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54fe376154954e/ドキュメント/資料集/自作キーボード/"/>
    </mc:Choice>
  </mc:AlternateContent>
  <xr:revisionPtr revIDLastSave="54" documentId="11_31802F1733C7A0836B02CE998FF0545B5A7B8396" xr6:coauthVersionLast="47" xr6:coauthVersionMax="47" xr10:uidLastSave="{8409A946-AB1C-4756-BECA-88F3CA26E9BC}"/>
  <bookViews>
    <workbookView xWindow="28680" yWindow="-12750" windowWidth="16440" windowHeight="28320" activeTab="1" xr2:uid="{00000000-000D-0000-FFFF-FFFF00000000}"/>
  </bookViews>
  <sheets>
    <sheet name="keycodes" sheetId="1" r:id="rId1"/>
    <sheet name="YuhichYOC" sheetId="2" r:id="rId2"/>
  </sheets>
  <definedNames>
    <definedName name="_xlnm.Print_Area" localSheetId="1">YuhichYOC!$A$3:$O$44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6" i="2" l="1"/>
  <c r="B110" i="2"/>
  <c r="B104" i="2"/>
  <c r="B98" i="2"/>
  <c r="B92" i="2"/>
  <c r="B86" i="2"/>
  <c r="B115" i="2"/>
  <c r="B114" i="2"/>
  <c r="B113" i="2"/>
  <c r="B112" i="2"/>
  <c r="B109" i="2"/>
  <c r="B108" i="2"/>
  <c r="B107" i="2"/>
  <c r="B106" i="2"/>
  <c r="O52" i="2"/>
  <c r="O78" i="2" s="1"/>
  <c r="N52" i="2"/>
  <c r="N78" i="2" s="1"/>
  <c r="M52" i="2"/>
  <c r="M78" i="2" s="1"/>
  <c r="L52" i="2"/>
  <c r="L78" i="2" s="1"/>
  <c r="K52" i="2"/>
  <c r="J52" i="2"/>
  <c r="I52" i="2"/>
  <c r="I78" i="2" s="1"/>
  <c r="H52" i="2"/>
  <c r="G52" i="2"/>
  <c r="F52" i="2"/>
  <c r="F78" i="2" s="1"/>
  <c r="E52" i="2"/>
  <c r="E78" i="2" s="1"/>
  <c r="D52" i="2"/>
  <c r="D78" i="2" s="1"/>
  <c r="C52" i="2"/>
  <c r="C78" i="2" s="1"/>
  <c r="B52" i="2"/>
  <c r="B78" i="2" s="1"/>
  <c r="O51" i="2"/>
  <c r="O77" i="2" s="1"/>
  <c r="N51" i="2"/>
  <c r="N77" i="2" s="1"/>
  <c r="M51" i="2"/>
  <c r="L51" i="2"/>
  <c r="K51" i="2"/>
  <c r="K77" i="2" s="1"/>
  <c r="J51" i="2"/>
  <c r="I51" i="2"/>
  <c r="I77" i="2" s="1"/>
  <c r="H51" i="2"/>
  <c r="H77" i="2" s="1"/>
  <c r="G51" i="2"/>
  <c r="G77" i="2" s="1"/>
  <c r="F51" i="2"/>
  <c r="E51" i="2"/>
  <c r="D51" i="2"/>
  <c r="D77" i="2" s="1"/>
  <c r="C51" i="2"/>
  <c r="B51" i="2"/>
  <c r="O50" i="2"/>
  <c r="O76" i="2" s="1"/>
  <c r="N50" i="2"/>
  <c r="M50" i="2"/>
  <c r="M76" i="2" s="1"/>
  <c r="L50" i="2"/>
  <c r="K50" i="2"/>
  <c r="J50" i="2"/>
  <c r="I50" i="2"/>
  <c r="I76" i="2" s="1"/>
  <c r="H50" i="2"/>
  <c r="H76" i="2" s="1"/>
  <c r="G50" i="2"/>
  <c r="F50" i="2"/>
  <c r="F76" i="2" s="1"/>
  <c r="E50" i="2"/>
  <c r="D50" i="2"/>
  <c r="C50" i="2"/>
  <c r="C76" i="2" s="1"/>
  <c r="B50" i="2"/>
  <c r="O49" i="2"/>
  <c r="O75" i="2" s="1"/>
  <c r="N49" i="2"/>
  <c r="M49" i="2"/>
  <c r="L49" i="2"/>
  <c r="K49" i="2"/>
  <c r="K75" i="2" s="1"/>
  <c r="J49" i="2"/>
  <c r="I49" i="2"/>
  <c r="I75" i="2" s="1"/>
  <c r="H49" i="2"/>
  <c r="H75" i="2" s="1"/>
  <c r="G49" i="2"/>
  <c r="F49" i="2"/>
  <c r="E49" i="2"/>
  <c r="E75" i="2" s="1"/>
  <c r="D49" i="2"/>
  <c r="C49" i="2"/>
  <c r="C75" i="2" s="1"/>
  <c r="B49" i="2"/>
  <c r="O48" i="2"/>
  <c r="O74" i="2" s="1"/>
  <c r="N48" i="2"/>
  <c r="N74" i="2" s="1"/>
  <c r="M48" i="2"/>
  <c r="M74" i="2" s="1"/>
  <c r="L48" i="2"/>
  <c r="L74" i="2" s="1"/>
  <c r="K48" i="2"/>
  <c r="J48" i="2"/>
  <c r="J74" i="2" s="1"/>
  <c r="I48" i="2"/>
  <c r="H48" i="2"/>
  <c r="G48" i="2"/>
  <c r="F48" i="2"/>
  <c r="E48" i="2"/>
  <c r="E74" i="2" s="1"/>
  <c r="D48" i="2"/>
  <c r="D74" i="2" s="1"/>
  <c r="C48" i="2"/>
  <c r="C74" i="2" s="1"/>
  <c r="B48" i="2"/>
  <c r="B74" i="2" s="1"/>
  <c r="O47" i="2"/>
  <c r="O73" i="2" s="1"/>
  <c r="N47" i="2"/>
  <c r="M47" i="2"/>
  <c r="L47" i="2"/>
  <c r="L73" i="2" s="1"/>
  <c r="K47" i="2"/>
  <c r="J47" i="2"/>
  <c r="I47" i="2"/>
  <c r="I73" i="2" s="1"/>
  <c r="H47" i="2"/>
  <c r="H73" i="2" s="1"/>
  <c r="G47" i="2"/>
  <c r="F47" i="2"/>
  <c r="E47" i="2"/>
  <c r="D47" i="2"/>
  <c r="C47" i="2"/>
  <c r="C73" i="2" s="1"/>
  <c r="B47" i="2"/>
  <c r="O46" i="2"/>
  <c r="O72" i="2" s="1"/>
  <c r="N46" i="2"/>
  <c r="N72" i="2" s="1"/>
  <c r="M46" i="2"/>
  <c r="L46" i="2"/>
  <c r="K46" i="2"/>
  <c r="K72" i="2" s="1"/>
  <c r="J46" i="2"/>
  <c r="I46" i="2"/>
  <c r="I72" i="2" s="1"/>
  <c r="H46" i="2"/>
  <c r="H72" i="2" s="1"/>
  <c r="G46" i="2"/>
  <c r="F46" i="2"/>
  <c r="E46" i="2"/>
  <c r="E72" i="2" s="1"/>
  <c r="D46" i="2"/>
  <c r="C46" i="2"/>
  <c r="B46" i="2"/>
  <c r="B72" i="2" s="1"/>
  <c r="O45" i="2"/>
  <c r="O71" i="2" s="1"/>
  <c r="N45" i="2"/>
  <c r="M45" i="2"/>
  <c r="M71" i="2" s="1"/>
  <c r="L45" i="2"/>
  <c r="K45" i="2"/>
  <c r="J45" i="2"/>
  <c r="J71" i="2" s="1"/>
  <c r="I45" i="2"/>
  <c r="I71" i="2" s="1"/>
  <c r="H45" i="2"/>
  <c r="H71" i="2" s="1"/>
  <c r="G45" i="2"/>
  <c r="G71" i="2" s="1"/>
  <c r="F45" i="2"/>
  <c r="E45" i="2"/>
  <c r="D45" i="2"/>
  <c r="D71" i="2" s="1"/>
  <c r="C45" i="2"/>
  <c r="B45" i="2"/>
  <c r="O44" i="2"/>
  <c r="N44" i="2"/>
  <c r="M44" i="2"/>
  <c r="M70" i="2" s="1"/>
  <c r="L44" i="2"/>
  <c r="L70" i="2" s="1"/>
  <c r="K44" i="2"/>
  <c r="J44" i="2"/>
  <c r="I44" i="2"/>
  <c r="H44" i="2"/>
  <c r="G44" i="2"/>
  <c r="F44" i="2"/>
  <c r="E44" i="2"/>
  <c r="E70" i="2" s="1"/>
  <c r="D44" i="2"/>
  <c r="D70" i="2" s="1"/>
  <c r="C44" i="2"/>
  <c r="B44" i="2"/>
  <c r="O43" i="2"/>
  <c r="O69" i="2" s="1"/>
  <c r="N43" i="2"/>
  <c r="M43" i="2"/>
  <c r="L43" i="2"/>
  <c r="K43" i="2"/>
  <c r="J43" i="2"/>
  <c r="I43" i="2"/>
  <c r="I69" i="2" s="1"/>
  <c r="H43" i="2"/>
  <c r="H69" i="2" s="1"/>
  <c r="G43" i="2"/>
  <c r="F43" i="2"/>
  <c r="E43" i="2"/>
  <c r="D43" i="2"/>
  <c r="C43" i="2"/>
  <c r="B43" i="2"/>
  <c r="O42" i="2"/>
  <c r="O68" i="2" s="1"/>
  <c r="N42" i="2"/>
  <c r="M42" i="2"/>
  <c r="L42" i="2"/>
  <c r="K42" i="2"/>
  <c r="J42" i="2"/>
  <c r="I42" i="2"/>
  <c r="I68" i="2" s="1"/>
  <c r="H42" i="2"/>
  <c r="H68" i="2" s="1"/>
  <c r="G42" i="2"/>
  <c r="F42" i="2"/>
  <c r="E42" i="2"/>
  <c r="D42" i="2"/>
  <c r="C42" i="2"/>
  <c r="B42" i="2"/>
  <c r="O41" i="2"/>
  <c r="O67" i="2" s="1"/>
  <c r="N41" i="2"/>
  <c r="M41" i="2"/>
  <c r="L41" i="2"/>
  <c r="K41" i="2"/>
  <c r="J41" i="2"/>
  <c r="I41" i="2"/>
  <c r="H41" i="2"/>
  <c r="H67" i="2" s="1"/>
  <c r="G41" i="2"/>
  <c r="F41" i="2"/>
  <c r="E41" i="2"/>
  <c r="D41" i="2"/>
  <c r="C41" i="2"/>
  <c r="B41" i="2"/>
  <c r="O40" i="2"/>
  <c r="O66" i="2" s="1"/>
  <c r="N40" i="2"/>
  <c r="N66" i="2" s="1"/>
  <c r="M40" i="2"/>
  <c r="M66" i="2" s="1"/>
  <c r="L40" i="2"/>
  <c r="L66" i="2" s="1"/>
  <c r="K40" i="2"/>
  <c r="J40" i="2"/>
  <c r="I40" i="2"/>
  <c r="H40" i="2"/>
  <c r="G40" i="2"/>
  <c r="F40" i="2"/>
  <c r="E40" i="2"/>
  <c r="E66" i="2" s="1"/>
  <c r="D40" i="2"/>
  <c r="D66" i="2" s="1"/>
  <c r="C40" i="2"/>
  <c r="C66" i="2" s="1"/>
  <c r="B40" i="2"/>
  <c r="O39" i="2"/>
  <c r="O65" i="2" s="1"/>
  <c r="N39" i="2"/>
  <c r="M39" i="2"/>
  <c r="L39" i="2"/>
  <c r="K39" i="2"/>
  <c r="J39" i="2"/>
  <c r="I39" i="2"/>
  <c r="I65" i="2" s="1"/>
  <c r="H39" i="2"/>
  <c r="H65" i="2" s="1"/>
  <c r="G39" i="2"/>
  <c r="F39" i="2"/>
  <c r="E39" i="2"/>
  <c r="D39" i="2"/>
  <c r="C39" i="2"/>
  <c r="B39" i="2"/>
  <c r="O38" i="2"/>
  <c r="O64" i="2" s="1"/>
  <c r="N38" i="2"/>
  <c r="M38" i="2"/>
  <c r="L38" i="2"/>
  <c r="K38" i="2"/>
  <c r="J38" i="2"/>
  <c r="I38" i="2"/>
  <c r="I64" i="2" s="1"/>
  <c r="H38" i="2"/>
  <c r="H64" i="2" s="1"/>
  <c r="G38" i="2"/>
  <c r="F38" i="2"/>
  <c r="E38" i="2"/>
  <c r="D38" i="2"/>
  <c r="C38" i="2"/>
  <c r="B38" i="2"/>
  <c r="O37" i="2"/>
  <c r="O63" i="2" s="1"/>
  <c r="N37" i="2"/>
  <c r="M37" i="2"/>
  <c r="L37" i="2"/>
  <c r="K37" i="2"/>
  <c r="J37" i="2"/>
  <c r="I37" i="2"/>
  <c r="I63" i="2" s="1"/>
  <c r="H37" i="2"/>
  <c r="H63" i="2" s="1"/>
  <c r="G37" i="2"/>
  <c r="F37" i="2"/>
  <c r="E37" i="2"/>
  <c r="D37" i="2"/>
  <c r="C37" i="2"/>
  <c r="B37" i="2"/>
  <c r="O36" i="2"/>
  <c r="O62" i="2" s="1"/>
  <c r="N36" i="2"/>
  <c r="N62" i="2" s="1"/>
  <c r="M36" i="2"/>
  <c r="M62" i="2" s="1"/>
  <c r="L36" i="2"/>
  <c r="L62" i="2" s="1"/>
  <c r="K36" i="2"/>
  <c r="J36" i="2"/>
  <c r="I36" i="2"/>
  <c r="H36" i="2"/>
  <c r="G36" i="2"/>
  <c r="F36" i="2"/>
  <c r="E36" i="2"/>
  <c r="E62" i="2" s="1"/>
  <c r="D36" i="2"/>
  <c r="D62" i="2" s="1"/>
  <c r="C36" i="2"/>
  <c r="C62" i="2" s="1"/>
  <c r="B36" i="2"/>
  <c r="B62" i="2" s="1"/>
  <c r="O35" i="2"/>
  <c r="O61" i="2" s="1"/>
  <c r="N35" i="2"/>
  <c r="M35" i="2"/>
  <c r="L35" i="2"/>
  <c r="K35" i="2"/>
  <c r="J35" i="2"/>
  <c r="I35" i="2"/>
  <c r="I61" i="2" s="1"/>
  <c r="H35" i="2"/>
  <c r="H61" i="2" s="1"/>
  <c r="G35" i="2"/>
  <c r="F35" i="2"/>
  <c r="E35" i="2"/>
  <c r="D35" i="2"/>
  <c r="C35" i="2"/>
  <c r="B35" i="2"/>
  <c r="O34" i="2"/>
  <c r="O60" i="2" s="1"/>
  <c r="N34" i="2"/>
  <c r="M34" i="2"/>
  <c r="L34" i="2"/>
  <c r="K34" i="2"/>
  <c r="J34" i="2"/>
  <c r="I34" i="2"/>
  <c r="I60" i="2" s="1"/>
  <c r="H34" i="2"/>
  <c r="H60" i="2" s="1"/>
  <c r="G34" i="2"/>
  <c r="F34" i="2"/>
  <c r="E34" i="2"/>
  <c r="D34" i="2"/>
  <c r="C34" i="2"/>
  <c r="B34" i="2"/>
  <c r="O33" i="2"/>
  <c r="O59" i="2" s="1"/>
  <c r="N33" i="2"/>
  <c r="M33" i="2"/>
  <c r="L33" i="2"/>
  <c r="K33" i="2"/>
  <c r="J33" i="2"/>
  <c r="I33" i="2"/>
  <c r="I59" i="2" s="1"/>
  <c r="H33" i="2"/>
  <c r="G33" i="2"/>
  <c r="F33" i="2"/>
  <c r="E33" i="2"/>
  <c r="D33" i="2"/>
  <c r="C33" i="2"/>
  <c r="B33" i="2"/>
  <c r="O32" i="2"/>
  <c r="O58" i="2" s="1"/>
  <c r="N32" i="2"/>
  <c r="N58" i="2" s="1"/>
  <c r="M32" i="2"/>
  <c r="M58" i="2" s="1"/>
  <c r="L32" i="2"/>
  <c r="L58" i="2" s="1"/>
  <c r="K32" i="2"/>
  <c r="J32" i="2"/>
  <c r="I32" i="2"/>
  <c r="H32" i="2"/>
  <c r="G32" i="2"/>
  <c r="F32" i="2"/>
  <c r="E32" i="2"/>
  <c r="E58" i="2" s="1"/>
  <c r="D32" i="2"/>
  <c r="D58" i="2" s="1"/>
  <c r="C32" i="2"/>
  <c r="C58" i="2" s="1"/>
  <c r="B32" i="2"/>
  <c r="B58" i="2" s="1"/>
  <c r="O31" i="2"/>
  <c r="O57" i="2" s="1"/>
  <c r="N31" i="2"/>
  <c r="M31" i="2"/>
  <c r="L31" i="2"/>
  <c r="K31" i="2"/>
  <c r="J31" i="2"/>
  <c r="I31" i="2"/>
  <c r="I57" i="2" s="1"/>
  <c r="H31" i="2"/>
  <c r="H57" i="2" s="1"/>
  <c r="G31" i="2"/>
  <c r="F31" i="2"/>
  <c r="E31" i="2"/>
  <c r="D31" i="2"/>
  <c r="C31" i="2"/>
  <c r="B31" i="2"/>
  <c r="O30" i="2"/>
  <c r="O56" i="2" s="1"/>
  <c r="N30" i="2"/>
  <c r="M30" i="2"/>
  <c r="L30" i="2"/>
  <c r="K30" i="2"/>
  <c r="J30" i="2"/>
  <c r="I30" i="2"/>
  <c r="I56" i="2" s="1"/>
  <c r="H30" i="2"/>
  <c r="G30" i="2"/>
  <c r="F30" i="2"/>
  <c r="E30" i="2"/>
  <c r="D30" i="2"/>
  <c r="C30" i="2"/>
  <c r="B30" i="2"/>
  <c r="O29" i="2"/>
  <c r="O55" i="2" s="1"/>
  <c r="N29" i="2"/>
  <c r="M29" i="2"/>
  <c r="L29" i="2"/>
  <c r="K29" i="2"/>
  <c r="J29" i="2"/>
  <c r="I29" i="2"/>
  <c r="I55" i="2" s="1"/>
  <c r="H29" i="2"/>
  <c r="H55" i="2" s="1"/>
  <c r="G29" i="2"/>
  <c r="F29" i="2"/>
  <c r="E29" i="2"/>
  <c r="D29" i="2"/>
  <c r="C29" i="2"/>
  <c r="B29" i="2"/>
  <c r="O70" i="2"/>
  <c r="N70" i="2"/>
  <c r="C70" i="2"/>
  <c r="B70" i="2"/>
  <c r="B66" i="2"/>
  <c r="H59" i="2"/>
  <c r="I67" i="2"/>
  <c r="J66" i="2"/>
  <c r="M77" i="2" l="1"/>
  <c r="G76" i="2"/>
  <c r="E77" i="2"/>
  <c r="E73" i="2"/>
  <c r="M75" i="2"/>
  <c r="K76" i="2"/>
  <c r="G78" i="2"/>
  <c r="L71" i="2"/>
  <c r="F74" i="2"/>
  <c r="D75" i="2"/>
  <c r="B76" i="2"/>
  <c r="N76" i="2"/>
  <c r="L77" i="2"/>
  <c r="J78" i="2"/>
  <c r="K78" i="2"/>
  <c r="B71" i="2"/>
  <c r="N71" i="2"/>
  <c r="L72" i="2"/>
  <c r="J73" i="2"/>
  <c r="H74" i="2"/>
  <c r="F75" i="2"/>
  <c r="D76" i="2"/>
  <c r="B77" i="2"/>
  <c r="G75" i="2"/>
  <c r="E76" i="2"/>
  <c r="C77" i="2"/>
  <c r="F71" i="2"/>
  <c r="D72" i="2"/>
  <c r="B73" i="2"/>
  <c r="N73" i="2"/>
  <c r="J75" i="2"/>
  <c r="F77" i="2"/>
  <c r="F72" i="2"/>
  <c r="D73" i="2"/>
  <c r="L75" i="2"/>
  <c r="J76" i="2"/>
  <c r="F73" i="2"/>
  <c r="B75" i="2"/>
  <c r="N75" i="2"/>
  <c r="L76" i="2"/>
  <c r="J77" i="2"/>
  <c r="H78" i="2"/>
  <c r="L69" i="2"/>
  <c r="G72" i="2"/>
  <c r="K71" i="2"/>
  <c r="G73" i="2"/>
  <c r="J72" i="2"/>
  <c r="G74" i="2"/>
  <c r="C71" i="2"/>
  <c r="M72" i="2"/>
  <c r="K73" i="2"/>
  <c r="I74" i="2"/>
  <c r="E71" i="2"/>
  <c r="C72" i="2"/>
  <c r="M73" i="2"/>
  <c r="K74" i="2"/>
  <c r="J60" i="2"/>
  <c r="F56" i="2"/>
  <c r="D57" i="2"/>
  <c r="L65" i="2"/>
  <c r="J69" i="2"/>
  <c r="L59" i="2"/>
  <c r="F62" i="2"/>
  <c r="D63" i="2"/>
  <c r="B64" i="2"/>
  <c r="F68" i="2"/>
  <c r="D69" i="2"/>
  <c r="N69" i="2"/>
  <c r="H70" i="2"/>
  <c r="J70" i="2"/>
  <c r="N64" i="2"/>
  <c r="D56" i="2"/>
  <c r="F67" i="2"/>
  <c r="F58" i="2"/>
  <c r="K68" i="2"/>
  <c r="L64" i="2"/>
  <c r="D68" i="2"/>
  <c r="J62" i="2"/>
  <c r="F64" i="2"/>
  <c r="J56" i="2"/>
  <c r="B69" i="2"/>
  <c r="L60" i="2"/>
  <c r="J61" i="2"/>
  <c r="F63" i="2"/>
  <c r="B65" i="2"/>
  <c r="J67" i="2"/>
  <c r="N60" i="2"/>
  <c r="L55" i="2"/>
  <c r="D59" i="2"/>
  <c r="B60" i="2"/>
  <c r="L61" i="2"/>
  <c r="L67" i="2"/>
  <c r="J68" i="2"/>
  <c r="F70" i="2"/>
  <c r="C69" i="2"/>
  <c r="L68" i="2"/>
  <c r="E56" i="2"/>
  <c r="M64" i="2"/>
  <c r="E68" i="2"/>
  <c r="M68" i="2"/>
  <c r="J55" i="2"/>
  <c r="B59" i="2"/>
  <c r="M55" i="2"/>
  <c r="K56" i="2"/>
  <c r="G58" i="2"/>
  <c r="E59" i="2"/>
  <c r="C60" i="2"/>
  <c r="M61" i="2"/>
  <c r="G64" i="2"/>
  <c r="E65" i="2"/>
  <c r="D65" i="2"/>
  <c r="G56" i="2"/>
  <c r="E57" i="2"/>
  <c r="M59" i="2"/>
  <c r="G62" i="2"/>
  <c r="C64" i="2"/>
  <c r="M65" i="2"/>
  <c r="E69" i="2"/>
  <c r="K55" i="2"/>
  <c r="G57" i="2"/>
  <c r="C59" i="2"/>
  <c r="M60" i="2"/>
  <c r="K61" i="2"/>
  <c r="I62" i="2"/>
  <c r="G63" i="2"/>
  <c r="E64" i="2"/>
  <c r="C65" i="2"/>
  <c r="K67" i="2"/>
  <c r="G69" i="2"/>
  <c r="B55" i="2"/>
  <c r="N55" i="2"/>
  <c r="J57" i="2"/>
  <c r="F59" i="2"/>
  <c r="D60" i="2"/>
  <c r="B61" i="2"/>
  <c r="N61" i="2"/>
  <c r="J63" i="2"/>
  <c r="F65" i="2"/>
  <c r="B67" i="2"/>
  <c r="N67" i="2"/>
  <c r="C55" i="2"/>
  <c r="M56" i="2"/>
  <c r="K57" i="2"/>
  <c r="I58" i="2"/>
  <c r="G59" i="2"/>
  <c r="E60" i="2"/>
  <c r="C61" i="2"/>
  <c r="K62" i="2"/>
  <c r="M67" i="2"/>
  <c r="L56" i="2"/>
  <c r="H58" i="2"/>
  <c r="K63" i="2"/>
  <c r="G65" i="2"/>
  <c r="C67" i="2"/>
  <c r="K69" i="2"/>
  <c r="I70" i="2"/>
  <c r="K59" i="2"/>
  <c r="G55" i="2"/>
  <c r="C57" i="2"/>
  <c r="G61" i="2"/>
  <c r="C63" i="2"/>
  <c r="K65" i="2"/>
  <c r="I66" i="2"/>
  <c r="G67" i="2"/>
  <c r="G70" i="2"/>
  <c r="F55" i="2"/>
  <c r="B57" i="2"/>
  <c r="N57" i="2"/>
  <c r="J59" i="2"/>
  <c r="F61" i="2"/>
  <c r="B63" i="2"/>
  <c r="N63" i="2"/>
  <c r="J65" i="2"/>
  <c r="D55" i="2"/>
  <c r="B56" i="2"/>
  <c r="N56" i="2"/>
  <c r="L57" i="2"/>
  <c r="J58" i="2"/>
  <c r="F60" i="2"/>
  <c r="D61" i="2"/>
  <c r="L63" i="2"/>
  <c r="J64" i="2"/>
  <c r="F66" i="2"/>
  <c r="D67" i="2"/>
  <c r="B68" i="2"/>
  <c r="N68" i="2"/>
  <c r="H66" i="2"/>
  <c r="H62" i="2"/>
  <c r="E55" i="2"/>
  <c r="C56" i="2"/>
  <c r="M57" i="2"/>
  <c r="K58" i="2"/>
  <c r="G60" i="2"/>
  <c r="E61" i="2"/>
  <c r="M63" i="2"/>
  <c r="K64" i="2"/>
  <c r="G66" i="2"/>
  <c r="E67" i="2"/>
  <c r="C68" i="2"/>
  <c r="M69" i="2"/>
  <c r="K70" i="2"/>
  <c r="F57" i="2"/>
  <c r="N65" i="2"/>
  <c r="K66" i="2"/>
  <c r="K60" i="2"/>
  <c r="N59" i="2"/>
  <c r="D64" i="2"/>
  <c r="F69" i="2"/>
  <c r="E63" i="2"/>
  <c r="G68" i="2"/>
  <c r="H56" i="2"/>
  <c r="B88" i="2" l="1"/>
  <c r="B91" i="2"/>
  <c r="B100" i="2"/>
  <c r="B82" i="2"/>
  <c r="B94" i="2"/>
  <c r="B85" i="2"/>
  <c r="B103" i="2"/>
  <c r="B90" i="2"/>
  <c r="B97" i="2"/>
  <c r="B102" i="2"/>
  <c r="B96" i="2"/>
  <c r="B95" i="2"/>
  <c r="B84" i="2"/>
  <c r="B89" i="2"/>
  <c r="B83" i="2"/>
  <c r="B10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吉井雄一</author>
  </authors>
  <commentList>
    <comment ref="D149" authorId="0" shapeId="0" xr:uid="{AD61CCD6-A2E1-4A44-80FB-FA3037FA57B7}">
      <text>
        <r>
          <rPr>
            <b/>
            <sz val="9"/>
            <color indexed="81"/>
            <rFont val="ＭＳ ゴシック"/>
            <family val="3"/>
            <charset val="128"/>
          </rPr>
          <t>config 側で
#define TAPPING_TERM 150
#define PERMISSIVE_HOLD</t>
        </r>
      </text>
    </comment>
  </commentList>
</comments>
</file>

<file path=xl/sharedStrings.xml><?xml version="1.0" encoding="utf-8"?>
<sst xmlns="http://schemas.openxmlformats.org/spreadsheetml/2006/main" count="765" uniqueCount="353">
  <si>
    <t>日本語キー</t>
    <rPh sb="0" eb="3">
      <t>ニホンゴ</t>
    </rPh>
    <phoneticPr fontId="1"/>
  </si>
  <si>
    <t>英語キー</t>
    <rPh sb="0" eb="2">
      <t>エイゴ</t>
    </rPh>
    <phoneticPr fontId="1"/>
  </si>
  <si>
    <t>キーコード</t>
    <phoneticPr fontId="1"/>
  </si>
  <si>
    <t>備考</t>
    <rPh sb="0" eb="2">
      <t>ビコウ</t>
    </rPh>
    <phoneticPr fontId="1"/>
  </si>
  <si>
    <t>キーコードエイリアス</t>
    <phoneticPr fontId="1"/>
  </si>
  <si>
    <t>NOOP</t>
  </si>
  <si>
    <t>XXXXXXX</t>
  </si>
  <si>
    <t>Transparent</t>
  </si>
  <si>
    <t>Transparent</t>
    <phoneticPr fontId="1"/>
  </si>
  <si>
    <t>_______</t>
    <phoneticPr fontId="1"/>
  </si>
  <si>
    <t>A</t>
  </si>
  <si>
    <t>KC_A</t>
  </si>
  <si>
    <t>B</t>
  </si>
  <si>
    <t>KC_B</t>
  </si>
  <si>
    <t>C</t>
  </si>
  <si>
    <t>KC_C</t>
  </si>
  <si>
    <t>D</t>
  </si>
  <si>
    <t>KC_D</t>
  </si>
  <si>
    <t>E</t>
  </si>
  <si>
    <t>KC_E</t>
  </si>
  <si>
    <t>F</t>
  </si>
  <si>
    <t>KC_F</t>
  </si>
  <si>
    <t>G</t>
  </si>
  <si>
    <t>KC_G</t>
  </si>
  <si>
    <t>H</t>
  </si>
  <si>
    <t>KC_H</t>
  </si>
  <si>
    <t>I</t>
  </si>
  <si>
    <t>KC_I</t>
  </si>
  <si>
    <t>J</t>
  </si>
  <si>
    <t>KC_J</t>
  </si>
  <si>
    <t>K</t>
  </si>
  <si>
    <t>KC_K</t>
  </si>
  <si>
    <t>L</t>
  </si>
  <si>
    <t>KC_L</t>
  </si>
  <si>
    <t>M</t>
  </si>
  <si>
    <t>KC_M</t>
  </si>
  <si>
    <t>N</t>
  </si>
  <si>
    <t>KC_N</t>
  </si>
  <si>
    <t>O</t>
  </si>
  <si>
    <t>KC_O</t>
  </si>
  <si>
    <t>P</t>
  </si>
  <si>
    <t>KC_P</t>
  </si>
  <si>
    <t>Q</t>
  </si>
  <si>
    <t>KC_Q</t>
  </si>
  <si>
    <t>R</t>
  </si>
  <si>
    <t>KC_R</t>
  </si>
  <si>
    <t>S</t>
  </si>
  <si>
    <t>KC_S</t>
  </si>
  <si>
    <t>T</t>
  </si>
  <si>
    <t>KC_T</t>
  </si>
  <si>
    <t>U</t>
  </si>
  <si>
    <t>KC_U</t>
  </si>
  <si>
    <t>V</t>
  </si>
  <si>
    <t>KC_V</t>
  </si>
  <si>
    <t>W</t>
  </si>
  <si>
    <t>KC_W</t>
  </si>
  <si>
    <t>X</t>
  </si>
  <si>
    <t>KC_X</t>
  </si>
  <si>
    <t>Y</t>
  </si>
  <si>
    <t>KC_Y</t>
  </si>
  <si>
    <t>Z</t>
  </si>
  <si>
    <t>KC_Z</t>
  </si>
  <si>
    <t>KC_1</t>
  </si>
  <si>
    <t>KC_2</t>
  </si>
  <si>
    <t>KC_3</t>
  </si>
  <si>
    <t>KC_4</t>
  </si>
  <si>
    <t>KC_5</t>
  </si>
  <si>
    <t>KC_6</t>
  </si>
  <si>
    <t>KC_7</t>
  </si>
  <si>
    <t>KC_8</t>
  </si>
  <si>
    <t>KC_9</t>
  </si>
  <si>
    <t>KC_0</t>
  </si>
  <si>
    <t>F1</t>
  </si>
  <si>
    <t>KC_F1</t>
  </si>
  <si>
    <t>F2</t>
  </si>
  <si>
    <t>KC_F2</t>
  </si>
  <si>
    <t>F3</t>
  </si>
  <si>
    <t>KC_F3</t>
  </si>
  <si>
    <t>F4</t>
  </si>
  <si>
    <t>KC_F4</t>
  </si>
  <si>
    <t>F5</t>
  </si>
  <si>
    <t>KC_F5</t>
  </si>
  <si>
    <t>F6</t>
  </si>
  <si>
    <t>KC_F6</t>
  </si>
  <si>
    <t>F7</t>
  </si>
  <si>
    <t>KC_F7</t>
  </si>
  <si>
    <t>F8</t>
  </si>
  <si>
    <t>KC_F8</t>
  </si>
  <si>
    <t>F9</t>
  </si>
  <si>
    <t>KC_F9</t>
  </si>
  <si>
    <t>F10</t>
  </si>
  <si>
    <t>KC_F10</t>
  </si>
  <si>
    <t>F11</t>
  </si>
  <si>
    <t>KC_F11</t>
  </si>
  <si>
    <t>F12</t>
  </si>
  <si>
    <t>KC_F12</t>
  </si>
  <si>
    <t>Enter</t>
  </si>
  <si>
    <t>KC_ENT</t>
  </si>
  <si>
    <t>Esc</t>
  </si>
  <si>
    <t>KC_ESC</t>
  </si>
  <si>
    <t>Backspace</t>
  </si>
  <si>
    <t>KC_BSPC</t>
  </si>
  <si>
    <t>Tab</t>
  </si>
  <si>
    <t>KC_TAB</t>
  </si>
  <si>
    <t>Space</t>
  </si>
  <si>
    <t>KC_SPC</t>
  </si>
  <si>
    <t>Delete</t>
  </si>
  <si>
    <t>KC_DEL</t>
  </si>
  <si>
    <t>Home</t>
  </si>
  <si>
    <t>KC_HOME</t>
  </si>
  <si>
    <t>Page Up</t>
  </si>
  <si>
    <t>KC_PGUP</t>
  </si>
  <si>
    <t>Page Down</t>
  </si>
  <si>
    <t>KC_PGDN</t>
  </si>
  <si>
    <t>End</t>
  </si>
  <si>
    <t>KC_END</t>
  </si>
  <si>
    <t>Left Arrow</t>
  </si>
  <si>
    <t>KC_LEFT</t>
  </si>
  <si>
    <t>Down Arrow</t>
  </si>
  <si>
    <t>KC_DOWN</t>
  </si>
  <si>
    <t>Up Arrow</t>
  </si>
  <si>
    <t>KC_UP</t>
  </si>
  <si>
    <t>Right Arrow</t>
  </si>
  <si>
    <t>KC_RGHT</t>
  </si>
  <si>
    <t>Left Control</t>
  </si>
  <si>
    <t>KC_LCTL</t>
  </si>
  <si>
    <t>Left Shift</t>
  </si>
  <si>
    <t>KC_LSFT</t>
  </si>
  <si>
    <t>Left Alt</t>
  </si>
  <si>
    <t>KC_LALT</t>
  </si>
  <si>
    <t>Left GUI</t>
  </si>
  <si>
    <t>KC_LGUI</t>
  </si>
  <si>
    <t>Windows</t>
  </si>
  <si>
    <t>Right Control</t>
  </si>
  <si>
    <t>KC_RCTL</t>
  </si>
  <si>
    <t>Right Shift</t>
  </si>
  <si>
    <t>KC_RSFT</t>
  </si>
  <si>
    <t>Right Alt</t>
  </si>
  <si>
    <t>KC_RALT</t>
  </si>
  <si>
    <t>Right GUI</t>
  </si>
  <si>
    <t>KC_RGUI</t>
  </si>
  <si>
    <t>Windows</t>
    <phoneticPr fontId="1"/>
  </si>
  <si>
    <t>APP</t>
    <phoneticPr fontId="1"/>
  </si>
  <si>
    <t>KC_APP</t>
    <phoneticPr fontId="1"/>
  </si>
  <si>
    <t>コンテキスト</t>
    <phoneticPr fontId="1"/>
  </si>
  <si>
    <t>-</t>
    <phoneticPr fontId="1"/>
  </si>
  <si>
    <t>-</t>
  </si>
  <si>
    <t>KC_MINS</t>
  </si>
  <si>
    <t>@</t>
    <phoneticPr fontId="1"/>
  </si>
  <si>
    <t>[</t>
  </si>
  <si>
    <t>KC_LBRC</t>
  </si>
  <si>
    <t>;</t>
    <phoneticPr fontId="1"/>
  </si>
  <si>
    <t>;</t>
  </si>
  <si>
    <t>KC_SCLN</t>
  </si>
  <si>
    <t>:</t>
    <phoneticPr fontId="1"/>
  </si>
  <si>
    <t>'</t>
  </si>
  <si>
    <t>KC_QUOT</t>
  </si>
  <si>
    <t>,</t>
    <phoneticPr fontId="1"/>
  </si>
  <si>
    <t>,</t>
  </si>
  <si>
    <t>KC_COMM</t>
  </si>
  <si>
    <t>.</t>
    <phoneticPr fontId="1"/>
  </si>
  <si>
    <t>.</t>
  </si>
  <si>
    <t>KC_DOT</t>
  </si>
  <si>
    <t>/</t>
    <phoneticPr fontId="1"/>
  </si>
  <si>
    <t>/</t>
  </si>
  <si>
    <t>KC_SLSH</t>
  </si>
  <si>
    <t>\</t>
    <phoneticPr fontId="1"/>
  </si>
  <si>
    <t>KC_RO</t>
    <phoneticPr fontId="1"/>
  </si>
  <si>
    <t>アンダースコア</t>
    <phoneticPr fontId="1"/>
  </si>
  <si>
    <t>KC_INT1</t>
    <phoneticPr fontId="1"/>
  </si>
  <si>
    <t>[</t>
    <phoneticPr fontId="1"/>
  </si>
  <si>
    <t>]</t>
  </si>
  <si>
    <t>KC_RBRC</t>
  </si>
  <si>
    <t>]</t>
    <phoneticPr fontId="1"/>
  </si>
  <si>
    <t>\</t>
  </si>
  <si>
    <t>KC_BSLS</t>
  </si>
  <si>
    <t>^</t>
    <phoneticPr fontId="1"/>
  </si>
  <si>
    <t>=</t>
  </si>
  <si>
    <t>KC_EQL</t>
  </si>
  <si>
    <t>KC_JYEN</t>
  </si>
  <si>
    <t>パイプ</t>
  </si>
  <si>
    <t>KC_INT3</t>
    <phoneticPr fontId="1"/>
  </si>
  <si>
    <t>半角/全角</t>
    <phoneticPr fontId="1"/>
  </si>
  <si>
    <t>KC_GRV</t>
    <phoneticPr fontId="1"/>
  </si>
  <si>
    <t>KC_LNG5</t>
  </si>
  <si>
    <t>無変換</t>
    <phoneticPr fontId="1"/>
  </si>
  <si>
    <t>KC_MHEN</t>
    <phoneticPr fontId="1"/>
  </si>
  <si>
    <t>KC_INT5</t>
    <phoneticPr fontId="1"/>
  </si>
  <si>
    <t>変換</t>
    <phoneticPr fontId="1"/>
  </si>
  <si>
    <t>KC_HENK</t>
    <phoneticPr fontId="1"/>
  </si>
  <si>
    <t>KC_INT4</t>
    <phoneticPr fontId="1"/>
  </si>
  <si>
    <t>その他</t>
    <rPh sb="2" eb="3">
      <t>タ</t>
    </rPh>
    <phoneticPr fontId="1"/>
  </si>
  <si>
    <t>Print Screen</t>
  </si>
  <si>
    <t>KC_PSCR</t>
  </si>
  <si>
    <t>Windows Context</t>
  </si>
  <si>
    <t>Windows Context</t>
    <phoneticPr fontId="1"/>
  </si>
  <si>
    <t>KC_APP</t>
  </si>
  <si>
    <t>Menu</t>
  </si>
  <si>
    <t>KC_MENU</t>
  </si>
  <si>
    <t>Select</t>
  </si>
  <si>
    <t>KC_SLCT</t>
  </si>
  <si>
    <t>Stop</t>
  </si>
  <si>
    <t>KC_STOP</t>
  </si>
  <si>
    <t>Again</t>
  </si>
  <si>
    <t>KC_AGIN</t>
  </si>
  <si>
    <t>Undo</t>
  </si>
  <si>
    <t>KC_UNDO</t>
  </si>
  <si>
    <t>Cut</t>
  </si>
  <si>
    <t>KC_CUT</t>
  </si>
  <si>
    <t>Copy</t>
  </si>
  <si>
    <t>KC_COPY</t>
  </si>
  <si>
    <t>Paste</t>
  </si>
  <si>
    <t>KC_PSTE</t>
  </si>
  <si>
    <t>Find</t>
  </si>
  <si>
    <t>KC_FIND</t>
  </si>
  <si>
    <t>C Undo</t>
  </si>
  <si>
    <t>C(KC_Z)</t>
    <phoneticPr fontId="1"/>
  </si>
  <si>
    <t>C Cut</t>
  </si>
  <si>
    <t>C(KC_X)</t>
    <phoneticPr fontId="1"/>
  </si>
  <si>
    <t>C Copy</t>
  </si>
  <si>
    <t>C(KC_C)</t>
    <phoneticPr fontId="1"/>
  </si>
  <si>
    <t>C Paste</t>
  </si>
  <si>
    <t>C(KC_V)</t>
    <phoneticPr fontId="1"/>
  </si>
  <si>
    <t>C Find</t>
    <phoneticPr fontId="1"/>
  </si>
  <si>
    <t>C Find</t>
  </si>
  <si>
    <t>C(KC_F)</t>
    <phoneticPr fontId="1"/>
  </si>
  <si>
    <t>S !</t>
  </si>
  <si>
    <t>S(KC_1)</t>
    <phoneticPr fontId="1"/>
  </si>
  <si>
    <t>S "</t>
  </si>
  <si>
    <t>S(KC_2)</t>
    <phoneticPr fontId="1"/>
  </si>
  <si>
    <t>S #</t>
  </si>
  <si>
    <t>S(KC_3)</t>
    <phoneticPr fontId="1"/>
  </si>
  <si>
    <t>S $</t>
  </si>
  <si>
    <t>S(KC_4)</t>
    <phoneticPr fontId="1"/>
  </si>
  <si>
    <t>S %</t>
  </si>
  <si>
    <t>S(KC_5)</t>
    <phoneticPr fontId="1"/>
  </si>
  <si>
    <t>S &amp;</t>
  </si>
  <si>
    <t>S(KC_6)</t>
    <phoneticPr fontId="1"/>
  </si>
  <si>
    <t>S '</t>
    <phoneticPr fontId="1"/>
  </si>
  <si>
    <t>S(KC_7)</t>
    <phoneticPr fontId="1"/>
  </si>
  <si>
    <t>S (</t>
  </si>
  <si>
    <t>S(KC_8)</t>
    <phoneticPr fontId="1"/>
  </si>
  <si>
    <t>S )</t>
  </si>
  <si>
    <t>S(KC_9)</t>
    <phoneticPr fontId="1"/>
  </si>
  <si>
    <t>S =</t>
    <phoneticPr fontId="1"/>
  </si>
  <si>
    <t>S(KC_MINS)</t>
    <phoneticPr fontId="1"/>
  </si>
  <si>
    <t>S Tilde</t>
    <phoneticPr fontId="1"/>
  </si>
  <si>
    <t>S(KC_EQL)</t>
    <phoneticPr fontId="1"/>
  </si>
  <si>
    <t>~</t>
    <phoneticPr fontId="1"/>
  </si>
  <si>
    <t>S |</t>
  </si>
  <si>
    <t>S(KC_JYEN)</t>
    <phoneticPr fontId="1"/>
  </si>
  <si>
    <t>S(KC_INT3)</t>
    <phoneticPr fontId="1"/>
  </si>
  <si>
    <t>S `</t>
    <phoneticPr fontId="1"/>
  </si>
  <si>
    <t>S(KC_LBRC)</t>
    <phoneticPr fontId="1"/>
  </si>
  <si>
    <t>S +</t>
  </si>
  <si>
    <t>S(KC_SCLN)</t>
    <phoneticPr fontId="1"/>
  </si>
  <si>
    <t>S Ast</t>
    <phoneticPr fontId="1"/>
  </si>
  <si>
    <t>S(KC_QUOT)</t>
    <phoneticPr fontId="1"/>
  </si>
  <si>
    <t>*</t>
    <phoneticPr fontId="1"/>
  </si>
  <si>
    <t>S &lt;</t>
  </si>
  <si>
    <t>S(KC_COMM)</t>
    <phoneticPr fontId="1"/>
  </si>
  <si>
    <t>S &gt;</t>
  </si>
  <si>
    <t>S(KC_DOT)</t>
    <phoneticPr fontId="1"/>
  </si>
  <si>
    <t>S Ques</t>
    <phoneticPr fontId="1"/>
  </si>
  <si>
    <t>S(KC_SLSH)</t>
    <phoneticPr fontId="1"/>
  </si>
  <si>
    <t>?</t>
    <phoneticPr fontId="1"/>
  </si>
  <si>
    <t>S _</t>
  </si>
  <si>
    <t>S(KC_RO)</t>
    <phoneticPr fontId="1"/>
  </si>
  <si>
    <t>S(KC_INT1)</t>
    <phoneticPr fontId="1"/>
  </si>
  <si>
    <t>S {</t>
  </si>
  <si>
    <t>S(KC_RBRC)</t>
    <phoneticPr fontId="1"/>
  </si>
  <si>
    <t>S }</t>
  </si>
  <si>
    <t>S(KC_BSLS)</t>
  </si>
  <si>
    <t>TERM</t>
  </si>
  <si>
    <t>レイアウト定義の末尾</t>
    <rPh sb="5" eb="7">
      <t>テイギ</t>
    </rPh>
    <rPh sb="8" eb="10">
      <t>マツビ</t>
    </rPh>
    <phoneticPr fontId="1"/>
  </si>
  <si>
    <t>NONE</t>
    <phoneticPr fontId="1"/>
  </si>
  <si>
    <t>NONE</t>
  </si>
  <si>
    <t>キーが存在しないセル</t>
    <rPh sb="3" eb="5">
      <t>ソンザイ</t>
    </rPh>
    <phoneticPr fontId="1"/>
  </si>
  <si>
    <t>マウスキー</t>
    <phoneticPr fontId="1"/>
  </si>
  <si>
    <t>Wheel Up</t>
  </si>
  <si>
    <t>MS_WHLU</t>
  </si>
  <si>
    <t>Wheel Down</t>
  </si>
  <si>
    <t>MS_WHLD</t>
  </si>
  <si>
    <t>Wheel Left</t>
  </si>
  <si>
    <t>MS_WHLL</t>
  </si>
  <si>
    <t>Wheel Right</t>
  </si>
  <si>
    <t>MS_WHLR</t>
  </si>
  <si>
    <t>レイヤー</t>
    <phoneticPr fontId="1"/>
  </si>
  <si>
    <t>MoLower</t>
  </si>
  <si>
    <t>MoLower</t>
    <phoneticPr fontId="1"/>
  </si>
  <si>
    <t>MO_L</t>
    <phoneticPr fontId="1"/>
  </si>
  <si>
    <t>#define MO_L MO(_LOWER)</t>
  </si>
  <si>
    <t>MoRaise</t>
  </si>
  <si>
    <t>MoRaise</t>
    <phoneticPr fontId="1"/>
  </si>
  <si>
    <t>MO_R</t>
    <phoneticPr fontId="1"/>
  </si>
  <si>
    <t>#define MO_R MO(_RAISE)</t>
  </si>
  <si>
    <t>ToggleLower</t>
    <phoneticPr fontId="1"/>
  </si>
  <si>
    <t>ToggleLower</t>
  </si>
  <si>
    <t>TG_L</t>
    <phoneticPr fontId="1"/>
  </si>
  <si>
    <t>#define TG_L TG(_LOWER)</t>
  </si>
  <si>
    <t>ToggleRaise</t>
    <phoneticPr fontId="1"/>
  </si>
  <si>
    <t>ToggleRaise</t>
  </si>
  <si>
    <t>TG_R</t>
    <phoneticPr fontId="1"/>
  </si>
  <si>
    <t>#define TG_R TG(_RAISE)</t>
  </si>
  <si>
    <t>長押し</t>
    <rPh sb="0" eb="2">
      <t>ナガオ</t>
    </rPh>
    <phoneticPr fontId="1"/>
  </si>
  <si>
    <t>Shift &amp; Enter</t>
    <phoneticPr fontId="1"/>
  </si>
  <si>
    <t>RSTF_ENT</t>
  </si>
  <si>
    <t>#define LSFT_SPC LSFT_T(KC_SPC)</t>
    <phoneticPr fontId="1"/>
  </si>
  <si>
    <t>Shift &amp; Space</t>
    <phoneticPr fontId="1"/>
  </si>
  <si>
    <t>LSFT_SPC</t>
  </si>
  <si>
    <t>#define RSTF_ENT RSFT_T(KC_ENT)</t>
    <phoneticPr fontId="1"/>
  </si>
  <si>
    <t>タップダンス</t>
    <phoneticPr fontId="1"/>
  </si>
  <si>
    <t>キーコード</t>
  </si>
  <si>
    <t>Tap dance Lower</t>
    <phoneticPr fontId="1"/>
  </si>
  <si>
    <t>TD_TL</t>
    <phoneticPr fontId="1"/>
  </si>
  <si>
    <t>enum {
  TD_TO_LOWER = 0,
};
#define TD_TL TD(TD_TO_LOWER)</t>
    <phoneticPr fontId="1"/>
  </si>
  <si>
    <t>Tap dance Raise</t>
    <phoneticPr fontId="1"/>
  </si>
  <si>
    <t>TD_TR</t>
    <phoneticPr fontId="1"/>
  </si>
  <si>
    <t>enum {
  TD_TO_RAISE = 0,
};
#define TD_TL TD(TD_TO_RAISE)</t>
    <phoneticPr fontId="1"/>
  </si>
  <si>
    <t>Japanese</t>
    <phoneticPr fontId="1"/>
  </si>
  <si>
    <t>@</t>
  </si>
  <si>
    <t>:</t>
  </si>
  <si>
    <t>Shift &amp; Space</t>
  </si>
  <si>
    <t>Shift &amp; Enter</t>
  </si>
  <si>
    <t>S '</t>
  </si>
  <si>
    <t>^</t>
  </si>
  <si>
    <t>無変換</t>
  </si>
  <si>
    <t>変換</t>
  </si>
  <si>
    <t>S Tilde</t>
  </si>
  <si>
    <t>半角/全角</t>
  </si>
  <si>
    <t>DEFAULT</t>
  </si>
  <si>
    <t>LOWER</t>
  </si>
  <si>
    <t>RAISE</t>
  </si>
  <si>
    <t>ADJUST</t>
  </si>
  <si>
    <t>[_QWERTY] = LAYOUT_split_3x6_3(</t>
    <phoneticPr fontId="1"/>
  </si>
  <si>
    <t>[_LOWER] = LAYOUT_split_3x6_3(</t>
    <phoneticPr fontId="1"/>
  </si>
  <si>
    <t>[_RAISE] = LAYOUT_split_3x6_3(</t>
    <phoneticPr fontId="1"/>
  </si>
  <si>
    <t>[_ADJUST] = LAYOUT_split_3x6_3(</t>
    <phoneticPr fontId="1"/>
  </si>
  <si>
    <t>LOWER_ADJUST</t>
  </si>
  <si>
    <t>LOWER_ADJUST</t>
    <phoneticPr fontId="4"/>
  </si>
  <si>
    <t>ADJUST</t>
    <phoneticPr fontId="4"/>
  </si>
  <si>
    <t>RAISE_ADJUST</t>
  </si>
  <si>
    <t>RAISE_ADJUST</t>
    <phoneticPr fontId="4"/>
  </si>
  <si>
    <t>MoRaiseAdjust</t>
  </si>
  <si>
    <t>MoRaiseAdjust</t>
    <phoneticPr fontId="4"/>
  </si>
  <si>
    <t>MoLowerAdjust</t>
  </si>
  <si>
    <t>MoLowerAdjust</t>
    <phoneticPr fontId="4"/>
  </si>
  <si>
    <t>MO_LA</t>
    <phoneticPr fontId="1"/>
  </si>
  <si>
    <t>MO_RA</t>
    <phoneticPr fontId="1"/>
  </si>
  <si>
    <t>#define MO_L MO(_LOWER_ADJUST)</t>
    <phoneticPr fontId="4"/>
  </si>
  <si>
    <t>#define MO_R MO(_RAISE_ADJUST)</t>
    <phoneticPr fontId="4"/>
  </si>
  <si>
    <t>[_LOWER_ADJUST] = LAYOUT_split_3x6_3(</t>
    <phoneticPr fontId="1"/>
  </si>
  <si>
    <t>[_RAISE_ADJUST] = LAYOUT_split_3x6_3(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</si>
</sst>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9"/>
      <color theme="1"/>
      <name val="ＭＳ ゴシック"/>
      <family val="3"/>
      <charset val="128"/>
    </font>
    <font>
      <sz val="9"/>
      <color theme="1"/>
      <name val="ＭＳ ゴシック"/>
      <family val="3"/>
    </font>
    <font>
      <sz val="6"/>
      <name val="游ゴシック"/>
      <family val="3"/>
      <charset val="128"/>
      <scheme val="minor"/>
    </font>
    <font>
      <b/>
      <sz val="9"/>
      <color indexed="81"/>
      <name val="ＭＳ ゴシック"/>
      <family val="3"/>
      <charset val="128"/>
    </font>
    <font>
      <sz val="10"/>
      <color theme="1"/>
      <name val="游ゴシック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8" tint="0.5999633777886288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dotted">
        <color auto="1"/>
      </right>
      <top style="thin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hair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hair">
        <color auto="1"/>
      </top>
      <bottom/>
      <diagonal/>
    </border>
    <border>
      <left style="dotted">
        <color auto="1"/>
      </left>
      <right style="thin">
        <color auto="1"/>
      </right>
      <top style="hair">
        <color auto="1"/>
      </top>
      <bottom/>
      <diagonal/>
    </border>
    <border>
      <left style="dotted">
        <color auto="1"/>
      </left>
      <right style="dotted">
        <color auto="1"/>
      </right>
      <top style="hair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hair">
        <color auto="1"/>
      </top>
      <bottom/>
      <diagonal/>
    </border>
    <border>
      <left style="thin">
        <color auto="1"/>
      </left>
      <right style="dotted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 applyAlignment="1">
      <alignment vertical="center"/>
    </xf>
    <xf numFmtId="0" fontId="3" fillId="0" borderId="16" xfId="0" applyFont="1" applyBorder="1" applyAlignment="1">
      <alignment vertical="center"/>
    </xf>
    <xf numFmtId="49" fontId="3" fillId="5" borderId="17" xfId="0" applyNumberFormat="1" applyFont="1" applyFill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5" borderId="19" xfId="0" applyNumberFormat="1" applyFont="1" applyFill="1" applyBorder="1" applyAlignment="1">
      <alignment horizontal="center" vertical="center"/>
    </xf>
    <xf numFmtId="0" fontId="3" fillId="0" borderId="20" xfId="0" applyFont="1" applyBorder="1" applyAlignment="1">
      <alignment vertical="center"/>
    </xf>
    <xf numFmtId="49" fontId="3" fillId="5" borderId="21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5" borderId="22" xfId="0" applyNumberFormat="1" applyFont="1" applyFill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49" fontId="3" fillId="0" borderId="24" xfId="0" applyNumberFormat="1" applyFont="1" applyBorder="1" applyAlignment="1">
      <alignment horizontal="center" vertical="center"/>
    </xf>
    <xf numFmtId="49" fontId="3" fillId="5" borderId="25" xfId="0" applyNumberFormat="1" applyFont="1" applyFill="1" applyBorder="1" applyAlignment="1">
      <alignment horizontal="center" vertical="center"/>
    </xf>
    <xf numFmtId="49" fontId="3" fillId="0" borderId="2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5" borderId="17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28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49" fontId="6" fillId="3" borderId="4" xfId="0" applyNumberFormat="1" applyFont="1" applyFill="1" applyBorder="1" applyAlignment="1">
      <alignment horizontal="center" vertical="center"/>
    </xf>
    <xf numFmtId="49" fontId="6" fillId="3" borderId="5" xfId="0" applyNumberFormat="1" applyFont="1" applyFill="1" applyBorder="1" applyAlignment="1">
      <alignment horizontal="center" vertical="center"/>
    </xf>
    <xf numFmtId="49" fontId="6" fillId="3" borderId="5" xfId="0" applyNumberFormat="1" applyFont="1" applyFill="1" applyBorder="1" applyAlignment="1">
      <alignment vertical="center"/>
    </xf>
    <xf numFmtId="49" fontId="6" fillId="3" borderId="6" xfId="0" applyNumberFormat="1" applyFont="1" applyFill="1" applyBorder="1" applyAlignment="1">
      <alignment horizontal="center" vertical="center"/>
    </xf>
    <xf numFmtId="49" fontId="6" fillId="3" borderId="7" xfId="0" applyNumberFormat="1" applyFont="1" applyFill="1" applyBorder="1" applyAlignment="1">
      <alignment horizontal="center" vertical="center"/>
    </xf>
    <xf numFmtId="49" fontId="6" fillId="3" borderId="7" xfId="0" applyNumberFormat="1" applyFont="1" applyFill="1" applyBorder="1" applyAlignment="1">
      <alignment vertical="center"/>
    </xf>
    <xf numFmtId="49" fontId="6" fillId="3" borderId="8" xfId="0" applyNumberFormat="1" applyFont="1" applyFill="1" applyBorder="1" applyAlignment="1">
      <alignment horizontal="center" vertical="center"/>
    </xf>
    <xf numFmtId="49" fontId="6" fillId="3" borderId="15" xfId="0" applyNumberFormat="1" applyFont="1" applyFill="1" applyBorder="1" applyAlignment="1">
      <alignment horizontal="center" vertical="center"/>
    </xf>
    <xf numFmtId="49" fontId="6" fillId="3" borderId="9" xfId="0" applyNumberFormat="1" applyFont="1" applyFill="1" applyBorder="1" applyAlignment="1">
      <alignment horizontal="center" vertical="center"/>
    </xf>
    <xf numFmtId="49" fontId="6" fillId="3" borderId="9" xfId="0" applyNumberFormat="1" applyFont="1" applyFill="1" applyBorder="1" applyAlignment="1">
      <alignment vertical="center"/>
    </xf>
    <xf numFmtId="49" fontId="6" fillId="3" borderId="10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vertical="center"/>
    </xf>
    <xf numFmtId="49" fontId="6" fillId="4" borderId="12" xfId="0" applyNumberFormat="1" applyFont="1" applyFill="1" applyBorder="1" applyAlignment="1">
      <alignment vertical="center"/>
    </xf>
    <xf numFmtId="49" fontId="6" fillId="4" borderId="13" xfId="0" applyNumberFormat="1" applyFont="1" applyFill="1" applyBorder="1" applyAlignment="1">
      <alignment vertical="center"/>
    </xf>
    <xf numFmtId="49" fontId="6" fillId="3" borderId="14" xfId="0" applyNumberFormat="1" applyFont="1" applyFill="1" applyBorder="1" applyAlignment="1">
      <alignment horizontal="center" vertical="center"/>
    </xf>
    <xf numFmtId="49" fontId="6" fillId="3" borderId="9" xfId="0" applyNumberFormat="1" applyFont="1" applyFill="1" applyBorder="1" applyAlignment="1">
      <alignment vertical="center" wrapText="1"/>
    </xf>
    <xf numFmtId="49" fontId="6" fillId="3" borderId="10" xfId="0" applyNumberFormat="1" applyFont="1" applyFill="1" applyBorder="1" applyAlignment="1">
      <alignment horizontal="center" vertical="center" wrapText="1"/>
    </xf>
    <xf numFmtId="49" fontId="6" fillId="3" borderId="5" xfId="0" applyNumberFormat="1" applyFont="1" applyFill="1" applyBorder="1" applyAlignment="1">
      <alignment vertical="center" wrapText="1"/>
    </xf>
    <xf numFmtId="49" fontId="6" fillId="3" borderId="6" xfId="0" applyNumberFormat="1" applyFont="1" applyFill="1" applyBorder="1" applyAlignment="1">
      <alignment horizontal="center" vertical="center" wrapText="1"/>
    </xf>
    <xf numFmtId="0" fontId="6" fillId="0" borderId="0" xfId="0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0"/>
  <sheetViews>
    <sheetView topLeftCell="A106" workbookViewId="0">
      <selection activeCell="C142" sqref="C142"/>
    </sheetView>
  </sheetViews>
  <sheetFormatPr defaultRowHeight="16.5" x14ac:dyDescent="0.35"/>
  <cols>
    <col min="1" max="2" width="15.25" style="52" bestFit="1" customWidth="1"/>
    <col min="3" max="3" width="12.5" style="52" bestFit="1" customWidth="1"/>
    <col min="4" max="4" width="32.125" style="52" bestFit="1" customWidth="1"/>
    <col min="5" max="5" width="18.625" style="52" bestFit="1" customWidth="1"/>
    <col min="6" max="16384" width="9" style="52"/>
  </cols>
  <sheetData>
    <row r="1" spans="1:5" x14ac:dyDescent="0.35">
      <c r="A1" s="30" t="s">
        <v>0</v>
      </c>
      <c r="B1" s="31" t="s">
        <v>1</v>
      </c>
      <c r="C1" s="31" t="s">
        <v>2</v>
      </c>
      <c r="D1" s="31" t="s">
        <v>3</v>
      </c>
      <c r="E1" s="32" t="s">
        <v>4</v>
      </c>
    </row>
    <row r="2" spans="1:5" x14ac:dyDescent="0.35">
      <c r="A2" s="33" t="s">
        <v>5</v>
      </c>
      <c r="B2" s="34" t="s">
        <v>5</v>
      </c>
      <c r="C2" s="34" t="s">
        <v>6</v>
      </c>
      <c r="D2" s="35"/>
      <c r="E2" s="36"/>
    </row>
    <row r="3" spans="1:5" x14ac:dyDescent="0.35">
      <c r="A3" s="33" t="s">
        <v>7</v>
      </c>
      <c r="B3" s="34" t="s">
        <v>8</v>
      </c>
      <c r="C3" s="34" t="s">
        <v>9</v>
      </c>
      <c r="D3" s="35"/>
      <c r="E3" s="36"/>
    </row>
    <row r="4" spans="1:5" x14ac:dyDescent="0.35">
      <c r="A4" s="33" t="s">
        <v>10</v>
      </c>
      <c r="B4" s="34" t="s">
        <v>10</v>
      </c>
      <c r="C4" s="34" t="s">
        <v>11</v>
      </c>
      <c r="D4" s="35"/>
      <c r="E4" s="36"/>
    </row>
    <row r="5" spans="1:5" x14ac:dyDescent="0.35">
      <c r="A5" s="33" t="s">
        <v>12</v>
      </c>
      <c r="B5" s="34" t="s">
        <v>12</v>
      </c>
      <c r="C5" s="34" t="s">
        <v>13</v>
      </c>
      <c r="D5" s="35"/>
      <c r="E5" s="36"/>
    </row>
    <row r="6" spans="1:5" x14ac:dyDescent="0.35">
      <c r="A6" s="33" t="s">
        <v>14</v>
      </c>
      <c r="B6" s="34" t="s">
        <v>14</v>
      </c>
      <c r="C6" s="34" t="s">
        <v>15</v>
      </c>
      <c r="D6" s="35"/>
      <c r="E6" s="36"/>
    </row>
    <row r="7" spans="1:5" x14ac:dyDescent="0.35">
      <c r="A7" s="33" t="s">
        <v>16</v>
      </c>
      <c r="B7" s="34" t="s">
        <v>16</v>
      </c>
      <c r="C7" s="34" t="s">
        <v>17</v>
      </c>
      <c r="D7" s="35"/>
      <c r="E7" s="36"/>
    </row>
    <row r="8" spans="1:5" x14ac:dyDescent="0.35">
      <c r="A8" s="33" t="s">
        <v>18</v>
      </c>
      <c r="B8" s="34" t="s">
        <v>18</v>
      </c>
      <c r="C8" s="34" t="s">
        <v>19</v>
      </c>
      <c r="D8" s="35"/>
      <c r="E8" s="36"/>
    </row>
    <row r="9" spans="1:5" x14ac:dyDescent="0.35">
      <c r="A9" s="33" t="s">
        <v>20</v>
      </c>
      <c r="B9" s="34" t="s">
        <v>20</v>
      </c>
      <c r="C9" s="34" t="s">
        <v>21</v>
      </c>
      <c r="D9" s="35"/>
      <c r="E9" s="36"/>
    </row>
    <row r="10" spans="1:5" x14ac:dyDescent="0.35">
      <c r="A10" s="33" t="s">
        <v>22</v>
      </c>
      <c r="B10" s="34" t="s">
        <v>22</v>
      </c>
      <c r="C10" s="34" t="s">
        <v>23</v>
      </c>
      <c r="D10" s="35"/>
      <c r="E10" s="36"/>
    </row>
    <row r="11" spans="1:5" x14ac:dyDescent="0.35">
      <c r="A11" s="33" t="s">
        <v>24</v>
      </c>
      <c r="B11" s="34" t="s">
        <v>24</v>
      </c>
      <c r="C11" s="34" t="s">
        <v>25</v>
      </c>
      <c r="D11" s="35"/>
      <c r="E11" s="36"/>
    </row>
    <row r="12" spans="1:5" x14ac:dyDescent="0.35">
      <c r="A12" s="33" t="s">
        <v>26</v>
      </c>
      <c r="B12" s="34" t="s">
        <v>26</v>
      </c>
      <c r="C12" s="34" t="s">
        <v>27</v>
      </c>
      <c r="D12" s="35"/>
      <c r="E12" s="36"/>
    </row>
    <row r="13" spans="1:5" x14ac:dyDescent="0.35">
      <c r="A13" s="33" t="s">
        <v>28</v>
      </c>
      <c r="B13" s="34" t="s">
        <v>28</v>
      </c>
      <c r="C13" s="34" t="s">
        <v>29</v>
      </c>
      <c r="D13" s="35"/>
      <c r="E13" s="36"/>
    </row>
    <row r="14" spans="1:5" x14ac:dyDescent="0.35">
      <c r="A14" s="33" t="s">
        <v>30</v>
      </c>
      <c r="B14" s="34" t="s">
        <v>30</v>
      </c>
      <c r="C14" s="34" t="s">
        <v>31</v>
      </c>
      <c r="D14" s="35"/>
      <c r="E14" s="36"/>
    </row>
    <row r="15" spans="1:5" x14ac:dyDescent="0.35">
      <c r="A15" s="33" t="s">
        <v>32</v>
      </c>
      <c r="B15" s="34" t="s">
        <v>32</v>
      </c>
      <c r="C15" s="34" t="s">
        <v>33</v>
      </c>
      <c r="D15" s="35"/>
      <c r="E15" s="36"/>
    </row>
    <row r="16" spans="1:5" x14ac:dyDescent="0.35">
      <c r="A16" s="33" t="s">
        <v>34</v>
      </c>
      <c r="B16" s="34" t="s">
        <v>34</v>
      </c>
      <c r="C16" s="34" t="s">
        <v>35</v>
      </c>
      <c r="D16" s="35"/>
      <c r="E16" s="36"/>
    </row>
    <row r="17" spans="1:5" x14ac:dyDescent="0.35">
      <c r="A17" s="33" t="s">
        <v>36</v>
      </c>
      <c r="B17" s="34" t="s">
        <v>36</v>
      </c>
      <c r="C17" s="34" t="s">
        <v>37</v>
      </c>
      <c r="D17" s="35"/>
      <c r="E17" s="36"/>
    </row>
    <row r="18" spans="1:5" x14ac:dyDescent="0.35">
      <c r="A18" s="33" t="s">
        <v>38</v>
      </c>
      <c r="B18" s="34" t="s">
        <v>38</v>
      </c>
      <c r="C18" s="34" t="s">
        <v>39</v>
      </c>
      <c r="D18" s="35"/>
      <c r="E18" s="36"/>
    </row>
    <row r="19" spans="1:5" x14ac:dyDescent="0.35">
      <c r="A19" s="33" t="s">
        <v>40</v>
      </c>
      <c r="B19" s="34" t="s">
        <v>40</v>
      </c>
      <c r="C19" s="34" t="s">
        <v>41</v>
      </c>
      <c r="D19" s="35"/>
      <c r="E19" s="36"/>
    </row>
    <row r="20" spans="1:5" x14ac:dyDescent="0.35">
      <c r="A20" s="33" t="s">
        <v>42</v>
      </c>
      <c r="B20" s="34" t="s">
        <v>42</v>
      </c>
      <c r="C20" s="34" t="s">
        <v>43</v>
      </c>
      <c r="D20" s="35"/>
      <c r="E20" s="36"/>
    </row>
    <row r="21" spans="1:5" x14ac:dyDescent="0.35">
      <c r="A21" s="33" t="s">
        <v>44</v>
      </c>
      <c r="B21" s="34" t="s">
        <v>44</v>
      </c>
      <c r="C21" s="34" t="s">
        <v>45</v>
      </c>
      <c r="D21" s="35"/>
      <c r="E21" s="36"/>
    </row>
    <row r="22" spans="1:5" x14ac:dyDescent="0.35">
      <c r="A22" s="33" t="s">
        <v>46</v>
      </c>
      <c r="B22" s="34" t="s">
        <v>46</v>
      </c>
      <c r="C22" s="34" t="s">
        <v>47</v>
      </c>
      <c r="D22" s="35"/>
      <c r="E22" s="36"/>
    </row>
    <row r="23" spans="1:5" x14ac:dyDescent="0.35">
      <c r="A23" s="33" t="s">
        <v>48</v>
      </c>
      <c r="B23" s="34" t="s">
        <v>48</v>
      </c>
      <c r="C23" s="34" t="s">
        <v>49</v>
      </c>
      <c r="D23" s="35"/>
      <c r="E23" s="36"/>
    </row>
    <row r="24" spans="1:5" x14ac:dyDescent="0.35">
      <c r="A24" s="33" t="s">
        <v>50</v>
      </c>
      <c r="B24" s="34" t="s">
        <v>50</v>
      </c>
      <c r="C24" s="34" t="s">
        <v>51</v>
      </c>
      <c r="D24" s="35"/>
      <c r="E24" s="36"/>
    </row>
    <row r="25" spans="1:5" x14ac:dyDescent="0.35">
      <c r="A25" s="33" t="s">
        <v>52</v>
      </c>
      <c r="B25" s="34" t="s">
        <v>52</v>
      </c>
      <c r="C25" s="34" t="s">
        <v>53</v>
      </c>
      <c r="D25" s="35"/>
      <c r="E25" s="36"/>
    </row>
    <row r="26" spans="1:5" x14ac:dyDescent="0.35">
      <c r="A26" s="33" t="s">
        <v>54</v>
      </c>
      <c r="B26" s="34" t="s">
        <v>54</v>
      </c>
      <c r="C26" s="34" t="s">
        <v>55</v>
      </c>
      <c r="D26" s="35"/>
      <c r="E26" s="36"/>
    </row>
    <row r="27" spans="1:5" x14ac:dyDescent="0.35">
      <c r="A27" s="33" t="s">
        <v>56</v>
      </c>
      <c r="B27" s="34" t="s">
        <v>56</v>
      </c>
      <c r="C27" s="34" t="s">
        <v>57</v>
      </c>
      <c r="D27" s="35"/>
      <c r="E27" s="36"/>
    </row>
    <row r="28" spans="1:5" x14ac:dyDescent="0.35">
      <c r="A28" s="33" t="s">
        <v>58</v>
      </c>
      <c r="B28" s="34" t="s">
        <v>58</v>
      </c>
      <c r="C28" s="34" t="s">
        <v>59</v>
      </c>
      <c r="D28" s="35"/>
      <c r="E28" s="36"/>
    </row>
    <row r="29" spans="1:5" x14ac:dyDescent="0.35">
      <c r="A29" s="33" t="s">
        <v>60</v>
      </c>
      <c r="B29" s="34" t="s">
        <v>60</v>
      </c>
      <c r="C29" s="34" t="s">
        <v>61</v>
      </c>
      <c r="D29" s="35"/>
      <c r="E29" s="36"/>
    </row>
    <row r="30" spans="1:5" x14ac:dyDescent="0.35">
      <c r="A30" s="33">
        <v>1</v>
      </c>
      <c r="B30" s="34">
        <v>1</v>
      </c>
      <c r="C30" s="34" t="s">
        <v>62</v>
      </c>
      <c r="D30" s="35"/>
      <c r="E30" s="36"/>
    </row>
    <row r="31" spans="1:5" x14ac:dyDescent="0.35">
      <c r="A31" s="33">
        <v>2</v>
      </c>
      <c r="B31" s="34">
        <v>2</v>
      </c>
      <c r="C31" s="34" t="s">
        <v>63</v>
      </c>
      <c r="D31" s="35"/>
      <c r="E31" s="36"/>
    </row>
    <row r="32" spans="1:5" x14ac:dyDescent="0.35">
      <c r="A32" s="33">
        <v>3</v>
      </c>
      <c r="B32" s="34">
        <v>3</v>
      </c>
      <c r="C32" s="34" t="s">
        <v>64</v>
      </c>
      <c r="D32" s="35"/>
      <c r="E32" s="36"/>
    </row>
    <row r="33" spans="1:5" x14ac:dyDescent="0.35">
      <c r="A33" s="33">
        <v>4</v>
      </c>
      <c r="B33" s="34">
        <v>4</v>
      </c>
      <c r="C33" s="34" t="s">
        <v>65</v>
      </c>
      <c r="D33" s="35"/>
      <c r="E33" s="36"/>
    </row>
    <row r="34" spans="1:5" x14ac:dyDescent="0.35">
      <c r="A34" s="33">
        <v>5</v>
      </c>
      <c r="B34" s="34">
        <v>5</v>
      </c>
      <c r="C34" s="34" t="s">
        <v>66</v>
      </c>
      <c r="D34" s="35"/>
      <c r="E34" s="36"/>
    </row>
    <row r="35" spans="1:5" x14ac:dyDescent="0.35">
      <c r="A35" s="33">
        <v>6</v>
      </c>
      <c r="B35" s="34">
        <v>6</v>
      </c>
      <c r="C35" s="34" t="s">
        <v>67</v>
      </c>
      <c r="D35" s="35"/>
      <c r="E35" s="36"/>
    </row>
    <row r="36" spans="1:5" x14ac:dyDescent="0.35">
      <c r="A36" s="33">
        <v>7</v>
      </c>
      <c r="B36" s="34">
        <v>7</v>
      </c>
      <c r="C36" s="34" t="s">
        <v>68</v>
      </c>
      <c r="D36" s="35"/>
      <c r="E36" s="36"/>
    </row>
    <row r="37" spans="1:5" x14ac:dyDescent="0.35">
      <c r="A37" s="33">
        <v>8</v>
      </c>
      <c r="B37" s="34">
        <v>8</v>
      </c>
      <c r="C37" s="34" t="s">
        <v>69</v>
      </c>
      <c r="D37" s="35"/>
      <c r="E37" s="36"/>
    </row>
    <row r="38" spans="1:5" x14ac:dyDescent="0.35">
      <c r="A38" s="33">
        <v>9</v>
      </c>
      <c r="B38" s="34">
        <v>9</v>
      </c>
      <c r="C38" s="34" t="s">
        <v>70</v>
      </c>
      <c r="D38" s="35"/>
      <c r="E38" s="36"/>
    </row>
    <row r="39" spans="1:5" x14ac:dyDescent="0.35">
      <c r="A39" s="33">
        <v>0</v>
      </c>
      <c r="B39" s="34">
        <v>0</v>
      </c>
      <c r="C39" s="34" t="s">
        <v>71</v>
      </c>
      <c r="D39" s="35"/>
      <c r="E39" s="36"/>
    </row>
    <row r="40" spans="1:5" x14ac:dyDescent="0.35">
      <c r="A40" s="33" t="s">
        <v>72</v>
      </c>
      <c r="B40" s="34" t="s">
        <v>72</v>
      </c>
      <c r="C40" s="34" t="s">
        <v>73</v>
      </c>
      <c r="D40" s="35"/>
      <c r="E40" s="36"/>
    </row>
    <row r="41" spans="1:5" x14ac:dyDescent="0.35">
      <c r="A41" s="33" t="s">
        <v>74</v>
      </c>
      <c r="B41" s="34" t="s">
        <v>74</v>
      </c>
      <c r="C41" s="34" t="s">
        <v>75</v>
      </c>
      <c r="D41" s="35"/>
      <c r="E41" s="36"/>
    </row>
    <row r="42" spans="1:5" x14ac:dyDescent="0.35">
      <c r="A42" s="33" t="s">
        <v>76</v>
      </c>
      <c r="B42" s="34" t="s">
        <v>76</v>
      </c>
      <c r="C42" s="34" t="s">
        <v>77</v>
      </c>
      <c r="D42" s="35"/>
      <c r="E42" s="36"/>
    </row>
    <row r="43" spans="1:5" x14ac:dyDescent="0.35">
      <c r="A43" s="33" t="s">
        <v>78</v>
      </c>
      <c r="B43" s="34" t="s">
        <v>78</v>
      </c>
      <c r="C43" s="34" t="s">
        <v>79</v>
      </c>
      <c r="D43" s="35"/>
      <c r="E43" s="36"/>
    </row>
    <row r="44" spans="1:5" x14ac:dyDescent="0.35">
      <c r="A44" s="33" t="s">
        <v>80</v>
      </c>
      <c r="B44" s="34" t="s">
        <v>80</v>
      </c>
      <c r="C44" s="34" t="s">
        <v>81</v>
      </c>
      <c r="D44" s="35"/>
      <c r="E44" s="36"/>
    </row>
    <row r="45" spans="1:5" x14ac:dyDescent="0.35">
      <c r="A45" s="33" t="s">
        <v>82</v>
      </c>
      <c r="B45" s="34" t="s">
        <v>82</v>
      </c>
      <c r="C45" s="34" t="s">
        <v>83</v>
      </c>
      <c r="D45" s="35"/>
      <c r="E45" s="36"/>
    </row>
    <row r="46" spans="1:5" x14ac:dyDescent="0.35">
      <c r="A46" s="33" t="s">
        <v>84</v>
      </c>
      <c r="B46" s="34" t="s">
        <v>84</v>
      </c>
      <c r="C46" s="34" t="s">
        <v>85</v>
      </c>
      <c r="D46" s="35"/>
      <c r="E46" s="36"/>
    </row>
    <row r="47" spans="1:5" x14ac:dyDescent="0.35">
      <c r="A47" s="33" t="s">
        <v>86</v>
      </c>
      <c r="B47" s="34" t="s">
        <v>86</v>
      </c>
      <c r="C47" s="34" t="s">
        <v>87</v>
      </c>
      <c r="D47" s="35"/>
      <c r="E47" s="36"/>
    </row>
    <row r="48" spans="1:5" x14ac:dyDescent="0.35">
      <c r="A48" s="33" t="s">
        <v>88</v>
      </c>
      <c r="B48" s="34" t="s">
        <v>88</v>
      </c>
      <c r="C48" s="34" t="s">
        <v>89</v>
      </c>
      <c r="D48" s="35"/>
      <c r="E48" s="36"/>
    </row>
    <row r="49" spans="1:5" x14ac:dyDescent="0.35">
      <c r="A49" s="33" t="s">
        <v>90</v>
      </c>
      <c r="B49" s="34" t="s">
        <v>90</v>
      </c>
      <c r="C49" s="34" t="s">
        <v>91</v>
      </c>
      <c r="D49" s="35"/>
      <c r="E49" s="36"/>
    </row>
    <row r="50" spans="1:5" x14ac:dyDescent="0.35">
      <c r="A50" s="33" t="s">
        <v>92</v>
      </c>
      <c r="B50" s="34" t="s">
        <v>92</v>
      </c>
      <c r="C50" s="34" t="s">
        <v>93</v>
      </c>
      <c r="D50" s="35"/>
      <c r="E50" s="36"/>
    </row>
    <row r="51" spans="1:5" x14ac:dyDescent="0.35">
      <c r="A51" s="33" t="s">
        <v>94</v>
      </c>
      <c r="B51" s="34" t="s">
        <v>94</v>
      </c>
      <c r="C51" s="34" t="s">
        <v>95</v>
      </c>
      <c r="D51" s="35"/>
      <c r="E51" s="36"/>
    </row>
    <row r="52" spans="1:5" x14ac:dyDescent="0.35">
      <c r="A52" s="33" t="s">
        <v>96</v>
      </c>
      <c r="B52" s="34" t="s">
        <v>96</v>
      </c>
      <c r="C52" s="34" t="s">
        <v>97</v>
      </c>
      <c r="D52" s="35"/>
      <c r="E52" s="36"/>
    </row>
    <row r="53" spans="1:5" x14ac:dyDescent="0.35">
      <c r="A53" s="33" t="s">
        <v>98</v>
      </c>
      <c r="B53" s="34" t="s">
        <v>98</v>
      </c>
      <c r="C53" s="34" t="s">
        <v>99</v>
      </c>
      <c r="D53" s="35"/>
      <c r="E53" s="36"/>
    </row>
    <row r="54" spans="1:5" x14ac:dyDescent="0.35">
      <c r="A54" s="33" t="s">
        <v>100</v>
      </c>
      <c r="B54" s="34" t="s">
        <v>100</v>
      </c>
      <c r="C54" s="34" t="s">
        <v>101</v>
      </c>
      <c r="D54" s="35"/>
      <c r="E54" s="36"/>
    </row>
    <row r="55" spans="1:5" x14ac:dyDescent="0.35">
      <c r="A55" s="33" t="s">
        <v>102</v>
      </c>
      <c r="B55" s="34" t="s">
        <v>102</v>
      </c>
      <c r="C55" s="34" t="s">
        <v>103</v>
      </c>
      <c r="D55" s="35"/>
      <c r="E55" s="36"/>
    </row>
    <row r="56" spans="1:5" x14ac:dyDescent="0.35">
      <c r="A56" s="33" t="s">
        <v>104</v>
      </c>
      <c r="B56" s="34" t="s">
        <v>104</v>
      </c>
      <c r="C56" s="34" t="s">
        <v>105</v>
      </c>
      <c r="D56" s="35"/>
      <c r="E56" s="36"/>
    </row>
    <row r="57" spans="1:5" x14ac:dyDescent="0.35">
      <c r="A57" s="33" t="s">
        <v>106</v>
      </c>
      <c r="B57" s="34" t="s">
        <v>106</v>
      </c>
      <c r="C57" s="34" t="s">
        <v>107</v>
      </c>
      <c r="D57" s="35"/>
      <c r="E57" s="36"/>
    </row>
    <row r="58" spans="1:5" x14ac:dyDescent="0.35">
      <c r="A58" s="33" t="s">
        <v>108</v>
      </c>
      <c r="B58" s="34" t="s">
        <v>108</v>
      </c>
      <c r="C58" s="34" t="s">
        <v>109</v>
      </c>
      <c r="D58" s="35"/>
      <c r="E58" s="36"/>
    </row>
    <row r="59" spans="1:5" x14ac:dyDescent="0.35">
      <c r="A59" s="33" t="s">
        <v>110</v>
      </c>
      <c r="B59" s="34" t="s">
        <v>110</v>
      </c>
      <c r="C59" s="34" t="s">
        <v>111</v>
      </c>
      <c r="D59" s="35"/>
      <c r="E59" s="36"/>
    </row>
    <row r="60" spans="1:5" x14ac:dyDescent="0.35">
      <c r="A60" s="33" t="s">
        <v>112</v>
      </c>
      <c r="B60" s="34" t="s">
        <v>112</v>
      </c>
      <c r="C60" s="34" t="s">
        <v>113</v>
      </c>
      <c r="D60" s="35"/>
      <c r="E60" s="36"/>
    </row>
    <row r="61" spans="1:5" x14ac:dyDescent="0.35">
      <c r="A61" s="33" t="s">
        <v>114</v>
      </c>
      <c r="B61" s="34" t="s">
        <v>114</v>
      </c>
      <c r="C61" s="34" t="s">
        <v>115</v>
      </c>
      <c r="D61" s="35"/>
      <c r="E61" s="36"/>
    </row>
    <row r="62" spans="1:5" x14ac:dyDescent="0.35">
      <c r="A62" s="33" t="s">
        <v>116</v>
      </c>
      <c r="B62" s="34" t="s">
        <v>116</v>
      </c>
      <c r="C62" s="34" t="s">
        <v>117</v>
      </c>
      <c r="D62" s="35"/>
      <c r="E62" s="36"/>
    </row>
    <row r="63" spans="1:5" x14ac:dyDescent="0.35">
      <c r="A63" s="33" t="s">
        <v>118</v>
      </c>
      <c r="B63" s="34" t="s">
        <v>118</v>
      </c>
      <c r="C63" s="34" t="s">
        <v>119</v>
      </c>
      <c r="D63" s="35"/>
      <c r="E63" s="36"/>
    </row>
    <row r="64" spans="1:5" x14ac:dyDescent="0.35">
      <c r="A64" s="33" t="s">
        <v>120</v>
      </c>
      <c r="B64" s="34" t="s">
        <v>120</v>
      </c>
      <c r="C64" s="34" t="s">
        <v>121</v>
      </c>
      <c r="D64" s="35"/>
      <c r="E64" s="36"/>
    </row>
    <row r="65" spans="1:5" x14ac:dyDescent="0.35">
      <c r="A65" s="33" t="s">
        <v>122</v>
      </c>
      <c r="B65" s="34" t="s">
        <v>122</v>
      </c>
      <c r="C65" s="34" t="s">
        <v>123</v>
      </c>
      <c r="D65" s="35"/>
      <c r="E65" s="36"/>
    </row>
    <row r="66" spans="1:5" x14ac:dyDescent="0.35">
      <c r="A66" s="33" t="s">
        <v>124</v>
      </c>
      <c r="B66" s="34" t="s">
        <v>124</v>
      </c>
      <c r="C66" s="34" t="s">
        <v>125</v>
      </c>
      <c r="D66" s="35"/>
      <c r="E66" s="36"/>
    </row>
    <row r="67" spans="1:5" x14ac:dyDescent="0.35">
      <c r="A67" s="33" t="s">
        <v>126</v>
      </c>
      <c r="B67" s="34" t="s">
        <v>126</v>
      </c>
      <c r="C67" s="34" t="s">
        <v>127</v>
      </c>
      <c r="D67" s="35"/>
      <c r="E67" s="36"/>
    </row>
    <row r="68" spans="1:5" x14ac:dyDescent="0.35">
      <c r="A68" s="33" t="s">
        <v>128</v>
      </c>
      <c r="B68" s="34" t="s">
        <v>128</v>
      </c>
      <c r="C68" s="34" t="s">
        <v>129</v>
      </c>
      <c r="D68" s="35"/>
      <c r="E68" s="36"/>
    </row>
    <row r="69" spans="1:5" x14ac:dyDescent="0.35">
      <c r="A69" s="33" t="s">
        <v>130</v>
      </c>
      <c r="B69" s="34" t="s">
        <v>130</v>
      </c>
      <c r="C69" s="34" t="s">
        <v>131</v>
      </c>
      <c r="D69" s="35" t="s">
        <v>132</v>
      </c>
      <c r="E69" s="36"/>
    </row>
    <row r="70" spans="1:5" x14ac:dyDescent="0.35">
      <c r="A70" s="33" t="s">
        <v>133</v>
      </c>
      <c r="B70" s="34" t="s">
        <v>133</v>
      </c>
      <c r="C70" s="34" t="s">
        <v>134</v>
      </c>
      <c r="D70" s="35"/>
      <c r="E70" s="36"/>
    </row>
    <row r="71" spans="1:5" x14ac:dyDescent="0.35">
      <c r="A71" s="33" t="s">
        <v>135</v>
      </c>
      <c r="B71" s="34" t="s">
        <v>135</v>
      </c>
      <c r="C71" s="34" t="s">
        <v>136</v>
      </c>
      <c r="D71" s="35"/>
      <c r="E71" s="36"/>
    </row>
    <row r="72" spans="1:5" x14ac:dyDescent="0.35">
      <c r="A72" s="33" t="s">
        <v>137</v>
      </c>
      <c r="B72" s="34" t="s">
        <v>137</v>
      </c>
      <c r="C72" s="34" t="s">
        <v>138</v>
      </c>
      <c r="D72" s="35"/>
      <c r="E72" s="36"/>
    </row>
    <row r="73" spans="1:5" x14ac:dyDescent="0.35">
      <c r="A73" s="33" t="s">
        <v>139</v>
      </c>
      <c r="B73" s="34" t="s">
        <v>139</v>
      </c>
      <c r="C73" s="34" t="s">
        <v>140</v>
      </c>
      <c r="D73" s="35" t="s">
        <v>141</v>
      </c>
      <c r="E73" s="36"/>
    </row>
    <row r="74" spans="1:5" x14ac:dyDescent="0.35">
      <c r="A74" s="33" t="s">
        <v>142</v>
      </c>
      <c r="B74" s="34" t="s">
        <v>142</v>
      </c>
      <c r="C74" s="34" t="s">
        <v>143</v>
      </c>
      <c r="D74" s="35" t="s">
        <v>144</v>
      </c>
      <c r="E74" s="36"/>
    </row>
    <row r="75" spans="1:5" x14ac:dyDescent="0.35">
      <c r="A75" s="33" t="s">
        <v>145</v>
      </c>
      <c r="B75" s="34" t="s">
        <v>146</v>
      </c>
      <c r="C75" s="34" t="s">
        <v>147</v>
      </c>
      <c r="D75" s="35"/>
      <c r="E75" s="36"/>
    </row>
    <row r="76" spans="1:5" x14ac:dyDescent="0.35">
      <c r="A76" s="33" t="s">
        <v>148</v>
      </c>
      <c r="B76" s="34" t="s">
        <v>149</v>
      </c>
      <c r="C76" s="34" t="s">
        <v>150</v>
      </c>
      <c r="D76" s="35"/>
      <c r="E76" s="36"/>
    </row>
    <row r="77" spans="1:5" x14ac:dyDescent="0.35">
      <c r="A77" s="33" t="s">
        <v>151</v>
      </c>
      <c r="B77" s="34" t="s">
        <v>152</v>
      </c>
      <c r="C77" s="34" t="s">
        <v>153</v>
      </c>
      <c r="D77" s="35"/>
      <c r="E77" s="36"/>
    </row>
    <row r="78" spans="1:5" x14ac:dyDescent="0.35">
      <c r="A78" s="33" t="s">
        <v>154</v>
      </c>
      <c r="B78" s="34" t="s">
        <v>155</v>
      </c>
      <c r="C78" s="34" t="s">
        <v>156</v>
      </c>
      <c r="D78" s="35"/>
      <c r="E78" s="36"/>
    </row>
    <row r="79" spans="1:5" x14ac:dyDescent="0.35">
      <c r="A79" s="33" t="s">
        <v>157</v>
      </c>
      <c r="B79" s="34" t="s">
        <v>158</v>
      </c>
      <c r="C79" s="34" t="s">
        <v>159</v>
      </c>
      <c r="D79" s="35"/>
      <c r="E79" s="36"/>
    </row>
    <row r="80" spans="1:5" x14ac:dyDescent="0.35">
      <c r="A80" s="33" t="s">
        <v>160</v>
      </c>
      <c r="B80" s="34" t="s">
        <v>161</v>
      </c>
      <c r="C80" s="34" t="s">
        <v>162</v>
      </c>
      <c r="D80" s="35"/>
      <c r="E80" s="36"/>
    </row>
    <row r="81" spans="1:5" x14ac:dyDescent="0.35">
      <c r="A81" s="33" t="s">
        <v>163</v>
      </c>
      <c r="B81" s="34" t="s">
        <v>164</v>
      </c>
      <c r="C81" s="34" t="s">
        <v>165</v>
      </c>
      <c r="D81" s="35"/>
      <c r="E81" s="36"/>
    </row>
    <row r="82" spans="1:5" x14ac:dyDescent="0.35">
      <c r="A82" s="33" t="s">
        <v>166</v>
      </c>
      <c r="B82" s="34"/>
      <c r="C82" s="34" t="s">
        <v>167</v>
      </c>
      <c r="D82" s="35" t="s">
        <v>168</v>
      </c>
      <c r="E82" s="36" t="s">
        <v>169</v>
      </c>
    </row>
    <row r="83" spans="1:5" x14ac:dyDescent="0.35">
      <c r="A83" s="33" t="s">
        <v>170</v>
      </c>
      <c r="B83" s="34" t="s">
        <v>171</v>
      </c>
      <c r="C83" s="34" t="s">
        <v>172</v>
      </c>
      <c r="D83" s="35"/>
      <c r="E83" s="36"/>
    </row>
    <row r="84" spans="1:5" x14ac:dyDescent="0.35">
      <c r="A84" s="33" t="s">
        <v>173</v>
      </c>
      <c r="B84" s="34" t="s">
        <v>174</v>
      </c>
      <c r="C84" s="34" t="s">
        <v>175</v>
      </c>
      <c r="D84" s="35"/>
      <c r="E84" s="36"/>
    </row>
    <row r="85" spans="1:5" x14ac:dyDescent="0.35">
      <c r="A85" s="33" t="s">
        <v>176</v>
      </c>
      <c r="B85" s="34" t="s">
        <v>177</v>
      </c>
      <c r="C85" s="34" t="s">
        <v>178</v>
      </c>
      <c r="D85" s="35"/>
      <c r="E85" s="36"/>
    </row>
    <row r="86" spans="1:5" x14ac:dyDescent="0.35">
      <c r="A86" s="33" t="s">
        <v>174</v>
      </c>
      <c r="B86" s="37"/>
      <c r="C86" s="37" t="s">
        <v>179</v>
      </c>
      <c r="D86" s="38" t="s">
        <v>180</v>
      </c>
      <c r="E86" s="39" t="s">
        <v>181</v>
      </c>
    </row>
    <row r="87" spans="1:5" x14ac:dyDescent="0.35">
      <c r="A87" s="33" t="s">
        <v>182</v>
      </c>
      <c r="B87" s="37"/>
      <c r="C87" s="37" t="s">
        <v>183</v>
      </c>
      <c r="D87" s="38"/>
      <c r="E87" s="39" t="s">
        <v>184</v>
      </c>
    </row>
    <row r="88" spans="1:5" x14ac:dyDescent="0.35">
      <c r="A88" s="33" t="s">
        <v>185</v>
      </c>
      <c r="B88" s="37"/>
      <c r="C88" s="37" t="s">
        <v>186</v>
      </c>
      <c r="D88" s="38"/>
      <c r="E88" s="39" t="s">
        <v>187</v>
      </c>
    </row>
    <row r="89" spans="1:5" x14ac:dyDescent="0.35">
      <c r="A89" s="40" t="s">
        <v>188</v>
      </c>
      <c r="B89" s="41"/>
      <c r="C89" s="41" t="s">
        <v>189</v>
      </c>
      <c r="D89" s="42"/>
      <c r="E89" s="43" t="s">
        <v>190</v>
      </c>
    </row>
    <row r="90" spans="1:5" x14ac:dyDescent="0.35">
      <c r="A90" s="44" t="s">
        <v>191</v>
      </c>
      <c r="B90" s="45"/>
      <c r="C90" s="45"/>
      <c r="D90" s="45"/>
      <c r="E90" s="46"/>
    </row>
    <row r="91" spans="1:5" x14ac:dyDescent="0.35">
      <c r="A91" s="30" t="s">
        <v>0</v>
      </c>
      <c r="B91" s="31" t="s">
        <v>1</v>
      </c>
      <c r="C91" s="31" t="s">
        <v>2</v>
      </c>
      <c r="D91" s="31" t="s">
        <v>3</v>
      </c>
      <c r="E91" s="32"/>
    </row>
    <row r="92" spans="1:5" x14ac:dyDescent="0.35">
      <c r="A92" s="33" t="s">
        <v>192</v>
      </c>
      <c r="B92" s="34" t="s">
        <v>192</v>
      </c>
      <c r="C92" s="34" t="s">
        <v>193</v>
      </c>
      <c r="D92" s="35"/>
      <c r="E92" s="36"/>
    </row>
    <row r="93" spans="1:5" x14ac:dyDescent="0.35">
      <c r="A93" s="33" t="s">
        <v>194</v>
      </c>
      <c r="B93" s="34" t="s">
        <v>195</v>
      </c>
      <c r="C93" s="34" t="s">
        <v>196</v>
      </c>
      <c r="D93" s="35"/>
      <c r="E93" s="36"/>
    </row>
    <row r="94" spans="1:5" x14ac:dyDescent="0.35">
      <c r="A94" s="33" t="s">
        <v>197</v>
      </c>
      <c r="B94" s="34" t="s">
        <v>197</v>
      </c>
      <c r="C94" s="34" t="s">
        <v>198</v>
      </c>
      <c r="D94" s="35"/>
      <c r="E94" s="36"/>
    </row>
    <row r="95" spans="1:5" x14ac:dyDescent="0.35">
      <c r="A95" s="33" t="s">
        <v>199</v>
      </c>
      <c r="B95" s="34" t="s">
        <v>199</v>
      </c>
      <c r="C95" s="34" t="s">
        <v>200</v>
      </c>
      <c r="D95" s="35"/>
      <c r="E95" s="36"/>
    </row>
    <row r="96" spans="1:5" x14ac:dyDescent="0.35">
      <c r="A96" s="33" t="s">
        <v>201</v>
      </c>
      <c r="B96" s="34" t="s">
        <v>201</v>
      </c>
      <c r="C96" s="34" t="s">
        <v>202</v>
      </c>
      <c r="D96" s="35"/>
      <c r="E96" s="36"/>
    </row>
    <row r="97" spans="1:5" x14ac:dyDescent="0.35">
      <c r="A97" s="33" t="s">
        <v>203</v>
      </c>
      <c r="B97" s="34" t="s">
        <v>203</v>
      </c>
      <c r="C97" s="34" t="s">
        <v>204</v>
      </c>
      <c r="D97" s="35"/>
      <c r="E97" s="36"/>
    </row>
    <row r="98" spans="1:5" x14ac:dyDescent="0.35">
      <c r="A98" s="33" t="s">
        <v>205</v>
      </c>
      <c r="B98" s="34" t="s">
        <v>205</v>
      </c>
      <c r="C98" s="34" t="s">
        <v>206</v>
      </c>
      <c r="D98" s="35"/>
      <c r="E98" s="36"/>
    </row>
    <row r="99" spans="1:5" x14ac:dyDescent="0.35">
      <c r="A99" s="33" t="s">
        <v>207</v>
      </c>
      <c r="B99" s="34" t="s">
        <v>207</v>
      </c>
      <c r="C99" s="34" t="s">
        <v>208</v>
      </c>
      <c r="D99" s="35"/>
      <c r="E99" s="36"/>
    </row>
    <row r="100" spans="1:5" x14ac:dyDescent="0.35">
      <c r="A100" s="33" t="s">
        <v>209</v>
      </c>
      <c r="B100" s="34" t="s">
        <v>209</v>
      </c>
      <c r="C100" s="34" t="s">
        <v>210</v>
      </c>
      <c r="D100" s="35"/>
      <c r="E100" s="36"/>
    </row>
    <row r="101" spans="1:5" x14ac:dyDescent="0.35">
      <c r="A101" s="33" t="s">
        <v>211</v>
      </c>
      <c r="B101" s="34" t="s">
        <v>211</v>
      </c>
      <c r="C101" s="34" t="s">
        <v>212</v>
      </c>
      <c r="D101" s="35"/>
      <c r="E101" s="36"/>
    </row>
    <row r="102" spans="1:5" x14ac:dyDescent="0.35">
      <c r="A102" s="33" t="s">
        <v>213</v>
      </c>
      <c r="B102" s="34" t="s">
        <v>213</v>
      </c>
      <c r="C102" s="34" t="s">
        <v>214</v>
      </c>
      <c r="D102" s="35"/>
      <c r="E102" s="36"/>
    </row>
    <row r="103" spans="1:5" x14ac:dyDescent="0.35">
      <c r="A103" s="33" t="s">
        <v>215</v>
      </c>
      <c r="B103" s="34" t="s">
        <v>215</v>
      </c>
      <c r="C103" s="34" t="s">
        <v>216</v>
      </c>
      <c r="D103" s="35"/>
      <c r="E103" s="36"/>
    </row>
    <row r="104" spans="1:5" x14ac:dyDescent="0.35">
      <c r="A104" s="33" t="s">
        <v>217</v>
      </c>
      <c r="B104" s="34" t="s">
        <v>217</v>
      </c>
      <c r="C104" s="34" t="s">
        <v>218</v>
      </c>
      <c r="D104" s="35"/>
      <c r="E104" s="36"/>
    </row>
    <row r="105" spans="1:5" x14ac:dyDescent="0.35">
      <c r="A105" s="33" t="s">
        <v>219</v>
      </c>
      <c r="B105" s="34" t="s">
        <v>219</v>
      </c>
      <c r="C105" s="34" t="s">
        <v>220</v>
      </c>
      <c r="D105" s="35"/>
      <c r="E105" s="36"/>
    </row>
    <row r="106" spans="1:5" x14ac:dyDescent="0.35">
      <c r="A106" s="33" t="s">
        <v>221</v>
      </c>
      <c r="B106" s="34" t="s">
        <v>221</v>
      </c>
      <c r="C106" s="34" t="s">
        <v>222</v>
      </c>
      <c r="D106" s="35"/>
      <c r="E106" s="36"/>
    </row>
    <row r="107" spans="1:5" x14ac:dyDescent="0.35">
      <c r="A107" s="33" t="s">
        <v>223</v>
      </c>
      <c r="B107" s="34" t="s">
        <v>224</v>
      </c>
      <c r="C107" s="34" t="s">
        <v>225</v>
      </c>
      <c r="D107" s="35"/>
      <c r="E107" s="36"/>
    </row>
    <row r="108" spans="1:5" x14ac:dyDescent="0.35">
      <c r="A108" s="33" t="s">
        <v>226</v>
      </c>
      <c r="B108" s="34"/>
      <c r="C108" s="34" t="s">
        <v>227</v>
      </c>
      <c r="D108" s="35"/>
      <c r="E108" s="36"/>
    </row>
    <row r="109" spans="1:5" x14ac:dyDescent="0.35">
      <c r="A109" s="33" t="s">
        <v>228</v>
      </c>
      <c r="B109" s="34"/>
      <c r="C109" s="34" t="s">
        <v>229</v>
      </c>
      <c r="D109" s="35"/>
      <c r="E109" s="36"/>
    </row>
    <row r="110" spans="1:5" x14ac:dyDescent="0.35">
      <c r="A110" s="33" t="s">
        <v>230</v>
      </c>
      <c r="B110" s="34"/>
      <c r="C110" s="34" t="s">
        <v>231</v>
      </c>
      <c r="D110" s="35"/>
      <c r="E110" s="36"/>
    </row>
    <row r="111" spans="1:5" x14ac:dyDescent="0.35">
      <c r="A111" s="33" t="s">
        <v>232</v>
      </c>
      <c r="B111" s="34"/>
      <c r="C111" s="34" t="s">
        <v>233</v>
      </c>
      <c r="D111" s="35"/>
      <c r="E111" s="36"/>
    </row>
    <row r="112" spans="1:5" x14ac:dyDescent="0.35">
      <c r="A112" s="33" t="s">
        <v>234</v>
      </c>
      <c r="B112" s="34"/>
      <c r="C112" s="34" t="s">
        <v>235</v>
      </c>
      <c r="D112" s="35"/>
      <c r="E112" s="36"/>
    </row>
    <row r="113" spans="1:5" x14ac:dyDescent="0.35">
      <c r="A113" s="33" t="s">
        <v>236</v>
      </c>
      <c r="B113" s="34"/>
      <c r="C113" s="34" t="s">
        <v>237</v>
      </c>
      <c r="D113" s="35"/>
      <c r="E113" s="36"/>
    </row>
    <row r="114" spans="1:5" x14ac:dyDescent="0.35">
      <c r="A114" s="33" t="s">
        <v>238</v>
      </c>
      <c r="B114" s="34"/>
      <c r="C114" s="34" t="s">
        <v>239</v>
      </c>
      <c r="D114" s="35"/>
      <c r="E114" s="36"/>
    </row>
    <row r="115" spans="1:5" x14ac:dyDescent="0.35">
      <c r="A115" s="33" t="s">
        <v>240</v>
      </c>
      <c r="B115" s="34"/>
      <c r="C115" s="34" t="s">
        <v>241</v>
      </c>
      <c r="D115" s="35"/>
      <c r="E115" s="36"/>
    </row>
    <row r="116" spans="1:5" x14ac:dyDescent="0.35">
      <c r="A116" s="33" t="s">
        <v>242</v>
      </c>
      <c r="B116" s="34"/>
      <c r="C116" s="34" t="s">
        <v>243</v>
      </c>
      <c r="D116" s="35"/>
      <c r="E116" s="36"/>
    </row>
    <row r="117" spans="1:5" x14ac:dyDescent="0.35">
      <c r="A117" s="33" t="s">
        <v>244</v>
      </c>
      <c r="B117" s="34"/>
      <c r="C117" s="34" t="s">
        <v>245</v>
      </c>
      <c r="D117" s="35"/>
      <c r="E117" s="36"/>
    </row>
    <row r="118" spans="1:5" x14ac:dyDescent="0.35">
      <c r="A118" s="33" t="s">
        <v>246</v>
      </c>
      <c r="B118" s="34"/>
      <c r="C118" s="34" t="s">
        <v>247</v>
      </c>
      <c r="D118" s="35" t="s">
        <v>248</v>
      </c>
      <c r="E118" s="36"/>
    </row>
    <row r="119" spans="1:5" x14ac:dyDescent="0.35">
      <c r="A119" s="33" t="s">
        <v>249</v>
      </c>
      <c r="B119" s="34"/>
      <c r="C119" s="34" t="s">
        <v>250</v>
      </c>
      <c r="D119" s="35"/>
      <c r="E119" s="36" t="s">
        <v>251</v>
      </c>
    </row>
    <row r="120" spans="1:5" x14ac:dyDescent="0.35">
      <c r="A120" s="33" t="s">
        <v>252</v>
      </c>
      <c r="B120" s="34"/>
      <c r="C120" s="34" t="s">
        <v>253</v>
      </c>
      <c r="D120" s="35"/>
      <c r="E120" s="36"/>
    </row>
    <row r="121" spans="1:5" x14ac:dyDescent="0.35">
      <c r="A121" s="33" t="s">
        <v>254</v>
      </c>
      <c r="B121" s="34"/>
      <c r="C121" s="34" t="s">
        <v>255</v>
      </c>
      <c r="D121" s="35"/>
      <c r="E121" s="36"/>
    </row>
    <row r="122" spans="1:5" x14ac:dyDescent="0.35">
      <c r="A122" s="33" t="s">
        <v>256</v>
      </c>
      <c r="B122" s="34"/>
      <c r="C122" s="34" t="s">
        <v>257</v>
      </c>
      <c r="D122" s="35" t="s">
        <v>258</v>
      </c>
      <c r="E122" s="36"/>
    </row>
    <row r="123" spans="1:5" x14ac:dyDescent="0.35">
      <c r="A123" s="33" t="s">
        <v>259</v>
      </c>
      <c r="B123" s="34"/>
      <c r="C123" s="34" t="s">
        <v>260</v>
      </c>
      <c r="D123" s="35"/>
      <c r="E123" s="36"/>
    </row>
    <row r="124" spans="1:5" x14ac:dyDescent="0.35">
      <c r="A124" s="33" t="s">
        <v>261</v>
      </c>
      <c r="B124" s="34"/>
      <c r="C124" s="34" t="s">
        <v>262</v>
      </c>
      <c r="D124" s="35"/>
      <c r="E124" s="36"/>
    </row>
    <row r="125" spans="1:5" x14ac:dyDescent="0.35">
      <c r="A125" s="33" t="s">
        <v>263</v>
      </c>
      <c r="B125" s="34"/>
      <c r="C125" s="34" t="s">
        <v>264</v>
      </c>
      <c r="D125" s="35" t="s">
        <v>265</v>
      </c>
      <c r="E125" s="36"/>
    </row>
    <row r="126" spans="1:5" x14ac:dyDescent="0.35">
      <c r="A126" s="33" t="s">
        <v>266</v>
      </c>
      <c r="B126" s="34"/>
      <c r="C126" s="34" t="s">
        <v>267</v>
      </c>
      <c r="D126" s="35"/>
      <c r="E126" s="36" t="s">
        <v>268</v>
      </c>
    </row>
    <row r="127" spans="1:5" x14ac:dyDescent="0.35">
      <c r="A127" s="33" t="s">
        <v>269</v>
      </c>
      <c r="B127" s="34"/>
      <c r="C127" s="34" t="s">
        <v>270</v>
      </c>
      <c r="D127" s="35"/>
      <c r="E127" s="36"/>
    </row>
    <row r="128" spans="1:5" x14ac:dyDescent="0.35">
      <c r="A128" s="47" t="s">
        <v>271</v>
      </c>
      <c r="B128" s="37"/>
      <c r="C128" s="37" t="s">
        <v>272</v>
      </c>
      <c r="D128" s="38"/>
      <c r="E128" s="39"/>
    </row>
    <row r="129" spans="1:5" x14ac:dyDescent="0.35">
      <c r="A129" s="47" t="s">
        <v>273</v>
      </c>
      <c r="B129" s="37" t="s">
        <v>273</v>
      </c>
      <c r="C129" s="37" t="s">
        <v>273</v>
      </c>
      <c r="D129" s="38" t="s">
        <v>274</v>
      </c>
      <c r="E129" s="39"/>
    </row>
    <row r="130" spans="1:5" x14ac:dyDescent="0.35">
      <c r="A130" s="40" t="s">
        <v>275</v>
      </c>
      <c r="B130" s="41" t="s">
        <v>275</v>
      </c>
      <c r="C130" s="41" t="s">
        <v>276</v>
      </c>
      <c r="D130" s="42" t="s">
        <v>277</v>
      </c>
      <c r="E130" s="43"/>
    </row>
    <row r="131" spans="1:5" x14ac:dyDescent="0.35">
      <c r="A131" s="44" t="s">
        <v>278</v>
      </c>
      <c r="B131" s="45"/>
      <c r="C131" s="45"/>
      <c r="D131" s="45"/>
      <c r="E131" s="46"/>
    </row>
    <row r="132" spans="1:5" x14ac:dyDescent="0.35">
      <c r="A132" s="30" t="s">
        <v>0</v>
      </c>
      <c r="B132" s="31" t="s">
        <v>1</v>
      </c>
      <c r="C132" s="31" t="s">
        <v>2</v>
      </c>
      <c r="D132" s="31" t="s">
        <v>3</v>
      </c>
      <c r="E132" s="32"/>
    </row>
    <row r="133" spans="1:5" x14ac:dyDescent="0.35">
      <c r="A133" s="33" t="s">
        <v>279</v>
      </c>
      <c r="B133" s="34" t="s">
        <v>279</v>
      </c>
      <c r="C133" s="34" t="s">
        <v>280</v>
      </c>
      <c r="D133" s="35"/>
      <c r="E133" s="36"/>
    </row>
    <row r="134" spans="1:5" x14ac:dyDescent="0.35">
      <c r="A134" s="33" t="s">
        <v>281</v>
      </c>
      <c r="B134" s="34" t="s">
        <v>281</v>
      </c>
      <c r="C134" s="34" t="s">
        <v>282</v>
      </c>
      <c r="D134" s="35"/>
      <c r="E134" s="36"/>
    </row>
    <row r="135" spans="1:5" x14ac:dyDescent="0.35">
      <c r="A135" s="33" t="s">
        <v>283</v>
      </c>
      <c r="B135" s="34" t="s">
        <v>283</v>
      </c>
      <c r="C135" s="34" t="s">
        <v>284</v>
      </c>
      <c r="D135" s="35"/>
      <c r="E135" s="36"/>
    </row>
    <row r="136" spans="1:5" x14ac:dyDescent="0.35">
      <c r="A136" s="33" t="s">
        <v>285</v>
      </c>
      <c r="B136" s="34" t="s">
        <v>285</v>
      </c>
      <c r="C136" s="34" t="s">
        <v>286</v>
      </c>
      <c r="D136" s="35"/>
      <c r="E136" s="36"/>
    </row>
    <row r="137" spans="1:5" x14ac:dyDescent="0.35">
      <c r="A137" s="40"/>
      <c r="B137" s="41"/>
      <c r="C137" s="41"/>
      <c r="D137" s="48"/>
      <c r="E137" s="49"/>
    </row>
    <row r="138" spans="1:5" x14ac:dyDescent="0.35">
      <c r="A138" s="44" t="s">
        <v>287</v>
      </c>
      <c r="B138" s="45"/>
      <c r="C138" s="45"/>
      <c r="D138" s="45"/>
      <c r="E138" s="46"/>
    </row>
    <row r="139" spans="1:5" x14ac:dyDescent="0.35">
      <c r="A139" s="30" t="s">
        <v>0</v>
      </c>
      <c r="B139" s="31" t="s">
        <v>1</v>
      </c>
      <c r="C139" s="31" t="s">
        <v>2</v>
      </c>
      <c r="D139" s="31" t="s">
        <v>3</v>
      </c>
      <c r="E139" s="32"/>
    </row>
    <row r="140" spans="1:5" x14ac:dyDescent="0.35">
      <c r="A140" s="33" t="s">
        <v>288</v>
      </c>
      <c r="B140" s="34" t="s">
        <v>289</v>
      </c>
      <c r="C140" s="34" t="s">
        <v>290</v>
      </c>
      <c r="D140" s="35" t="s">
        <v>291</v>
      </c>
      <c r="E140" s="36"/>
    </row>
    <row r="141" spans="1:5" x14ac:dyDescent="0.35">
      <c r="A141" s="33" t="s">
        <v>292</v>
      </c>
      <c r="B141" s="34" t="s">
        <v>293</v>
      </c>
      <c r="C141" s="34" t="s">
        <v>294</v>
      </c>
      <c r="D141" s="35" t="s">
        <v>295</v>
      </c>
      <c r="E141" s="36"/>
    </row>
    <row r="142" spans="1:5" x14ac:dyDescent="0.35">
      <c r="A142" s="33" t="s">
        <v>296</v>
      </c>
      <c r="B142" s="34" t="s">
        <v>297</v>
      </c>
      <c r="C142" s="34" t="s">
        <v>298</v>
      </c>
      <c r="D142" s="35" t="s">
        <v>299</v>
      </c>
      <c r="E142" s="36"/>
    </row>
    <row r="143" spans="1:5" x14ac:dyDescent="0.35">
      <c r="A143" s="47" t="s">
        <v>300</v>
      </c>
      <c r="B143" s="37" t="s">
        <v>301</v>
      </c>
      <c r="C143" s="37" t="s">
        <v>302</v>
      </c>
      <c r="D143" s="38" t="s">
        <v>303</v>
      </c>
      <c r="E143" s="39"/>
    </row>
    <row r="144" spans="1:5" x14ac:dyDescent="0.35">
      <c r="A144" s="33" t="s">
        <v>345</v>
      </c>
      <c r="B144" s="34" t="s">
        <v>345</v>
      </c>
      <c r="C144" s="34" t="s">
        <v>347</v>
      </c>
      <c r="D144" s="35" t="s">
        <v>349</v>
      </c>
      <c r="E144" s="36"/>
    </row>
    <row r="145" spans="1:5" x14ac:dyDescent="0.35">
      <c r="A145" s="33" t="s">
        <v>343</v>
      </c>
      <c r="B145" s="34" t="s">
        <v>343</v>
      </c>
      <c r="C145" s="34" t="s">
        <v>348</v>
      </c>
      <c r="D145" s="35" t="s">
        <v>350</v>
      </c>
      <c r="E145" s="36"/>
    </row>
    <row r="146" spans="1:5" x14ac:dyDescent="0.35">
      <c r="A146" s="40"/>
      <c r="B146" s="41"/>
      <c r="C146" s="41"/>
      <c r="D146" s="48"/>
      <c r="E146" s="49"/>
    </row>
    <row r="147" spans="1:5" x14ac:dyDescent="0.35">
      <c r="A147" s="44" t="s">
        <v>304</v>
      </c>
      <c r="B147" s="45"/>
      <c r="C147" s="45"/>
      <c r="D147" s="45"/>
      <c r="E147" s="46"/>
    </row>
    <row r="148" spans="1:5" x14ac:dyDescent="0.35">
      <c r="A148" s="30" t="s">
        <v>0</v>
      </c>
      <c r="B148" s="31" t="s">
        <v>1</v>
      </c>
      <c r="C148" s="31" t="s">
        <v>2</v>
      </c>
      <c r="D148" s="31" t="s">
        <v>3</v>
      </c>
      <c r="E148" s="32"/>
    </row>
    <row r="149" spans="1:5" x14ac:dyDescent="0.35">
      <c r="A149" s="33" t="s">
        <v>305</v>
      </c>
      <c r="B149" s="34"/>
      <c r="C149" s="34" t="s">
        <v>306</v>
      </c>
      <c r="D149" s="35" t="s">
        <v>307</v>
      </c>
      <c r="E149" s="36"/>
    </row>
    <row r="150" spans="1:5" x14ac:dyDescent="0.35">
      <c r="A150" s="33" t="s">
        <v>308</v>
      </c>
      <c r="B150" s="34"/>
      <c r="C150" s="34" t="s">
        <v>309</v>
      </c>
      <c r="D150" s="35" t="s">
        <v>310</v>
      </c>
      <c r="E150" s="36"/>
    </row>
    <row r="151" spans="1:5" x14ac:dyDescent="0.35">
      <c r="A151" s="33"/>
      <c r="B151" s="34"/>
      <c r="C151" s="34"/>
      <c r="D151" s="35"/>
      <c r="E151" s="36"/>
    </row>
    <row r="152" spans="1:5" x14ac:dyDescent="0.35">
      <c r="A152" s="47"/>
      <c r="B152" s="37"/>
      <c r="C152" s="37"/>
      <c r="D152" s="38"/>
      <c r="E152" s="39"/>
    </row>
    <row r="153" spans="1:5" x14ac:dyDescent="0.35">
      <c r="A153" s="40"/>
      <c r="B153" s="41"/>
      <c r="C153" s="41"/>
      <c r="D153" s="42"/>
      <c r="E153" s="43"/>
    </row>
    <row r="154" spans="1:5" x14ac:dyDescent="0.35">
      <c r="A154" s="44" t="s">
        <v>311</v>
      </c>
      <c r="B154" s="45"/>
      <c r="C154" s="45"/>
      <c r="D154" s="45"/>
      <c r="E154" s="46"/>
    </row>
    <row r="155" spans="1:5" x14ac:dyDescent="0.35">
      <c r="A155" s="30" t="s">
        <v>0</v>
      </c>
      <c r="B155" s="31" t="s">
        <v>1</v>
      </c>
      <c r="C155" s="31" t="s">
        <v>312</v>
      </c>
      <c r="D155" s="31" t="s">
        <v>3</v>
      </c>
      <c r="E155" s="32"/>
    </row>
    <row r="156" spans="1:5" ht="66" x14ac:dyDescent="0.35">
      <c r="A156" s="33" t="s">
        <v>313</v>
      </c>
      <c r="B156" s="34" t="s">
        <v>313</v>
      </c>
      <c r="C156" s="34" t="s">
        <v>314</v>
      </c>
      <c r="D156" s="50" t="s">
        <v>315</v>
      </c>
      <c r="E156" s="51"/>
    </row>
    <row r="157" spans="1:5" ht="66" x14ac:dyDescent="0.35">
      <c r="A157" s="33" t="s">
        <v>316</v>
      </c>
      <c r="B157" s="34" t="s">
        <v>316</v>
      </c>
      <c r="C157" s="34" t="s">
        <v>317</v>
      </c>
      <c r="D157" s="50" t="s">
        <v>318</v>
      </c>
      <c r="E157" s="51"/>
    </row>
    <row r="158" spans="1:5" x14ac:dyDescent="0.35">
      <c r="A158" s="33"/>
      <c r="B158" s="34"/>
      <c r="C158" s="34"/>
      <c r="D158" s="35"/>
      <c r="E158" s="36"/>
    </row>
    <row r="159" spans="1:5" x14ac:dyDescent="0.35">
      <c r="A159" s="47"/>
      <c r="B159" s="37"/>
      <c r="C159" s="37"/>
      <c r="D159" s="38"/>
      <c r="E159" s="39"/>
    </row>
    <row r="160" spans="1:5" x14ac:dyDescent="0.35">
      <c r="A160" s="40"/>
      <c r="B160" s="41"/>
      <c r="C160" s="41"/>
      <c r="D160" s="42"/>
      <c r="E160" s="43"/>
    </row>
  </sheetData>
  <phoneticPr fontId="4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F9706-F6B5-4CEE-8838-BB0C61D79BE5}">
  <sheetPr>
    <pageSetUpPr fitToPage="1"/>
  </sheetPr>
  <dimension ref="A1:O116"/>
  <sheetViews>
    <sheetView tabSelected="1" topLeftCell="A70" workbookViewId="0">
      <selection activeCell="B81" sqref="B81"/>
    </sheetView>
  </sheetViews>
  <sheetFormatPr defaultRowHeight="18.75" x14ac:dyDescent="0.4"/>
  <cols>
    <col min="2" max="15" width="12.625" customWidth="1"/>
  </cols>
  <sheetData>
    <row r="1" spans="1:15" ht="21" customHeight="1" x14ac:dyDescent="0.4">
      <c r="A1" s="1"/>
      <c r="B1" s="1" t="s">
        <v>319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1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21" customHeight="1" x14ac:dyDescent="0.4">
      <c r="A3" s="2" t="s">
        <v>330</v>
      </c>
      <c r="B3" s="3" t="s">
        <v>98</v>
      </c>
      <c r="C3" s="3" t="s">
        <v>42</v>
      </c>
      <c r="D3" s="3" t="s">
        <v>54</v>
      </c>
      <c r="E3" s="3" t="s">
        <v>18</v>
      </c>
      <c r="F3" s="3" t="s">
        <v>44</v>
      </c>
      <c r="G3" s="3" t="s">
        <v>48</v>
      </c>
      <c r="H3" s="4" t="s">
        <v>276</v>
      </c>
      <c r="I3" s="4" t="s">
        <v>276</v>
      </c>
      <c r="J3" s="3" t="s">
        <v>58</v>
      </c>
      <c r="K3" s="3" t="s">
        <v>50</v>
      </c>
      <c r="L3" s="3" t="s">
        <v>26</v>
      </c>
      <c r="M3" s="3" t="s">
        <v>38</v>
      </c>
      <c r="N3" s="3" t="s">
        <v>40</v>
      </c>
      <c r="O3" s="5" t="s">
        <v>320</v>
      </c>
    </row>
    <row r="4" spans="1:15" ht="21" customHeight="1" x14ac:dyDescent="0.4">
      <c r="A4" s="6"/>
      <c r="B4" s="7" t="s">
        <v>102</v>
      </c>
      <c r="C4" s="7" t="s">
        <v>10</v>
      </c>
      <c r="D4" s="7" t="s">
        <v>46</v>
      </c>
      <c r="E4" s="7" t="s">
        <v>16</v>
      </c>
      <c r="F4" s="7" t="s">
        <v>20</v>
      </c>
      <c r="G4" s="7" t="s">
        <v>22</v>
      </c>
      <c r="H4" s="8" t="s">
        <v>276</v>
      </c>
      <c r="I4" s="8" t="s">
        <v>276</v>
      </c>
      <c r="J4" s="7" t="s">
        <v>24</v>
      </c>
      <c r="K4" s="7" t="s">
        <v>28</v>
      </c>
      <c r="L4" s="7" t="s">
        <v>30</v>
      </c>
      <c r="M4" s="7" t="s">
        <v>32</v>
      </c>
      <c r="N4" s="7" t="s">
        <v>152</v>
      </c>
      <c r="O4" s="9" t="s">
        <v>321</v>
      </c>
    </row>
    <row r="5" spans="1:15" ht="21" customHeight="1" x14ac:dyDescent="0.4">
      <c r="A5" s="6"/>
      <c r="B5" s="7" t="s">
        <v>124</v>
      </c>
      <c r="C5" s="7" t="s">
        <v>60</v>
      </c>
      <c r="D5" s="7" t="s">
        <v>56</v>
      </c>
      <c r="E5" s="7" t="s">
        <v>14</v>
      </c>
      <c r="F5" s="7" t="s">
        <v>52</v>
      </c>
      <c r="G5" s="7" t="s">
        <v>12</v>
      </c>
      <c r="H5" s="8" t="s">
        <v>276</v>
      </c>
      <c r="I5" s="8" t="s">
        <v>276</v>
      </c>
      <c r="J5" s="7" t="s">
        <v>36</v>
      </c>
      <c r="K5" s="7" t="s">
        <v>34</v>
      </c>
      <c r="L5" s="7" t="s">
        <v>158</v>
      </c>
      <c r="M5" s="7" t="s">
        <v>161</v>
      </c>
      <c r="N5" s="7" t="s">
        <v>164</v>
      </c>
      <c r="O5" s="9" t="s">
        <v>174</v>
      </c>
    </row>
    <row r="6" spans="1:15" ht="21" customHeight="1" x14ac:dyDescent="0.4">
      <c r="A6" s="10"/>
      <c r="B6" s="11" t="s">
        <v>276</v>
      </c>
      <c r="C6" s="11" t="s">
        <v>276</v>
      </c>
      <c r="D6" s="11" t="s">
        <v>276</v>
      </c>
      <c r="E6" s="11" t="s">
        <v>276</v>
      </c>
      <c r="F6" s="12" t="s">
        <v>301</v>
      </c>
      <c r="G6" s="12" t="s">
        <v>292</v>
      </c>
      <c r="H6" s="12" t="s">
        <v>322</v>
      </c>
      <c r="I6" s="12" t="s">
        <v>323</v>
      </c>
      <c r="J6" s="12" t="s">
        <v>288</v>
      </c>
      <c r="K6" s="12" t="s">
        <v>297</v>
      </c>
      <c r="L6" s="11" t="s">
        <v>273</v>
      </c>
      <c r="M6" s="11" t="s">
        <v>273</v>
      </c>
      <c r="N6" s="11" t="s">
        <v>273</v>
      </c>
      <c r="O6" s="13" t="s">
        <v>273</v>
      </c>
    </row>
    <row r="7" spans="1:15" ht="21" customHeight="1" x14ac:dyDescent="0.4">
      <c r="A7" s="2" t="s">
        <v>331</v>
      </c>
      <c r="B7" s="3"/>
      <c r="C7" s="3" t="s">
        <v>226</v>
      </c>
      <c r="D7" s="3" t="s">
        <v>228</v>
      </c>
      <c r="E7" s="3" t="s">
        <v>230</v>
      </c>
      <c r="F7" s="3" t="s">
        <v>232</v>
      </c>
      <c r="G7" s="3" t="s">
        <v>234</v>
      </c>
      <c r="H7" s="4" t="s">
        <v>276</v>
      </c>
      <c r="I7" s="4" t="s">
        <v>276</v>
      </c>
      <c r="J7" s="3" t="s">
        <v>236</v>
      </c>
      <c r="K7" s="3" t="s">
        <v>324</v>
      </c>
      <c r="L7" s="3" t="s">
        <v>240</v>
      </c>
      <c r="M7" s="3" t="s">
        <v>242</v>
      </c>
      <c r="N7" s="3"/>
      <c r="O7" s="5"/>
    </row>
    <row r="8" spans="1:15" ht="21" customHeight="1" x14ac:dyDescent="0.4">
      <c r="A8" s="6"/>
      <c r="B8" s="7"/>
      <c r="C8" s="7"/>
      <c r="D8" s="7" t="s">
        <v>108</v>
      </c>
      <c r="E8" s="7" t="s">
        <v>110</v>
      </c>
      <c r="F8" s="7" t="s">
        <v>112</v>
      </c>
      <c r="G8" s="7" t="s">
        <v>114</v>
      </c>
      <c r="H8" s="8" t="s">
        <v>276</v>
      </c>
      <c r="I8" s="8" t="s">
        <v>276</v>
      </c>
      <c r="J8" s="7" t="s">
        <v>116</v>
      </c>
      <c r="K8" s="7" t="s">
        <v>118</v>
      </c>
      <c r="L8" s="7" t="s">
        <v>120</v>
      </c>
      <c r="M8" s="7" t="s">
        <v>122</v>
      </c>
      <c r="N8" s="7" t="s">
        <v>325</v>
      </c>
      <c r="O8" s="9" t="s">
        <v>146</v>
      </c>
    </row>
    <row r="9" spans="1:15" ht="21" customHeight="1" x14ac:dyDescent="0.4">
      <c r="A9" s="6"/>
      <c r="B9" s="7" t="s">
        <v>124</v>
      </c>
      <c r="C9" s="7" t="s">
        <v>128</v>
      </c>
      <c r="D9" s="7"/>
      <c r="E9" s="7"/>
      <c r="F9" s="7" t="s">
        <v>326</v>
      </c>
      <c r="G9" s="7" t="s">
        <v>100</v>
      </c>
      <c r="H9" s="8" t="s">
        <v>276</v>
      </c>
      <c r="I9" s="8" t="s">
        <v>276</v>
      </c>
      <c r="J9" s="7" t="s">
        <v>106</v>
      </c>
      <c r="K9" s="7" t="s">
        <v>327</v>
      </c>
      <c r="L9" s="7" t="s">
        <v>149</v>
      </c>
      <c r="M9" s="7" t="s">
        <v>171</v>
      </c>
      <c r="N9" s="7" t="s">
        <v>328</v>
      </c>
      <c r="O9" s="9" t="s">
        <v>249</v>
      </c>
    </row>
    <row r="10" spans="1:15" ht="21" customHeight="1" x14ac:dyDescent="0.4">
      <c r="A10" s="10"/>
      <c r="B10" s="11" t="s">
        <v>276</v>
      </c>
      <c r="C10" s="11" t="s">
        <v>276</v>
      </c>
      <c r="D10" s="11" t="s">
        <v>276</v>
      </c>
      <c r="E10" s="11" t="s">
        <v>276</v>
      </c>
      <c r="F10" s="12" t="s">
        <v>7</v>
      </c>
      <c r="G10" s="12" t="s">
        <v>7</v>
      </c>
      <c r="H10" s="12" t="s">
        <v>7</v>
      </c>
      <c r="I10" s="12" t="s">
        <v>7</v>
      </c>
      <c r="J10" s="12" t="s">
        <v>7</v>
      </c>
      <c r="K10" s="12" t="s">
        <v>7</v>
      </c>
      <c r="L10" s="11" t="s">
        <v>273</v>
      </c>
      <c r="M10" s="11" t="s">
        <v>273</v>
      </c>
      <c r="N10" s="11" t="s">
        <v>273</v>
      </c>
      <c r="O10" s="13" t="s">
        <v>273</v>
      </c>
    </row>
    <row r="11" spans="1:15" ht="21" customHeight="1" x14ac:dyDescent="0.4">
      <c r="A11" s="2" t="s">
        <v>332</v>
      </c>
      <c r="B11" s="3" t="s">
        <v>72</v>
      </c>
      <c r="C11" s="3" t="s">
        <v>74</v>
      </c>
      <c r="D11" s="3" t="s">
        <v>76</v>
      </c>
      <c r="E11" s="3" t="s">
        <v>78</v>
      </c>
      <c r="F11" s="3" t="s">
        <v>80</v>
      </c>
      <c r="G11" s="3" t="s">
        <v>82</v>
      </c>
      <c r="H11" s="4" t="s">
        <v>276</v>
      </c>
      <c r="I11" s="4" t="s">
        <v>276</v>
      </c>
      <c r="J11" s="3" t="s">
        <v>84</v>
      </c>
      <c r="K11" s="3" t="s">
        <v>86</v>
      </c>
      <c r="L11" s="3" t="s">
        <v>88</v>
      </c>
      <c r="M11" s="3" t="s">
        <v>90</v>
      </c>
      <c r="N11" s="3" t="s">
        <v>92</v>
      </c>
      <c r="O11" s="5" t="s">
        <v>94</v>
      </c>
    </row>
    <row r="12" spans="1:15" ht="21" customHeight="1" x14ac:dyDescent="0.4">
      <c r="A12" s="6"/>
      <c r="B12" s="7" t="s">
        <v>329</v>
      </c>
      <c r="C12" s="7">
        <v>1</v>
      </c>
      <c r="D12" s="7">
        <v>2</v>
      </c>
      <c r="E12" s="7">
        <v>3</v>
      </c>
      <c r="F12" s="7">
        <v>4</v>
      </c>
      <c r="G12" s="7">
        <v>5</v>
      </c>
      <c r="H12" s="8" t="s">
        <v>276</v>
      </c>
      <c r="I12" s="8" t="s">
        <v>276</v>
      </c>
      <c r="J12" s="7">
        <v>6</v>
      </c>
      <c r="K12" s="7">
        <v>7</v>
      </c>
      <c r="L12" s="7">
        <v>8</v>
      </c>
      <c r="M12" s="7">
        <v>9</v>
      </c>
      <c r="N12" s="7">
        <v>0</v>
      </c>
      <c r="O12" s="9" t="s">
        <v>146</v>
      </c>
    </row>
    <row r="13" spans="1:15" ht="21" customHeight="1" x14ac:dyDescent="0.4">
      <c r="A13" s="6"/>
      <c r="B13" s="7" t="s">
        <v>124</v>
      </c>
      <c r="C13" s="7" t="s">
        <v>128</v>
      </c>
      <c r="D13" s="7" t="s">
        <v>283</v>
      </c>
      <c r="E13" s="7" t="s">
        <v>285</v>
      </c>
      <c r="F13" s="7" t="s">
        <v>326</v>
      </c>
      <c r="G13" s="7" t="s">
        <v>100</v>
      </c>
      <c r="H13" s="8" t="s">
        <v>276</v>
      </c>
      <c r="I13" s="8" t="s">
        <v>276</v>
      </c>
      <c r="J13" s="7" t="s">
        <v>106</v>
      </c>
      <c r="K13" s="7" t="s">
        <v>327</v>
      </c>
      <c r="L13" s="7" t="s">
        <v>158</v>
      </c>
      <c r="M13" s="7" t="s">
        <v>161</v>
      </c>
      <c r="N13" s="7" t="s">
        <v>164</v>
      </c>
      <c r="O13" s="9" t="s">
        <v>174</v>
      </c>
    </row>
    <row r="14" spans="1:15" ht="21" customHeight="1" x14ac:dyDescent="0.4">
      <c r="A14" s="10"/>
      <c r="B14" s="11" t="s">
        <v>276</v>
      </c>
      <c r="C14" s="11" t="s">
        <v>276</v>
      </c>
      <c r="D14" s="11" t="s">
        <v>276</v>
      </c>
      <c r="E14" s="11" t="s">
        <v>276</v>
      </c>
      <c r="F14" s="12" t="s">
        <v>7</v>
      </c>
      <c r="G14" s="12" t="s">
        <v>7</v>
      </c>
      <c r="H14" s="12" t="s">
        <v>7</v>
      </c>
      <c r="I14" s="12" t="s">
        <v>7</v>
      </c>
      <c r="J14" s="12" t="s">
        <v>7</v>
      </c>
      <c r="K14" s="12" t="s">
        <v>7</v>
      </c>
      <c r="L14" s="11" t="s">
        <v>273</v>
      </c>
      <c r="M14" s="11" t="s">
        <v>273</v>
      </c>
      <c r="N14" s="11" t="s">
        <v>273</v>
      </c>
      <c r="O14" s="13" t="s">
        <v>273</v>
      </c>
    </row>
    <row r="15" spans="1:15" ht="21" customHeight="1" x14ac:dyDescent="0.4">
      <c r="A15" s="2" t="s">
        <v>340</v>
      </c>
      <c r="B15" s="3" t="s">
        <v>98</v>
      </c>
      <c r="C15" s="3" t="s">
        <v>42</v>
      </c>
      <c r="D15" s="3" t="s">
        <v>54</v>
      </c>
      <c r="E15" s="3" t="s">
        <v>18</v>
      </c>
      <c r="F15" s="3" t="s">
        <v>44</v>
      </c>
      <c r="G15" s="3" t="s">
        <v>48</v>
      </c>
      <c r="H15" s="4" t="s">
        <v>276</v>
      </c>
      <c r="I15" s="4" t="s">
        <v>276</v>
      </c>
      <c r="J15" s="3" t="s">
        <v>58</v>
      </c>
      <c r="K15" s="3" t="s">
        <v>50</v>
      </c>
      <c r="L15" s="3" t="s">
        <v>26</v>
      </c>
      <c r="M15" s="3" t="s">
        <v>38</v>
      </c>
      <c r="N15" s="3" t="s">
        <v>40</v>
      </c>
      <c r="O15" s="5" t="s">
        <v>320</v>
      </c>
    </row>
    <row r="16" spans="1:15" ht="21" customHeight="1" x14ac:dyDescent="0.4">
      <c r="A16" s="6"/>
      <c r="B16" s="7" t="s">
        <v>102</v>
      </c>
      <c r="C16" s="7" t="s">
        <v>10</v>
      </c>
      <c r="D16" s="7" t="s">
        <v>46</v>
      </c>
      <c r="E16" s="7" t="s">
        <v>16</v>
      </c>
      <c r="F16" s="7" t="s">
        <v>20</v>
      </c>
      <c r="G16" s="7" t="s">
        <v>22</v>
      </c>
      <c r="H16" s="8" t="s">
        <v>276</v>
      </c>
      <c r="I16" s="8" t="s">
        <v>276</v>
      </c>
      <c r="J16" s="7" t="s">
        <v>24</v>
      </c>
      <c r="K16" s="7" t="s">
        <v>28</v>
      </c>
      <c r="L16" s="7" t="s">
        <v>30</v>
      </c>
      <c r="M16" s="7" t="s">
        <v>32</v>
      </c>
      <c r="N16" s="7" t="s">
        <v>152</v>
      </c>
      <c r="O16" s="9" t="s">
        <v>321</v>
      </c>
    </row>
    <row r="17" spans="1:15" ht="21" customHeight="1" x14ac:dyDescent="0.4">
      <c r="A17" s="6"/>
      <c r="B17" s="7" t="s">
        <v>124</v>
      </c>
      <c r="C17" s="7" t="s">
        <v>60</v>
      </c>
      <c r="D17" s="7" t="s">
        <v>56</v>
      </c>
      <c r="E17" s="7" t="s">
        <v>14</v>
      </c>
      <c r="F17" s="7" t="s">
        <v>52</v>
      </c>
      <c r="G17" s="7" t="s">
        <v>12</v>
      </c>
      <c r="H17" s="8" t="s">
        <v>276</v>
      </c>
      <c r="I17" s="8" t="s">
        <v>276</v>
      </c>
      <c r="J17" s="7" t="s">
        <v>36</v>
      </c>
      <c r="K17" s="7" t="s">
        <v>34</v>
      </c>
      <c r="L17" s="7" t="s">
        <v>158</v>
      </c>
      <c r="M17" s="7" t="s">
        <v>161</v>
      </c>
      <c r="N17" s="7" t="s">
        <v>164</v>
      </c>
      <c r="O17" s="9" t="s">
        <v>174</v>
      </c>
    </row>
    <row r="18" spans="1:15" ht="21" customHeight="1" thickBot="1" x14ac:dyDescent="0.45">
      <c r="A18" s="10"/>
      <c r="B18" s="11" t="s">
        <v>276</v>
      </c>
      <c r="C18" s="11" t="s">
        <v>276</v>
      </c>
      <c r="D18" s="11" t="s">
        <v>276</v>
      </c>
      <c r="E18" s="11" t="s">
        <v>276</v>
      </c>
      <c r="F18" s="12" t="s">
        <v>301</v>
      </c>
      <c r="G18" s="12" t="s">
        <v>104</v>
      </c>
      <c r="H18" s="12" t="s">
        <v>344</v>
      </c>
      <c r="I18" s="12" t="s">
        <v>346</v>
      </c>
      <c r="J18" s="12" t="s">
        <v>96</v>
      </c>
      <c r="K18" s="12" t="s">
        <v>297</v>
      </c>
      <c r="L18" s="11" t="s">
        <v>273</v>
      </c>
      <c r="M18" s="11" t="s">
        <v>273</v>
      </c>
      <c r="N18" s="11" t="s">
        <v>273</v>
      </c>
      <c r="O18" s="13" t="s">
        <v>273</v>
      </c>
    </row>
    <row r="19" spans="1:15" ht="21" customHeight="1" x14ac:dyDescent="0.4">
      <c r="A19" s="2" t="s">
        <v>339</v>
      </c>
      <c r="B19" s="3"/>
      <c r="C19" s="3" t="s">
        <v>226</v>
      </c>
      <c r="D19" s="3" t="s">
        <v>228</v>
      </c>
      <c r="E19" s="3" t="s">
        <v>230</v>
      </c>
      <c r="F19" s="3" t="s">
        <v>232</v>
      </c>
      <c r="G19" s="3" t="s">
        <v>234</v>
      </c>
      <c r="H19" s="4" t="s">
        <v>276</v>
      </c>
      <c r="I19" s="4" t="s">
        <v>276</v>
      </c>
      <c r="J19" s="3" t="s">
        <v>236</v>
      </c>
      <c r="K19" s="3" t="s">
        <v>324</v>
      </c>
      <c r="L19" s="3" t="s">
        <v>240</v>
      </c>
      <c r="M19" s="3" t="s">
        <v>242</v>
      </c>
      <c r="N19" s="3"/>
      <c r="O19" s="5"/>
    </row>
    <row r="20" spans="1:15" ht="21" customHeight="1" x14ac:dyDescent="0.4">
      <c r="A20" s="6"/>
      <c r="B20" s="7"/>
      <c r="C20" s="7"/>
      <c r="D20" s="7" t="s">
        <v>108</v>
      </c>
      <c r="E20" s="7" t="s">
        <v>110</v>
      </c>
      <c r="F20" s="7" t="s">
        <v>112</v>
      </c>
      <c r="G20" s="7" t="s">
        <v>114</v>
      </c>
      <c r="H20" s="8" t="s">
        <v>276</v>
      </c>
      <c r="I20" s="8" t="s">
        <v>276</v>
      </c>
      <c r="J20" s="7" t="s">
        <v>116</v>
      </c>
      <c r="K20" s="7" t="s">
        <v>118</v>
      </c>
      <c r="L20" s="7" t="s">
        <v>120</v>
      </c>
      <c r="M20" s="7" t="s">
        <v>122</v>
      </c>
      <c r="N20" s="7" t="s">
        <v>325</v>
      </c>
      <c r="O20" s="9" t="s">
        <v>146</v>
      </c>
    </row>
    <row r="21" spans="1:15" ht="21" customHeight="1" x14ac:dyDescent="0.4">
      <c r="A21" s="6"/>
      <c r="B21" s="7" t="s">
        <v>124</v>
      </c>
      <c r="C21" s="7" t="s">
        <v>128</v>
      </c>
      <c r="D21" s="7"/>
      <c r="E21" s="7"/>
      <c r="F21" s="7" t="s">
        <v>326</v>
      </c>
      <c r="G21" s="7" t="s">
        <v>100</v>
      </c>
      <c r="H21" s="8" t="s">
        <v>276</v>
      </c>
      <c r="I21" s="8" t="s">
        <v>276</v>
      </c>
      <c r="J21" s="7" t="s">
        <v>106</v>
      </c>
      <c r="K21" s="7" t="s">
        <v>327</v>
      </c>
      <c r="L21" s="7" t="s">
        <v>149</v>
      </c>
      <c r="M21" s="7" t="s">
        <v>171</v>
      </c>
      <c r="N21" s="7" t="s">
        <v>328</v>
      </c>
      <c r="O21" s="9" t="s">
        <v>249</v>
      </c>
    </row>
    <row r="22" spans="1:15" ht="21" customHeight="1" thickBot="1" x14ac:dyDescent="0.45">
      <c r="A22" s="10"/>
      <c r="B22" s="11" t="s">
        <v>276</v>
      </c>
      <c r="C22" s="11" t="s">
        <v>276</v>
      </c>
      <c r="D22" s="11" t="s">
        <v>276</v>
      </c>
      <c r="E22" s="11" t="s">
        <v>276</v>
      </c>
      <c r="F22" s="12" t="s">
        <v>7</v>
      </c>
      <c r="G22" s="12" t="s">
        <v>7</v>
      </c>
      <c r="H22" s="12" t="s">
        <v>7</v>
      </c>
      <c r="I22" s="12" t="s">
        <v>7</v>
      </c>
      <c r="J22" s="12" t="s">
        <v>7</v>
      </c>
      <c r="K22" s="12" t="s">
        <v>7</v>
      </c>
      <c r="L22" s="11" t="s">
        <v>273</v>
      </c>
      <c r="M22" s="11" t="s">
        <v>273</v>
      </c>
      <c r="N22" s="11" t="s">
        <v>273</v>
      </c>
      <c r="O22" s="13" t="s">
        <v>273</v>
      </c>
    </row>
    <row r="23" spans="1:15" ht="21" customHeight="1" x14ac:dyDescent="0.4">
      <c r="A23" s="2" t="s">
        <v>342</v>
      </c>
      <c r="B23" s="3" t="s">
        <v>72</v>
      </c>
      <c r="C23" s="3" t="s">
        <v>74</v>
      </c>
      <c r="D23" s="3" t="s">
        <v>76</v>
      </c>
      <c r="E23" s="3" t="s">
        <v>78</v>
      </c>
      <c r="F23" s="3" t="s">
        <v>80</v>
      </c>
      <c r="G23" s="3" t="s">
        <v>82</v>
      </c>
      <c r="H23" s="4" t="s">
        <v>276</v>
      </c>
      <c r="I23" s="4" t="s">
        <v>276</v>
      </c>
      <c r="J23" s="3" t="s">
        <v>84</v>
      </c>
      <c r="K23" s="3" t="s">
        <v>86</v>
      </c>
      <c r="L23" s="3" t="s">
        <v>88</v>
      </c>
      <c r="M23" s="3" t="s">
        <v>90</v>
      </c>
      <c r="N23" s="3" t="s">
        <v>92</v>
      </c>
      <c r="O23" s="5" t="s">
        <v>94</v>
      </c>
    </row>
    <row r="24" spans="1:15" ht="21" customHeight="1" x14ac:dyDescent="0.4">
      <c r="A24" s="6"/>
      <c r="B24" s="7" t="s">
        <v>329</v>
      </c>
      <c r="C24" s="7">
        <v>1</v>
      </c>
      <c r="D24" s="7">
        <v>2</v>
      </c>
      <c r="E24" s="7">
        <v>3</v>
      </c>
      <c r="F24" s="7">
        <v>4</v>
      </c>
      <c r="G24" s="7">
        <v>5</v>
      </c>
      <c r="H24" s="8" t="s">
        <v>276</v>
      </c>
      <c r="I24" s="8" t="s">
        <v>276</v>
      </c>
      <c r="J24" s="7">
        <v>6</v>
      </c>
      <c r="K24" s="7">
        <v>7</v>
      </c>
      <c r="L24" s="7">
        <v>8</v>
      </c>
      <c r="M24" s="7">
        <v>9</v>
      </c>
      <c r="N24" s="7">
        <v>0</v>
      </c>
      <c r="O24" s="9" t="s">
        <v>146</v>
      </c>
    </row>
    <row r="25" spans="1:15" ht="21" customHeight="1" x14ac:dyDescent="0.4">
      <c r="A25" s="6"/>
      <c r="B25" s="7" t="s">
        <v>124</v>
      </c>
      <c r="C25" s="7" t="s">
        <v>128</v>
      </c>
      <c r="D25" s="7" t="s">
        <v>283</v>
      </c>
      <c r="E25" s="7" t="s">
        <v>285</v>
      </c>
      <c r="F25" s="7" t="s">
        <v>326</v>
      </c>
      <c r="G25" s="7" t="s">
        <v>100</v>
      </c>
      <c r="H25" s="8" t="s">
        <v>276</v>
      </c>
      <c r="I25" s="8" t="s">
        <v>276</v>
      </c>
      <c r="J25" s="7" t="s">
        <v>106</v>
      </c>
      <c r="K25" s="7" t="s">
        <v>327</v>
      </c>
      <c r="L25" s="7" t="s">
        <v>158</v>
      </c>
      <c r="M25" s="7" t="s">
        <v>161</v>
      </c>
      <c r="N25" s="7" t="s">
        <v>164</v>
      </c>
      <c r="O25" s="9" t="s">
        <v>174</v>
      </c>
    </row>
    <row r="26" spans="1:15" ht="21" customHeight="1" thickBot="1" x14ac:dyDescent="0.45">
      <c r="A26" s="10"/>
      <c r="B26" s="11" t="s">
        <v>276</v>
      </c>
      <c r="C26" s="11" t="s">
        <v>276</v>
      </c>
      <c r="D26" s="11" t="s">
        <v>276</v>
      </c>
      <c r="E26" s="11" t="s">
        <v>276</v>
      </c>
      <c r="F26" s="12" t="s">
        <v>7</v>
      </c>
      <c r="G26" s="12" t="s">
        <v>7</v>
      </c>
      <c r="H26" s="12" t="s">
        <v>7</v>
      </c>
      <c r="I26" s="12" t="s">
        <v>7</v>
      </c>
      <c r="J26" s="12" t="s">
        <v>7</v>
      </c>
      <c r="K26" s="12" t="s">
        <v>7</v>
      </c>
      <c r="L26" s="11" t="s">
        <v>273</v>
      </c>
      <c r="M26" s="11" t="s">
        <v>273</v>
      </c>
      <c r="N26" s="11" t="s">
        <v>273</v>
      </c>
      <c r="O26" s="13" t="s">
        <v>273</v>
      </c>
    </row>
    <row r="27" spans="1:15" ht="21" customHeight="1" x14ac:dyDescent="0.4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15" ht="21" customHeight="1" x14ac:dyDescent="0.4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15" ht="21" customHeight="1" x14ac:dyDescent="0.4">
      <c r="A29" s="2" t="s">
        <v>330</v>
      </c>
      <c r="B29" s="15" t="str">
        <f>IF(B3="",keycodes!$C$2,IF($B$1="Japanese",IF(INDEX(keycodes!$E:$E,MATCH(B3,keycodes!$A:$A,0),0)&lt;&gt;"",INDEX(keycodes!$E:$E,MATCH(B3,keycodes!$A:$A,0),0),INDEX(keycodes!$C:$C,MATCH(B3,keycodes!$A:$A,0),0)),INDEX(keycodes!$C:$C,MATCH(B3,keycodes!$B:$B,0),0)))</f>
        <v>KC_ESC</v>
      </c>
      <c r="C29" s="15" t="str">
        <f>IF(C3="",keycodes!$C$2,IF($B$1="Japanese",IF(INDEX(keycodes!$E:$E,MATCH(C3,keycodes!$A:$A,0),0)&lt;&gt;"",INDEX(keycodes!$E:$E,MATCH(C3,keycodes!$A:$A,0),0),INDEX(keycodes!$C:$C,MATCH(C3,keycodes!$A:$A,0),0)),INDEX(keycodes!$C:$C,MATCH(C3,keycodes!$B:$B,0),0)))</f>
        <v>KC_Q</v>
      </c>
      <c r="D29" s="15" t="str">
        <f>IF(D3="",keycodes!$C$2,IF($B$1="Japanese",IF(INDEX(keycodes!$E:$E,MATCH(D3,keycodes!$A:$A,0),0)&lt;&gt;"",INDEX(keycodes!$E:$E,MATCH(D3,keycodes!$A:$A,0),0),INDEX(keycodes!$C:$C,MATCH(D3,keycodes!$A:$A,0),0)),INDEX(keycodes!$C:$C,MATCH(D3,keycodes!$B:$B,0),0)))</f>
        <v>KC_W</v>
      </c>
      <c r="E29" s="15" t="str">
        <f>IF(E3="",keycodes!$C$2,IF($B$1="Japanese",IF(INDEX(keycodes!$E:$E,MATCH(E3,keycodes!$A:$A,0),0)&lt;&gt;"",INDEX(keycodes!$E:$E,MATCH(E3,keycodes!$A:$A,0),0),INDEX(keycodes!$C:$C,MATCH(E3,keycodes!$A:$A,0),0)),INDEX(keycodes!$C:$C,MATCH(E3,keycodes!$B:$B,0),0)))</f>
        <v>KC_E</v>
      </c>
      <c r="F29" s="15" t="str">
        <f>IF(F3="",keycodes!$C$2,IF($B$1="Japanese",IF(INDEX(keycodes!$E:$E,MATCH(F3,keycodes!$A:$A,0),0)&lt;&gt;"",INDEX(keycodes!$E:$E,MATCH(F3,keycodes!$A:$A,0),0),INDEX(keycodes!$C:$C,MATCH(F3,keycodes!$A:$A,0),0)),INDEX(keycodes!$C:$C,MATCH(F3,keycodes!$B:$B,0),0)))</f>
        <v>KC_R</v>
      </c>
      <c r="G29" s="15" t="str">
        <f>IF(G3="",keycodes!$C$2,IF($B$1="Japanese",IF(INDEX(keycodes!$E:$E,MATCH(G3,keycodes!$A:$A,0),0)&lt;&gt;"",INDEX(keycodes!$E:$E,MATCH(G3,keycodes!$A:$A,0),0),INDEX(keycodes!$C:$C,MATCH(G3,keycodes!$A:$A,0),0)),INDEX(keycodes!$C:$C,MATCH(G3,keycodes!$B:$B,0),0)))</f>
        <v>KC_T</v>
      </c>
      <c r="H29" s="16" t="str">
        <f>IF(H3="",keycodes!$C$2,IF($B$1="Japanese",IF(INDEX(keycodes!$E:$E,MATCH(H3,keycodes!$A:$A,0),0)&lt;&gt;"",INDEX(keycodes!$E:$E,MATCH(H3,keycodes!$A:$A,0),0),INDEX(keycodes!$C:$C,MATCH(H3,keycodes!$A:$A,0),0)),INDEX(keycodes!$C:$C,MATCH(H3,keycodes!$B:$B,0),0)))</f>
        <v>NONE</v>
      </c>
      <c r="I29" s="16" t="str">
        <f>IF(I3="",keycodes!$C$2,IF($B$1="Japanese",IF(INDEX(keycodes!$E:$E,MATCH(I3,keycodes!$A:$A,0),0)&lt;&gt;"",INDEX(keycodes!$E:$E,MATCH(I3,keycodes!$A:$A,0),0),INDEX(keycodes!$C:$C,MATCH(I3,keycodes!$A:$A,0),0)),INDEX(keycodes!$C:$C,MATCH(I3,keycodes!$B:$B,0),0)))</f>
        <v>NONE</v>
      </c>
      <c r="J29" s="15" t="str">
        <f>IF(J3="",keycodes!$C$2,IF($B$1="Japanese",IF(INDEX(keycodes!$E:$E,MATCH(J3,keycodes!$A:$A,0),0)&lt;&gt;"",INDEX(keycodes!$E:$E,MATCH(J3,keycodes!$A:$A,0),0),INDEX(keycodes!$C:$C,MATCH(J3,keycodes!$A:$A,0),0)),INDEX(keycodes!$C:$C,MATCH(J3,keycodes!$B:$B,0),0)))</f>
        <v>KC_Y</v>
      </c>
      <c r="K29" s="15" t="str">
        <f>IF(K3="",keycodes!$C$2,IF($B$1="Japanese",IF(INDEX(keycodes!$E:$E,MATCH(K3,keycodes!$A:$A,0),0)&lt;&gt;"",INDEX(keycodes!$E:$E,MATCH(K3,keycodes!$A:$A,0),0),INDEX(keycodes!$C:$C,MATCH(K3,keycodes!$A:$A,0),0)),INDEX(keycodes!$C:$C,MATCH(K3,keycodes!$B:$B,0),0)))</f>
        <v>KC_U</v>
      </c>
      <c r="L29" s="15" t="str">
        <f>IF(L3="",keycodes!$C$2,IF($B$1="Japanese",IF(INDEX(keycodes!$E:$E,MATCH(L3,keycodes!$A:$A,0),0)&lt;&gt;"",INDEX(keycodes!$E:$E,MATCH(L3,keycodes!$A:$A,0),0),INDEX(keycodes!$C:$C,MATCH(L3,keycodes!$A:$A,0),0)),INDEX(keycodes!$C:$C,MATCH(L3,keycodes!$B:$B,0),0)))</f>
        <v>KC_I</v>
      </c>
      <c r="M29" s="15" t="str">
        <f>IF(M3="",keycodes!$C$2,IF($B$1="Japanese",IF(INDEX(keycodes!$E:$E,MATCH(M3,keycodes!$A:$A,0),0)&lt;&gt;"",INDEX(keycodes!$E:$E,MATCH(M3,keycodes!$A:$A,0),0),INDEX(keycodes!$C:$C,MATCH(M3,keycodes!$A:$A,0),0)),INDEX(keycodes!$C:$C,MATCH(M3,keycodes!$B:$B,0),0)))</f>
        <v>KC_O</v>
      </c>
      <c r="N29" s="15" t="str">
        <f>IF(N3="",keycodes!$C$2,IF($B$1="Japanese",IF(INDEX(keycodes!$E:$E,MATCH(N3,keycodes!$A:$A,0),0)&lt;&gt;"",INDEX(keycodes!$E:$E,MATCH(N3,keycodes!$A:$A,0),0),INDEX(keycodes!$C:$C,MATCH(N3,keycodes!$A:$A,0),0)),INDEX(keycodes!$C:$C,MATCH(N3,keycodes!$B:$B,0),0)))</f>
        <v>KC_P</v>
      </c>
      <c r="O29" s="17" t="str">
        <f>IF(O3="",keycodes!$C$2,IF($B$1="Japanese",IF(INDEX(keycodes!$E:$E,MATCH(O3,keycodes!$A:$A,0),0)&lt;&gt;"",INDEX(keycodes!$E:$E,MATCH(O3,keycodes!$A:$A,0),0),INDEX(keycodes!$C:$C,MATCH(O3,keycodes!$A:$A,0),0)),INDEX(keycodes!$C:$C,MATCH(O3,keycodes!$B:$B,0),0)))</f>
        <v>KC_LBRC</v>
      </c>
    </row>
    <row r="30" spans="1:15" ht="21" customHeight="1" x14ac:dyDescent="0.4">
      <c r="A30" s="6"/>
      <c r="B30" s="18" t="str">
        <f>IF(B4="",keycodes!$C$2,IF($B$1="Japanese",IF(INDEX(keycodes!$E:$E,MATCH(B4,keycodes!$A:$A,0),0)&lt;&gt;"",INDEX(keycodes!$E:$E,MATCH(B4,keycodes!$A:$A,0),0),INDEX(keycodes!$C:$C,MATCH(B4,keycodes!$A:$A,0),0)),INDEX(keycodes!$C:$C,MATCH(B4,keycodes!$B:$B,0),0)))</f>
        <v>KC_TAB</v>
      </c>
      <c r="C30" s="18" t="str">
        <f>IF(C4="",keycodes!$C$2,IF($B$1="Japanese",IF(INDEX(keycodes!$E:$E,MATCH(C4,keycodes!$A:$A,0),0)&lt;&gt;"",INDEX(keycodes!$E:$E,MATCH(C4,keycodes!$A:$A,0),0),INDEX(keycodes!$C:$C,MATCH(C4,keycodes!$A:$A,0),0)),INDEX(keycodes!$C:$C,MATCH(C4,keycodes!$B:$B,0),0)))</f>
        <v>KC_A</v>
      </c>
      <c r="D30" s="18" t="str">
        <f>IF(D4="",keycodes!$C$2,IF($B$1="Japanese",IF(INDEX(keycodes!$E:$E,MATCH(D4,keycodes!$A:$A,0),0)&lt;&gt;"",INDEX(keycodes!$E:$E,MATCH(D4,keycodes!$A:$A,0),0),INDEX(keycodes!$C:$C,MATCH(D4,keycodes!$A:$A,0),0)),INDEX(keycodes!$C:$C,MATCH(D4,keycodes!$B:$B,0),0)))</f>
        <v>KC_S</v>
      </c>
      <c r="E30" s="18" t="str">
        <f>IF(E4="",keycodes!$C$2,IF($B$1="Japanese",IF(INDEX(keycodes!$E:$E,MATCH(E4,keycodes!$A:$A,0),0)&lt;&gt;"",INDEX(keycodes!$E:$E,MATCH(E4,keycodes!$A:$A,0),0),INDEX(keycodes!$C:$C,MATCH(E4,keycodes!$A:$A,0),0)),INDEX(keycodes!$C:$C,MATCH(E4,keycodes!$B:$B,0),0)))</f>
        <v>KC_D</v>
      </c>
      <c r="F30" s="18" t="str">
        <f>IF(F4="",keycodes!$C$2,IF($B$1="Japanese",IF(INDEX(keycodes!$E:$E,MATCH(F4,keycodes!$A:$A,0),0)&lt;&gt;"",INDEX(keycodes!$E:$E,MATCH(F4,keycodes!$A:$A,0),0),INDEX(keycodes!$C:$C,MATCH(F4,keycodes!$A:$A,0),0)),INDEX(keycodes!$C:$C,MATCH(F4,keycodes!$B:$B,0),0)))</f>
        <v>KC_F</v>
      </c>
      <c r="G30" s="18" t="str">
        <f>IF(G4="",keycodes!$C$2,IF($B$1="Japanese",IF(INDEX(keycodes!$E:$E,MATCH(G4,keycodes!$A:$A,0),0)&lt;&gt;"",INDEX(keycodes!$E:$E,MATCH(G4,keycodes!$A:$A,0),0),INDEX(keycodes!$C:$C,MATCH(G4,keycodes!$A:$A,0),0)),INDEX(keycodes!$C:$C,MATCH(G4,keycodes!$B:$B,0),0)))</f>
        <v>KC_G</v>
      </c>
      <c r="H30" s="19" t="str">
        <f>IF(H4="",keycodes!$C$2,IF($B$1="Japanese",IF(INDEX(keycodes!$E:$E,MATCH(H4,keycodes!$A:$A,0),0)&lt;&gt;"",INDEX(keycodes!$E:$E,MATCH(H4,keycodes!$A:$A,0),0),INDEX(keycodes!$C:$C,MATCH(H4,keycodes!$A:$A,0),0)),INDEX(keycodes!$C:$C,MATCH(H4,keycodes!$B:$B,0),0)))</f>
        <v>NONE</v>
      </c>
      <c r="I30" s="19" t="str">
        <f>IF(I4="",keycodes!$C$2,IF($B$1="Japanese",IF(INDEX(keycodes!$E:$E,MATCH(I4,keycodes!$A:$A,0),0)&lt;&gt;"",INDEX(keycodes!$E:$E,MATCH(I4,keycodes!$A:$A,0),0),INDEX(keycodes!$C:$C,MATCH(I4,keycodes!$A:$A,0),0)),INDEX(keycodes!$C:$C,MATCH(I4,keycodes!$B:$B,0),0)))</f>
        <v>NONE</v>
      </c>
      <c r="J30" s="18" t="str">
        <f>IF(J4="",keycodes!$C$2,IF($B$1="Japanese",IF(INDEX(keycodes!$E:$E,MATCH(J4,keycodes!$A:$A,0),0)&lt;&gt;"",INDEX(keycodes!$E:$E,MATCH(J4,keycodes!$A:$A,0),0),INDEX(keycodes!$C:$C,MATCH(J4,keycodes!$A:$A,0),0)),INDEX(keycodes!$C:$C,MATCH(J4,keycodes!$B:$B,0),0)))</f>
        <v>KC_H</v>
      </c>
      <c r="K30" s="18" t="str">
        <f>IF(K4="",keycodes!$C$2,IF($B$1="Japanese",IF(INDEX(keycodes!$E:$E,MATCH(K4,keycodes!$A:$A,0),0)&lt;&gt;"",INDEX(keycodes!$E:$E,MATCH(K4,keycodes!$A:$A,0),0),INDEX(keycodes!$C:$C,MATCH(K4,keycodes!$A:$A,0),0)),INDEX(keycodes!$C:$C,MATCH(K4,keycodes!$B:$B,0),0)))</f>
        <v>KC_J</v>
      </c>
      <c r="L30" s="18" t="str">
        <f>IF(L4="",keycodes!$C$2,IF($B$1="Japanese",IF(INDEX(keycodes!$E:$E,MATCH(L4,keycodes!$A:$A,0),0)&lt;&gt;"",INDEX(keycodes!$E:$E,MATCH(L4,keycodes!$A:$A,0),0),INDEX(keycodes!$C:$C,MATCH(L4,keycodes!$A:$A,0),0)),INDEX(keycodes!$C:$C,MATCH(L4,keycodes!$B:$B,0),0)))</f>
        <v>KC_K</v>
      </c>
      <c r="M30" s="18" t="str">
        <f>IF(M4="",keycodes!$C$2,IF($B$1="Japanese",IF(INDEX(keycodes!$E:$E,MATCH(M4,keycodes!$A:$A,0),0)&lt;&gt;"",INDEX(keycodes!$E:$E,MATCH(M4,keycodes!$A:$A,0),0),INDEX(keycodes!$C:$C,MATCH(M4,keycodes!$A:$A,0),0)),INDEX(keycodes!$C:$C,MATCH(M4,keycodes!$B:$B,0),0)))</f>
        <v>KC_L</v>
      </c>
      <c r="N30" s="18" t="str">
        <f>IF(N4="",keycodes!$C$2,IF($B$1="Japanese",IF(INDEX(keycodes!$E:$E,MATCH(N4,keycodes!$A:$A,0),0)&lt;&gt;"",INDEX(keycodes!$E:$E,MATCH(N4,keycodes!$A:$A,0),0),INDEX(keycodes!$C:$C,MATCH(N4,keycodes!$A:$A,0),0)),INDEX(keycodes!$C:$C,MATCH(N4,keycodes!$B:$B,0),0)))</f>
        <v>KC_SCLN</v>
      </c>
      <c r="O30" s="20" t="str">
        <f>IF(O4="",keycodes!$C$2,IF($B$1="Japanese",IF(INDEX(keycodes!$E:$E,MATCH(O4,keycodes!$A:$A,0),0)&lt;&gt;"",INDEX(keycodes!$E:$E,MATCH(O4,keycodes!$A:$A,0),0),INDEX(keycodes!$C:$C,MATCH(O4,keycodes!$A:$A,0),0)),INDEX(keycodes!$C:$C,MATCH(O4,keycodes!$B:$B,0),0)))</f>
        <v>KC_QUOT</v>
      </c>
    </row>
    <row r="31" spans="1:15" ht="21" customHeight="1" x14ac:dyDescent="0.4">
      <c r="A31" s="6"/>
      <c r="B31" s="18" t="str">
        <f>IF(B5="",keycodes!$C$2,IF($B$1="Japanese",IF(INDEX(keycodes!$E:$E,MATCH(B5,keycodes!$A:$A,0),0)&lt;&gt;"",INDEX(keycodes!$E:$E,MATCH(B5,keycodes!$A:$A,0),0),INDEX(keycodes!$C:$C,MATCH(B5,keycodes!$A:$A,0),0)),INDEX(keycodes!$C:$C,MATCH(B5,keycodes!$B:$B,0),0)))</f>
        <v>KC_LCTL</v>
      </c>
      <c r="C31" s="18" t="str">
        <f>IF(C5="",keycodes!$C$2,IF($B$1="Japanese",IF(INDEX(keycodes!$E:$E,MATCH(C5,keycodes!$A:$A,0),0)&lt;&gt;"",INDEX(keycodes!$E:$E,MATCH(C5,keycodes!$A:$A,0),0),INDEX(keycodes!$C:$C,MATCH(C5,keycodes!$A:$A,0),0)),INDEX(keycodes!$C:$C,MATCH(C5,keycodes!$B:$B,0),0)))</f>
        <v>KC_Z</v>
      </c>
      <c r="D31" s="18" t="str">
        <f>IF(D5="",keycodes!$C$2,IF($B$1="Japanese",IF(INDEX(keycodes!$E:$E,MATCH(D5,keycodes!$A:$A,0),0)&lt;&gt;"",INDEX(keycodes!$E:$E,MATCH(D5,keycodes!$A:$A,0),0),INDEX(keycodes!$C:$C,MATCH(D5,keycodes!$A:$A,0),0)),INDEX(keycodes!$C:$C,MATCH(D5,keycodes!$B:$B,0),0)))</f>
        <v>KC_X</v>
      </c>
      <c r="E31" s="18" t="str">
        <f>IF(E5="",keycodes!$C$2,IF($B$1="Japanese",IF(INDEX(keycodes!$E:$E,MATCH(E5,keycodes!$A:$A,0),0)&lt;&gt;"",INDEX(keycodes!$E:$E,MATCH(E5,keycodes!$A:$A,0),0),INDEX(keycodes!$C:$C,MATCH(E5,keycodes!$A:$A,0),0)),INDEX(keycodes!$C:$C,MATCH(E5,keycodes!$B:$B,0),0)))</f>
        <v>KC_C</v>
      </c>
      <c r="F31" s="18" t="str">
        <f>IF(F5="",keycodes!$C$2,IF($B$1="Japanese",IF(INDEX(keycodes!$E:$E,MATCH(F5,keycodes!$A:$A,0),0)&lt;&gt;"",INDEX(keycodes!$E:$E,MATCH(F5,keycodes!$A:$A,0),0),INDEX(keycodes!$C:$C,MATCH(F5,keycodes!$A:$A,0),0)),INDEX(keycodes!$C:$C,MATCH(F5,keycodes!$B:$B,0),0)))</f>
        <v>KC_V</v>
      </c>
      <c r="G31" s="18" t="str">
        <f>IF(G5="",keycodes!$C$2,IF($B$1="Japanese",IF(INDEX(keycodes!$E:$E,MATCH(G5,keycodes!$A:$A,0),0)&lt;&gt;"",INDEX(keycodes!$E:$E,MATCH(G5,keycodes!$A:$A,0),0),INDEX(keycodes!$C:$C,MATCH(G5,keycodes!$A:$A,0),0)),INDEX(keycodes!$C:$C,MATCH(G5,keycodes!$B:$B,0),0)))</f>
        <v>KC_B</v>
      </c>
      <c r="H31" s="19" t="str">
        <f>IF(H5="",keycodes!$C$2,IF($B$1="Japanese",IF(INDEX(keycodes!$E:$E,MATCH(H5,keycodes!$A:$A,0),0)&lt;&gt;"",INDEX(keycodes!$E:$E,MATCH(H5,keycodes!$A:$A,0),0),INDEX(keycodes!$C:$C,MATCH(H5,keycodes!$A:$A,0),0)),INDEX(keycodes!$C:$C,MATCH(H5,keycodes!$B:$B,0),0)))</f>
        <v>NONE</v>
      </c>
      <c r="I31" s="19" t="str">
        <f>IF(I5="",keycodes!$C$2,IF($B$1="Japanese",IF(INDEX(keycodes!$E:$E,MATCH(I5,keycodes!$A:$A,0),0)&lt;&gt;"",INDEX(keycodes!$E:$E,MATCH(I5,keycodes!$A:$A,0),0),INDEX(keycodes!$C:$C,MATCH(I5,keycodes!$A:$A,0),0)),INDEX(keycodes!$C:$C,MATCH(I5,keycodes!$B:$B,0),0)))</f>
        <v>NONE</v>
      </c>
      <c r="J31" s="18" t="str">
        <f>IF(J5="",keycodes!$C$2,IF($B$1="Japanese",IF(INDEX(keycodes!$E:$E,MATCH(J5,keycodes!$A:$A,0),0)&lt;&gt;"",INDEX(keycodes!$E:$E,MATCH(J5,keycodes!$A:$A,0),0),INDEX(keycodes!$C:$C,MATCH(J5,keycodes!$A:$A,0),0)),INDEX(keycodes!$C:$C,MATCH(J5,keycodes!$B:$B,0),0)))</f>
        <v>KC_N</v>
      </c>
      <c r="K31" s="18" t="str">
        <f>IF(K5="",keycodes!$C$2,IF($B$1="Japanese",IF(INDEX(keycodes!$E:$E,MATCH(K5,keycodes!$A:$A,0),0)&lt;&gt;"",INDEX(keycodes!$E:$E,MATCH(K5,keycodes!$A:$A,0),0),INDEX(keycodes!$C:$C,MATCH(K5,keycodes!$A:$A,0),0)),INDEX(keycodes!$C:$C,MATCH(K5,keycodes!$B:$B,0),0)))</f>
        <v>KC_M</v>
      </c>
      <c r="L31" s="18" t="str">
        <f>IF(L5="",keycodes!$C$2,IF($B$1="Japanese",IF(INDEX(keycodes!$E:$E,MATCH(L5,keycodes!$A:$A,0),0)&lt;&gt;"",INDEX(keycodes!$E:$E,MATCH(L5,keycodes!$A:$A,0),0),INDEX(keycodes!$C:$C,MATCH(L5,keycodes!$A:$A,0),0)),INDEX(keycodes!$C:$C,MATCH(L5,keycodes!$B:$B,0),0)))</f>
        <v>KC_COMM</v>
      </c>
      <c r="M31" s="18" t="str">
        <f>IF(M5="",keycodes!$C$2,IF($B$1="Japanese",IF(INDEX(keycodes!$E:$E,MATCH(M5,keycodes!$A:$A,0),0)&lt;&gt;"",INDEX(keycodes!$E:$E,MATCH(M5,keycodes!$A:$A,0),0),INDEX(keycodes!$C:$C,MATCH(M5,keycodes!$A:$A,0),0)),INDEX(keycodes!$C:$C,MATCH(M5,keycodes!$B:$B,0),0)))</f>
        <v>KC_DOT</v>
      </c>
      <c r="N31" s="18" t="str">
        <f>IF(N5="",keycodes!$C$2,IF($B$1="Japanese",IF(INDEX(keycodes!$E:$E,MATCH(N5,keycodes!$A:$A,0),0)&lt;&gt;"",INDEX(keycodes!$E:$E,MATCH(N5,keycodes!$A:$A,0),0),INDEX(keycodes!$C:$C,MATCH(N5,keycodes!$A:$A,0),0)),INDEX(keycodes!$C:$C,MATCH(N5,keycodes!$B:$B,0),0)))</f>
        <v>KC_SLSH</v>
      </c>
      <c r="O31" s="20" t="str">
        <f>IF(O5="",keycodes!$C$2,IF($B$1="Japanese",IF(INDEX(keycodes!$E:$E,MATCH(O5,keycodes!$A:$A,0),0)&lt;&gt;"",INDEX(keycodes!$E:$E,MATCH(O5,keycodes!$A:$A,0),0),INDEX(keycodes!$C:$C,MATCH(O5,keycodes!$A:$A,0),0)),INDEX(keycodes!$C:$C,MATCH(O5,keycodes!$B:$B,0),0)))</f>
        <v>KC_INT1</v>
      </c>
    </row>
    <row r="32" spans="1:15" ht="21" customHeight="1" x14ac:dyDescent="0.4">
      <c r="A32" s="10"/>
      <c r="B32" s="21" t="str">
        <f>IF(B6="",keycodes!$C$2,IF($B$1="Japanese",IF(INDEX(keycodes!$E:$E,MATCH(B6,keycodes!$A:$A,0),0)&lt;&gt;"",INDEX(keycodes!$E:$E,MATCH(B6,keycodes!$A:$A,0),0),INDEX(keycodes!$C:$C,MATCH(B6,keycodes!$A:$A,0),0)),INDEX(keycodes!$C:$C,MATCH(B6,keycodes!$B:$B,0),0)))</f>
        <v>NONE</v>
      </c>
      <c r="C32" s="21" t="str">
        <f>IF(C6="",keycodes!$C$2,IF($B$1="Japanese",IF(INDEX(keycodes!$E:$E,MATCH(C6,keycodes!$A:$A,0),0)&lt;&gt;"",INDEX(keycodes!$E:$E,MATCH(C6,keycodes!$A:$A,0),0),INDEX(keycodes!$C:$C,MATCH(C6,keycodes!$A:$A,0),0)),INDEX(keycodes!$C:$C,MATCH(C6,keycodes!$B:$B,0),0)))</f>
        <v>NONE</v>
      </c>
      <c r="D32" s="21" t="str">
        <f>IF(D6="",keycodes!$C$2,IF($B$1="Japanese",IF(INDEX(keycodes!$E:$E,MATCH(D6,keycodes!$A:$A,0),0)&lt;&gt;"",INDEX(keycodes!$E:$E,MATCH(D6,keycodes!$A:$A,0),0),INDEX(keycodes!$C:$C,MATCH(D6,keycodes!$A:$A,0),0)),INDEX(keycodes!$C:$C,MATCH(D6,keycodes!$B:$B,0),0)))</f>
        <v>NONE</v>
      </c>
      <c r="E32" s="21" t="str">
        <f>IF(E6="",keycodes!$C$2,IF($B$1="Japanese",IF(INDEX(keycodes!$E:$E,MATCH(E6,keycodes!$A:$A,0),0)&lt;&gt;"",INDEX(keycodes!$E:$E,MATCH(E6,keycodes!$A:$A,0),0),INDEX(keycodes!$C:$C,MATCH(E6,keycodes!$A:$A,0),0)),INDEX(keycodes!$C:$C,MATCH(E6,keycodes!$B:$B,0),0)))</f>
        <v>NONE</v>
      </c>
      <c r="F32" s="22" t="str">
        <f>IF(F6="",keycodes!$C$2,IF($B$1="Japanese",IF(INDEX(keycodes!$E:$E,MATCH(F6,keycodes!$A:$A,0),0)&lt;&gt;"",INDEX(keycodes!$E:$E,MATCH(F6,keycodes!$A:$A,0),0),INDEX(keycodes!$C:$C,MATCH(F6,keycodes!$A:$A,0),0)),INDEX(keycodes!$C:$C,MATCH(F6,keycodes!$B:$B,0),0)))</f>
        <v>TG_R</v>
      </c>
      <c r="G32" s="22" t="str">
        <f>IF(G6="",keycodes!$C$2,IF($B$1="Japanese",IF(INDEX(keycodes!$E:$E,MATCH(G6,keycodes!$A:$A,0),0)&lt;&gt;"",INDEX(keycodes!$E:$E,MATCH(G6,keycodes!$A:$A,0),0),INDEX(keycodes!$C:$C,MATCH(G6,keycodes!$A:$A,0),0)),INDEX(keycodes!$C:$C,MATCH(G6,keycodes!$B:$B,0),0)))</f>
        <v>MO_R</v>
      </c>
      <c r="H32" s="22" t="str">
        <f>IF(H6="",keycodes!$C$2,IF($B$1="Japanese",IF(INDEX(keycodes!$E:$E,MATCH(H6,keycodes!$A:$A,0),0)&lt;&gt;"",INDEX(keycodes!$E:$E,MATCH(H6,keycodes!$A:$A,0),0),INDEX(keycodes!$C:$C,MATCH(H6,keycodes!$A:$A,0),0)),INDEX(keycodes!$C:$C,MATCH(H6,keycodes!$B:$B,0),0)))</f>
        <v>LSFT_SPC</v>
      </c>
      <c r="I32" s="22" t="str">
        <f>IF(I6="",keycodes!$C$2,IF($B$1="Japanese",IF(INDEX(keycodes!$E:$E,MATCH(I6,keycodes!$A:$A,0),0)&lt;&gt;"",INDEX(keycodes!$E:$E,MATCH(I6,keycodes!$A:$A,0),0),INDEX(keycodes!$C:$C,MATCH(I6,keycodes!$A:$A,0),0)),INDEX(keycodes!$C:$C,MATCH(I6,keycodes!$B:$B,0),0)))</f>
        <v>RSTF_ENT</v>
      </c>
      <c r="J32" s="22" t="str">
        <f>IF(J6="",keycodes!$C$2,IF($B$1="Japanese",IF(INDEX(keycodes!$E:$E,MATCH(J6,keycodes!$A:$A,0),0)&lt;&gt;"",INDEX(keycodes!$E:$E,MATCH(J6,keycodes!$A:$A,0),0),INDEX(keycodes!$C:$C,MATCH(J6,keycodes!$A:$A,0),0)),INDEX(keycodes!$C:$C,MATCH(J6,keycodes!$B:$B,0),0)))</f>
        <v>MO_L</v>
      </c>
      <c r="K32" s="22" t="str">
        <f>IF(K6="",keycodes!$C$2,IF($B$1="Japanese",IF(INDEX(keycodes!$E:$E,MATCH(K6,keycodes!$A:$A,0),0)&lt;&gt;"",INDEX(keycodes!$E:$E,MATCH(K6,keycodes!$A:$A,0),0),INDEX(keycodes!$C:$C,MATCH(K6,keycodes!$A:$A,0),0)),INDEX(keycodes!$C:$C,MATCH(K6,keycodes!$B:$B,0),0)))</f>
        <v>TG_L</v>
      </c>
      <c r="L32" s="21" t="str">
        <f>IF(L6="",keycodes!$C$2,IF($B$1="Japanese",IF(INDEX(keycodes!$E:$E,MATCH(L6,keycodes!$A:$A,0),0)&lt;&gt;"",INDEX(keycodes!$E:$E,MATCH(L6,keycodes!$A:$A,0),0),INDEX(keycodes!$C:$C,MATCH(L6,keycodes!$A:$A,0),0)),INDEX(keycodes!$C:$C,MATCH(L6,keycodes!$B:$B,0),0)))</f>
        <v>TERM</v>
      </c>
      <c r="M32" s="21" t="str">
        <f>IF(M6="",keycodes!$C$2,IF($B$1="Japanese",IF(INDEX(keycodes!$E:$E,MATCH(M6,keycodes!$A:$A,0),0)&lt;&gt;"",INDEX(keycodes!$E:$E,MATCH(M6,keycodes!$A:$A,0),0),INDEX(keycodes!$C:$C,MATCH(M6,keycodes!$A:$A,0),0)),INDEX(keycodes!$C:$C,MATCH(M6,keycodes!$B:$B,0),0)))</f>
        <v>TERM</v>
      </c>
      <c r="N32" s="21" t="str">
        <f>IF(N6="",keycodes!$C$2,IF($B$1="Japanese",IF(INDEX(keycodes!$E:$E,MATCH(N6,keycodes!$A:$A,0),0)&lt;&gt;"",INDEX(keycodes!$E:$E,MATCH(N6,keycodes!$A:$A,0),0),INDEX(keycodes!$C:$C,MATCH(N6,keycodes!$A:$A,0),0)),INDEX(keycodes!$C:$C,MATCH(N6,keycodes!$B:$B,0),0)))</f>
        <v>TERM</v>
      </c>
      <c r="O32" s="23" t="str">
        <f>IF(O6="",keycodes!$C$2,IF($B$1="Japanese",IF(INDEX(keycodes!$E:$E,MATCH(O6,keycodes!$A:$A,0),0)&lt;&gt;"",INDEX(keycodes!$E:$E,MATCH(O6,keycodes!$A:$A,0),0),INDEX(keycodes!$C:$C,MATCH(O6,keycodes!$A:$A,0),0)),INDEX(keycodes!$C:$C,MATCH(O6,keycodes!$B:$B,0),0)))</f>
        <v>TERM</v>
      </c>
    </row>
    <row r="33" spans="1:15" ht="21" customHeight="1" x14ac:dyDescent="0.4">
      <c r="A33" s="2" t="s">
        <v>331</v>
      </c>
      <c r="B33" s="15" t="str">
        <f>IF(B7="",keycodes!$C$2,IF($B$1="Japanese",IF(INDEX(keycodes!$E:$E,MATCH(B7,keycodes!$A:$A,0),0)&lt;&gt;"",INDEX(keycodes!$E:$E,MATCH(B7,keycodes!$A:$A,0),0),INDEX(keycodes!$C:$C,MATCH(B7,keycodes!$A:$A,0),0)),INDEX(keycodes!$C:$C,MATCH(B7,keycodes!$B:$B,0),0)))</f>
        <v>XXXXXXX</v>
      </c>
      <c r="C33" s="15" t="str">
        <f>IF(C7="",keycodes!$C$2,IF($B$1="Japanese",IF(INDEX(keycodes!$E:$E,MATCH(C7,keycodes!$A:$A,0),0)&lt;&gt;"",INDEX(keycodes!$E:$E,MATCH(C7,keycodes!$A:$A,0),0),INDEX(keycodes!$C:$C,MATCH(C7,keycodes!$A:$A,0),0)),INDEX(keycodes!$C:$C,MATCH(C7,keycodes!$B:$B,0),0)))</f>
        <v>S(KC_1)</v>
      </c>
      <c r="D33" s="15" t="str">
        <f>IF(D7="",keycodes!$C$2,IF($B$1="Japanese",IF(INDEX(keycodes!$E:$E,MATCH(D7,keycodes!$A:$A,0),0)&lt;&gt;"",INDEX(keycodes!$E:$E,MATCH(D7,keycodes!$A:$A,0),0),INDEX(keycodes!$C:$C,MATCH(D7,keycodes!$A:$A,0),0)),INDEX(keycodes!$C:$C,MATCH(D7,keycodes!$B:$B,0),0)))</f>
        <v>S(KC_2)</v>
      </c>
      <c r="E33" s="15" t="str">
        <f>IF(E7="",keycodes!$C$2,IF($B$1="Japanese",IF(INDEX(keycodes!$E:$E,MATCH(E7,keycodes!$A:$A,0),0)&lt;&gt;"",INDEX(keycodes!$E:$E,MATCH(E7,keycodes!$A:$A,0),0),INDEX(keycodes!$C:$C,MATCH(E7,keycodes!$A:$A,0),0)),INDEX(keycodes!$C:$C,MATCH(E7,keycodes!$B:$B,0),0)))</f>
        <v>S(KC_3)</v>
      </c>
      <c r="F33" s="15" t="str">
        <f>IF(F7="",keycodes!$C$2,IF($B$1="Japanese",IF(INDEX(keycodes!$E:$E,MATCH(F7,keycodes!$A:$A,0),0)&lt;&gt;"",INDEX(keycodes!$E:$E,MATCH(F7,keycodes!$A:$A,0),0),INDEX(keycodes!$C:$C,MATCH(F7,keycodes!$A:$A,0),0)),INDEX(keycodes!$C:$C,MATCH(F7,keycodes!$B:$B,0),0)))</f>
        <v>S(KC_4)</v>
      </c>
      <c r="G33" s="15" t="str">
        <f>IF(G7="",keycodes!$C$2,IF($B$1="Japanese",IF(INDEX(keycodes!$E:$E,MATCH(G7,keycodes!$A:$A,0),0)&lt;&gt;"",INDEX(keycodes!$E:$E,MATCH(G7,keycodes!$A:$A,0),0),INDEX(keycodes!$C:$C,MATCH(G7,keycodes!$A:$A,0),0)),INDEX(keycodes!$C:$C,MATCH(G7,keycodes!$B:$B,0),0)))</f>
        <v>S(KC_5)</v>
      </c>
      <c r="H33" s="16" t="str">
        <f>IF(H7="",keycodes!$C$2,IF($B$1="Japanese",IF(INDEX(keycodes!$E:$E,MATCH(H7,keycodes!$A:$A,0),0)&lt;&gt;"",INDEX(keycodes!$E:$E,MATCH(H7,keycodes!$A:$A,0),0),INDEX(keycodes!$C:$C,MATCH(H7,keycodes!$A:$A,0),0)),INDEX(keycodes!$C:$C,MATCH(H7,keycodes!$B:$B,0),0)))</f>
        <v>NONE</v>
      </c>
      <c r="I33" s="16" t="str">
        <f>IF(I7="",keycodes!$C$2,IF($B$1="Japanese",IF(INDEX(keycodes!$E:$E,MATCH(I7,keycodes!$A:$A,0),0)&lt;&gt;"",INDEX(keycodes!$E:$E,MATCH(I7,keycodes!$A:$A,0),0),INDEX(keycodes!$C:$C,MATCH(I7,keycodes!$A:$A,0),0)),INDEX(keycodes!$C:$C,MATCH(I7,keycodes!$B:$B,0),0)))</f>
        <v>NONE</v>
      </c>
      <c r="J33" s="15" t="str">
        <f>IF(J7="",keycodes!$C$2,IF($B$1="Japanese",IF(INDEX(keycodes!$E:$E,MATCH(J7,keycodes!$A:$A,0),0)&lt;&gt;"",INDEX(keycodes!$E:$E,MATCH(J7,keycodes!$A:$A,0),0),INDEX(keycodes!$C:$C,MATCH(J7,keycodes!$A:$A,0),0)),INDEX(keycodes!$C:$C,MATCH(J7,keycodes!$B:$B,0),0)))</f>
        <v>S(KC_6)</v>
      </c>
      <c r="K33" s="15" t="str">
        <f>IF(K7="",keycodes!$C$2,IF($B$1="Japanese",IF(INDEX(keycodes!$E:$E,MATCH(K7,keycodes!$A:$A,0),0)&lt;&gt;"",INDEX(keycodes!$E:$E,MATCH(K7,keycodes!$A:$A,0),0),INDEX(keycodes!$C:$C,MATCH(K7,keycodes!$A:$A,0),0)),INDEX(keycodes!$C:$C,MATCH(K7,keycodes!$B:$B,0),0)))</f>
        <v>S(KC_7)</v>
      </c>
      <c r="L33" s="15" t="str">
        <f>IF(L7="",keycodes!$C$2,IF($B$1="Japanese",IF(INDEX(keycodes!$E:$E,MATCH(L7,keycodes!$A:$A,0),0)&lt;&gt;"",INDEX(keycodes!$E:$E,MATCH(L7,keycodes!$A:$A,0),0),INDEX(keycodes!$C:$C,MATCH(L7,keycodes!$A:$A,0),0)),INDEX(keycodes!$C:$C,MATCH(L7,keycodes!$B:$B,0),0)))</f>
        <v>S(KC_8)</v>
      </c>
      <c r="M33" s="15" t="str">
        <f>IF(M7="",keycodes!$C$2,IF($B$1="Japanese",IF(INDEX(keycodes!$E:$E,MATCH(M7,keycodes!$A:$A,0),0)&lt;&gt;"",INDEX(keycodes!$E:$E,MATCH(M7,keycodes!$A:$A,0),0),INDEX(keycodes!$C:$C,MATCH(M7,keycodes!$A:$A,0),0)),INDEX(keycodes!$C:$C,MATCH(M7,keycodes!$B:$B,0),0)))</f>
        <v>S(KC_9)</v>
      </c>
      <c r="N33" s="15" t="str">
        <f>IF(N7="",keycodes!$C$2,IF($B$1="Japanese",IF(INDEX(keycodes!$E:$E,MATCH(N7,keycodes!$A:$A,0),0)&lt;&gt;"",INDEX(keycodes!$E:$E,MATCH(N7,keycodes!$A:$A,0),0),INDEX(keycodes!$C:$C,MATCH(N7,keycodes!$A:$A,0),0)),INDEX(keycodes!$C:$C,MATCH(N7,keycodes!$B:$B,0),0)))</f>
        <v>XXXXXXX</v>
      </c>
      <c r="O33" s="17" t="str">
        <f>IF(O7="",keycodes!$C$2,IF($B$1="Japanese",IF(INDEX(keycodes!$E:$E,MATCH(O7,keycodes!$A:$A,0),0)&lt;&gt;"",INDEX(keycodes!$E:$E,MATCH(O7,keycodes!$A:$A,0),0),INDEX(keycodes!$C:$C,MATCH(O7,keycodes!$A:$A,0),0)),INDEX(keycodes!$C:$C,MATCH(O7,keycodes!$B:$B,0),0)))</f>
        <v>XXXXXXX</v>
      </c>
    </row>
    <row r="34" spans="1:15" ht="21" customHeight="1" x14ac:dyDescent="0.4">
      <c r="A34" s="6"/>
      <c r="B34" s="18" t="str">
        <f>IF(B8="",keycodes!$C$2,IF($B$1="Japanese",IF(INDEX(keycodes!$E:$E,MATCH(B8,keycodes!$A:$A,0),0)&lt;&gt;"",INDEX(keycodes!$E:$E,MATCH(B8,keycodes!$A:$A,0),0),INDEX(keycodes!$C:$C,MATCH(B8,keycodes!$A:$A,0),0)),INDEX(keycodes!$C:$C,MATCH(B8,keycodes!$B:$B,0),0)))</f>
        <v>XXXXXXX</v>
      </c>
      <c r="C34" s="18" t="str">
        <f>IF(C8="",keycodes!$C$2,IF($B$1="Japanese",IF(INDEX(keycodes!$E:$E,MATCH(C8,keycodes!$A:$A,0),0)&lt;&gt;"",INDEX(keycodes!$E:$E,MATCH(C8,keycodes!$A:$A,0),0),INDEX(keycodes!$C:$C,MATCH(C8,keycodes!$A:$A,0),0)),INDEX(keycodes!$C:$C,MATCH(C8,keycodes!$B:$B,0),0)))</f>
        <v>XXXXXXX</v>
      </c>
      <c r="D34" s="18" t="str">
        <f>IF(D8="",keycodes!$C$2,IF($B$1="Japanese",IF(INDEX(keycodes!$E:$E,MATCH(D8,keycodes!$A:$A,0),0)&lt;&gt;"",INDEX(keycodes!$E:$E,MATCH(D8,keycodes!$A:$A,0),0),INDEX(keycodes!$C:$C,MATCH(D8,keycodes!$A:$A,0),0)),INDEX(keycodes!$C:$C,MATCH(D8,keycodes!$B:$B,0),0)))</f>
        <v>KC_HOME</v>
      </c>
      <c r="E34" s="18" t="str">
        <f>IF(E8="",keycodes!$C$2,IF($B$1="Japanese",IF(INDEX(keycodes!$E:$E,MATCH(E8,keycodes!$A:$A,0),0)&lt;&gt;"",INDEX(keycodes!$E:$E,MATCH(E8,keycodes!$A:$A,0),0),INDEX(keycodes!$C:$C,MATCH(E8,keycodes!$A:$A,0),0)),INDEX(keycodes!$C:$C,MATCH(E8,keycodes!$B:$B,0),0)))</f>
        <v>KC_PGUP</v>
      </c>
      <c r="F34" s="18" t="str">
        <f>IF(F8="",keycodes!$C$2,IF($B$1="Japanese",IF(INDEX(keycodes!$E:$E,MATCH(F8,keycodes!$A:$A,0),0)&lt;&gt;"",INDEX(keycodes!$E:$E,MATCH(F8,keycodes!$A:$A,0),0),INDEX(keycodes!$C:$C,MATCH(F8,keycodes!$A:$A,0),0)),INDEX(keycodes!$C:$C,MATCH(F8,keycodes!$B:$B,0),0)))</f>
        <v>KC_PGDN</v>
      </c>
      <c r="G34" s="18" t="str">
        <f>IF(G8="",keycodes!$C$2,IF($B$1="Japanese",IF(INDEX(keycodes!$E:$E,MATCH(G8,keycodes!$A:$A,0),0)&lt;&gt;"",INDEX(keycodes!$E:$E,MATCH(G8,keycodes!$A:$A,0),0),INDEX(keycodes!$C:$C,MATCH(G8,keycodes!$A:$A,0),0)),INDEX(keycodes!$C:$C,MATCH(G8,keycodes!$B:$B,0),0)))</f>
        <v>KC_END</v>
      </c>
      <c r="H34" s="19" t="str">
        <f>IF(H8="",keycodes!$C$2,IF($B$1="Japanese",IF(INDEX(keycodes!$E:$E,MATCH(H8,keycodes!$A:$A,0),0)&lt;&gt;"",INDEX(keycodes!$E:$E,MATCH(H8,keycodes!$A:$A,0),0),INDEX(keycodes!$C:$C,MATCH(H8,keycodes!$A:$A,0),0)),INDEX(keycodes!$C:$C,MATCH(H8,keycodes!$B:$B,0),0)))</f>
        <v>NONE</v>
      </c>
      <c r="I34" s="19" t="str">
        <f>IF(I8="",keycodes!$C$2,IF($B$1="Japanese",IF(INDEX(keycodes!$E:$E,MATCH(I8,keycodes!$A:$A,0),0)&lt;&gt;"",INDEX(keycodes!$E:$E,MATCH(I8,keycodes!$A:$A,0),0),INDEX(keycodes!$C:$C,MATCH(I8,keycodes!$A:$A,0),0)),INDEX(keycodes!$C:$C,MATCH(I8,keycodes!$B:$B,0),0)))</f>
        <v>NONE</v>
      </c>
      <c r="J34" s="18" t="str">
        <f>IF(J8="",keycodes!$C$2,IF($B$1="Japanese",IF(INDEX(keycodes!$E:$E,MATCH(J8,keycodes!$A:$A,0),0)&lt;&gt;"",INDEX(keycodes!$E:$E,MATCH(J8,keycodes!$A:$A,0),0),INDEX(keycodes!$C:$C,MATCH(J8,keycodes!$A:$A,0),0)),INDEX(keycodes!$C:$C,MATCH(J8,keycodes!$B:$B,0),0)))</f>
        <v>KC_LEFT</v>
      </c>
      <c r="K34" s="18" t="str">
        <f>IF(K8="",keycodes!$C$2,IF($B$1="Japanese",IF(INDEX(keycodes!$E:$E,MATCH(K8,keycodes!$A:$A,0),0)&lt;&gt;"",INDEX(keycodes!$E:$E,MATCH(K8,keycodes!$A:$A,0),0),INDEX(keycodes!$C:$C,MATCH(K8,keycodes!$A:$A,0),0)),INDEX(keycodes!$C:$C,MATCH(K8,keycodes!$B:$B,0),0)))</f>
        <v>KC_DOWN</v>
      </c>
      <c r="L34" s="18" t="str">
        <f>IF(L8="",keycodes!$C$2,IF($B$1="Japanese",IF(INDEX(keycodes!$E:$E,MATCH(L8,keycodes!$A:$A,0),0)&lt;&gt;"",INDEX(keycodes!$E:$E,MATCH(L8,keycodes!$A:$A,0),0),INDEX(keycodes!$C:$C,MATCH(L8,keycodes!$A:$A,0),0)),INDEX(keycodes!$C:$C,MATCH(L8,keycodes!$B:$B,0),0)))</f>
        <v>KC_UP</v>
      </c>
      <c r="M34" s="18" t="str">
        <f>IF(M8="",keycodes!$C$2,IF($B$1="Japanese",IF(INDEX(keycodes!$E:$E,MATCH(M8,keycodes!$A:$A,0),0)&lt;&gt;"",INDEX(keycodes!$E:$E,MATCH(M8,keycodes!$A:$A,0),0),INDEX(keycodes!$C:$C,MATCH(M8,keycodes!$A:$A,0),0)),INDEX(keycodes!$C:$C,MATCH(M8,keycodes!$B:$B,0),0)))</f>
        <v>KC_RGHT</v>
      </c>
      <c r="N34" s="18" t="str">
        <f>IF(N8="",keycodes!$C$2,IF($B$1="Japanese",IF(INDEX(keycodes!$E:$E,MATCH(N8,keycodes!$A:$A,0),0)&lt;&gt;"",INDEX(keycodes!$E:$E,MATCH(N8,keycodes!$A:$A,0),0),INDEX(keycodes!$C:$C,MATCH(N8,keycodes!$A:$A,0),0)),INDEX(keycodes!$C:$C,MATCH(N8,keycodes!$B:$B,0),0)))</f>
        <v>KC_EQL</v>
      </c>
      <c r="O34" s="20" t="str">
        <f>IF(O8="",keycodes!$C$2,IF($B$1="Japanese",IF(INDEX(keycodes!$E:$E,MATCH(O8,keycodes!$A:$A,0),0)&lt;&gt;"",INDEX(keycodes!$E:$E,MATCH(O8,keycodes!$A:$A,0),0),INDEX(keycodes!$C:$C,MATCH(O8,keycodes!$A:$A,0),0)),INDEX(keycodes!$C:$C,MATCH(O8,keycodes!$B:$B,0),0)))</f>
        <v>KC_MINS</v>
      </c>
    </row>
    <row r="35" spans="1:15" ht="21" customHeight="1" x14ac:dyDescent="0.4">
      <c r="A35" s="6"/>
      <c r="B35" s="18" t="str">
        <f>IF(B9="",keycodes!$C$2,IF($B$1="Japanese",IF(INDEX(keycodes!$E:$E,MATCH(B9,keycodes!$A:$A,0),0)&lt;&gt;"",INDEX(keycodes!$E:$E,MATCH(B9,keycodes!$A:$A,0),0),INDEX(keycodes!$C:$C,MATCH(B9,keycodes!$A:$A,0),0)),INDEX(keycodes!$C:$C,MATCH(B9,keycodes!$B:$B,0),0)))</f>
        <v>KC_LCTL</v>
      </c>
      <c r="C35" s="18" t="str">
        <f>IF(C9="",keycodes!$C$2,IF($B$1="Japanese",IF(INDEX(keycodes!$E:$E,MATCH(C9,keycodes!$A:$A,0),0)&lt;&gt;"",INDEX(keycodes!$E:$E,MATCH(C9,keycodes!$A:$A,0),0),INDEX(keycodes!$C:$C,MATCH(C9,keycodes!$A:$A,0),0)),INDEX(keycodes!$C:$C,MATCH(C9,keycodes!$B:$B,0),0)))</f>
        <v>KC_LALT</v>
      </c>
      <c r="D35" s="18" t="str">
        <f>IF(D9="",keycodes!$C$2,IF($B$1="Japanese",IF(INDEX(keycodes!$E:$E,MATCH(D9,keycodes!$A:$A,0),0)&lt;&gt;"",INDEX(keycodes!$E:$E,MATCH(D9,keycodes!$A:$A,0),0),INDEX(keycodes!$C:$C,MATCH(D9,keycodes!$A:$A,0),0)),INDEX(keycodes!$C:$C,MATCH(D9,keycodes!$B:$B,0),0)))</f>
        <v>XXXXXXX</v>
      </c>
      <c r="E35" s="18" t="str">
        <f>IF(E9="",keycodes!$C$2,IF($B$1="Japanese",IF(INDEX(keycodes!$E:$E,MATCH(E9,keycodes!$A:$A,0),0)&lt;&gt;"",INDEX(keycodes!$E:$E,MATCH(E9,keycodes!$A:$A,0),0),INDEX(keycodes!$C:$C,MATCH(E9,keycodes!$A:$A,0),0)),INDEX(keycodes!$C:$C,MATCH(E9,keycodes!$B:$B,0),0)))</f>
        <v>XXXXXXX</v>
      </c>
      <c r="F35" s="18" t="str">
        <f>IF(F9="",keycodes!$C$2,IF($B$1="Japanese",IF(INDEX(keycodes!$E:$E,MATCH(F9,keycodes!$A:$A,0),0)&lt;&gt;"",INDEX(keycodes!$E:$E,MATCH(F9,keycodes!$A:$A,0),0),INDEX(keycodes!$C:$C,MATCH(F9,keycodes!$A:$A,0),0)),INDEX(keycodes!$C:$C,MATCH(F9,keycodes!$B:$B,0),0)))</f>
        <v>KC_INT5</v>
      </c>
      <c r="G35" s="18" t="str">
        <f>IF(G9="",keycodes!$C$2,IF($B$1="Japanese",IF(INDEX(keycodes!$E:$E,MATCH(G9,keycodes!$A:$A,0),0)&lt;&gt;"",INDEX(keycodes!$E:$E,MATCH(G9,keycodes!$A:$A,0),0),INDEX(keycodes!$C:$C,MATCH(G9,keycodes!$A:$A,0),0)),INDEX(keycodes!$C:$C,MATCH(G9,keycodes!$B:$B,0),0)))</f>
        <v>KC_BSPC</v>
      </c>
      <c r="H35" s="19" t="str">
        <f>IF(H9="",keycodes!$C$2,IF($B$1="Japanese",IF(INDEX(keycodes!$E:$E,MATCH(H9,keycodes!$A:$A,0),0)&lt;&gt;"",INDEX(keycodes!$E:$E,MATCH(H9,keycodes!$A:$A,0),0),INDEX(keycodes!$C:$C,MATCH(H9,keycodes!$A:$A,0),0)),INDEX(keycodes!$C:$C,MATCH(H9,keycodes!$B:$B,0),0)))</f>
        <v>NONE</v>
      </c>
      <c r="I35" s="19" t="str">
        <f>IF(I9="",keycodes!$C$2,IF($B$1="Japanese",IF(INDEX(keycodes!$E:$E,MATCH(I9,keycodes!$A:$A,0),0)&lt;&gt;"",INDEX(keycodes!$E:$E,MATCH(I9,keycodes!$A:$A,0),0),INDEX(keycodes!$C:$C,MATCH(I9,keycodes!$A:$A,0),0)),INDEX(keycodes!$C:$C,MATCH(I9,keycodes!$B:$B,0),0)))</f>
        <v>NONE</v>
      </c>
      <c r="J35" s="18" t="str">
        <f>IF(J9="",keycodes!$C$2,IF($B$1="Japanese",IF(INDEX(keycodes!$E:$E,MATCH(J9,keycodes!$A:$A,0),0)&lt;&gt;"",INDEX(keycodes!$E:$E,MATCH(J9,keycodes!$A:$A,0),0),INDEX(keycodes!$C:$C,MATCH(J9,keycodes!$A:$A,0),0)),INDEX(keycodes!$C:$C,MATCH(J9,keycodes!$B:$B,0),0)))</f>
        <v>KC_DEL</v>
      </c>
      <c r="K35" s="18" t="str">
        <f>IF(K9="",keycodes!$C$2,IF($B$1="Japanese",IF(INDEX(keycodes!$E:$E,MATCH(K9,keycodes!$A:$A,0),0)&lt;&gt;"",INDEX(keycodes!$E:$E,MATCH(K9,keycodes!$A:$A,0),0),INDEX(keycodes!$C:$C,MATCH(K9,keycodes!$A:$A,0),0)),INDEX(keycodes!$C:$C,MATCH(K9,keycodes!$B:$B,0),0)))</f>
        <v>KC_INT4</v>
      </c>
      <c r="L35" s="18" t="str">
        <f>IF(L9="",keycodes!$C$2,IF($B$1="Japanese",IF(INDEX(keycodes!$E:$E,MATCH(L9,keycodes!$A:$A,0),0)&lt;&gt;"",INDEX(keycodes!$E:$E,MATCH(L9,keycodes!$A:$A,0),0),INDEX(keycodes!$C:$C,MATCH(L9,keycodes!$A:$A,0),0)),INDEX(keycodes!$C:$C,MATCH(L9,keycodes!$B:$B,0),0)))</f>
        <v>KC_RBRC</v>
      </c>
      <c r="M35" s="18" t="str">
        <f>IF(M9="",keycodes!$C$2,IF($B$1="Japanese",IF(INDEX(keycodes!$E:$E,MATCH(M9,keycodes!$A:$A,0),0)&lt;&gt;"",INDEX(keycodes!$E:$E,MATCH(M9,keycodes!$A:$A,0),0),INDEX(keycodes!$C:$C,MATCH(M9,keycodes!$A:$A,0),0)),INDEX(keycodes!$C:$C,MATCH(M9,keycodes!$B:$B,0),0)))</f>
        <v>KC_BSLS</v>
      </c>
      <c r="N35" s="18" t="str">
        <f>IF(N9="",keycodes!$C$2,IF($B$1="Japanese",IF(INDEX(keycodes!$E:$E,MATCH(N9,keycodes!$A:$A,0),0)&lt;&gt;"",INDEX(keycodes!$E:$E,MATCH(N9,keycodes!$A:$A,0),0),INDEX(keycodes!$C:$C,MATCH(N9,keycodes!$A:$A,0),0)),INDEX(keycodes!$C:$C,MATCH(N9,keycodes!$B:$B,0),0)))</f>
        <v>S(KC_EQL)</v>
      </c>
      <c r="O35" s="20" t="str">
        <f>IF(O9="",keycodes!$C$2,IF($B$1="Japanese",IF(INDEX(keycodes!$E:$E,MATCH(O9,keycodes!$A:$A,0),0)&lt;&gt;"",INDEX(keycodes!$E:$E,MATCH(O9,keycodes!$A:$A,0),0),INDEX(keycodes!$C:$C,MATCH(O9,keycodes!$A:$A,0),0)),INDEX(keycodes!$C:$C,MATCH(O9,keycodes!$B:$B,0),0)))</f>
        <v>S(KC_INT3)</v>
      </c>
    </row>
    <row r="36" spans="1:15" ht="21" customHeight="1" x14ac:dyDescent="0.4">
      <c r="A36" s="10"/>
      <c r="B36" s="21" t="str">
        <f>IF(B10="",keycodes!$C$2,IF($B$1="Japanese",IF(INDEX(keycodes!$E:$E,MATCH(B10,keycodes!$A:$A,0),0)&lt;&gt;"",INDEX(keycodes!$E:$E,MATCH(B10,keycodes!$A:$A,0),0),INDEX(keycodes!$C:$C,MATCH(B10,keycodes!$A:$A,0),0)),INDEX(keycodes!$C:$C,MATCH(B10,keycodes!$B:$B,0),0)))</f>
        <v>NONE</v>
      </c>
      <c r="C36" s="21" t="str">
        <f>IF(C10="",keycodes!$C$2,IF($B$1="Japanese",IF(INDEX(keycodes!$E:$E,MATCH(C10,keycodes!$A:$A,0),0)&lt;&gt;"",INDEX(keycodes!$E:$E,MATCH(C10,keycodes!$A:$A,0),0),INDEX(keycodes!$C:$C,MATCH(C10,keycodes!$A:$A,0),0)),INDEX(keycodes!$C:$C,MATCH(C10,keycodes!$B:$B,0),0)))</f>
        <v>NONE</v>
      </c>
      <c r="D36" s="21" t="str">
        <f>IF(D10="",keycodes!$C$2,IF($B$1="Japanese",IF(INDEX(keycodes!$E:$E,MATCH(D10,keycodes!$A:$A,0),0)&lt;&gt;"",INDEX(keycodes!$E:$E,MATCH(D10,keycodes!$A:$A,0),0),INDEX(keycodes!$C:$C,MATCH(D10,keycodes!$A:$A,0),0)),INDEX(keycodes!$C:$C,MATCH(D10,keycodes!$B:$B,0),0)))</f>
        <v>NONE</v>
      </c>
      <c r="E36" s="21" t="str">
        <f>IF(E10="",keycodes!$C$2,IF($B$1="Japanese",IF(INDEX(keycodes!$E:$E,MATCH(E10,keycodes!$A:$A,0),0)&lt;&gt;"",INDEX(keycodes!$E:$E,MATCH(E10,keycodes!$A:$A,0),0),INDEX(keycodes!$C:$C,MATCH(E10,keycodes!$A:$A,0),0)),INDEX(keycodes!$C:$C,MATCH(E10,keycodes!$B:$B,0),0)))</f>
        <v>NONE</v>
      </c>
      <c r="F36" s="22" t="str">
        <f>IF(F10="",keycodes!$C$2,IF($B$1="Japanese",IF(INDEX(keycodes!$E:$E,MATCH(F10,keycodes!$A:$A,0),0)&lt;&gt;"",INDEX(keycodes!$E:$E,MATCH(F10,keycodes!$A:$A,0),0),INDEX(keycodes!$C:$C,MATCH(F10,keycodes!$A:$A,0),0)),INDEX(keycodes!$C:$C,MATCH(F10,keycodes!$B:$B,0),0)))</f>
        <v>_______</v>
      </c>
      <c r="G36" s="22" t="str">
        <f>IF(G10="",keycodes!$C$2,IF($B$1="Japanese",IF(INDEX(keycodes!$E:$E,MATCH(G10,keycodes!$A:$A,0),0)&lt;&gt;"",INDEX(keycodes!$E:$E,MATCH(G10,keycodes!$A:$A,0),0),INDEX(keycodes!$C:$C,MATCH(G10,keycodes!$A:$A,0),0)),INDEX(keycodes!$C:$C,MATCH(G10,keycodes!$B:$B,0),0)))</f>
        <v>_______</v>
      </c>
      <c r="H36" s="22" t="str">
        <f>IF(H10="",keycodes!$C$2,IF($B$1="Japanese",IF(INDEX(keycodes!$E:$E,MATCH(H10,keycodes!$A:$A,0),0)&lt;&gt;"",INDEX(keycodes!$E:$E,MATCH(H10,keycodes!$A:$A,0),0),INDEX(keycodes!$C:$C,MATCH(H10,keycodes!$A:$A,0),0)),INDEX(keycodes!$C:$C,MATCH(H10,keycodes!$B:$B,0),0)))</f>
        <v>_______</v>
      </c>
      <c r="I36" s="22" t="str">
        <f>IF(I10="",keycodes!$C$2,IF($B$1="Japanese",IF(INDEX(keycodes!$E:$E,MATCH(I10,keycodes!$A:$A,0),0)&lt;&gt;"",INDEX(keycodes!$E:$E,MATCH(I10,keycodes!$A:$A,0),0),INDEX(keycodes!$C:$C,MATCH(I10,keycodes!$A:$A,0),0)),INDEX(keycodes!$C:$C,MATCH(I10,keycodes!$B:$B,0),0)))</f>
        <v>_______</v>
      </c>
      <c r="J36" s="22" t="str">
        <f>IF(J10="",keycodes!$C$2,IF($B$1="Japanese",IF(INDEX(keycodes!$E:$E,MATCH(J10,keycodes!$A:$A,0),0)&lt;&gt;"",INDEX(keycodes!$E:$E,MATCH(J10,keycodes!$A:$A,0),0),INDEX(keycodes!$C:$C,MATCH(J10,keycodes!$A:$A,0),0)),INDEX(keycodes!$C:$C,MATCH(J10,keycodes!$B:$B,0),0)))</f>
        <v>_______</v>
      </c>
      <c r="K36" s="22" t="str">
        <f>IF(K10="",keycodes!$C$2,IF($B$1="Japanese",IF(INDEX(keycodes!$E:$E,MATCH(K10,keycodes!$A:$A,0),0)&lt;&gt;"",INDEX(keycodes!$E:$E,MATCH(K10,keycodes!$A:$A,0),0),INDEX(keycodes!$C:$C,MATCH(K10,keycodes!$A:$A,0),0)),INDEX(keycodes!$C:$C,MATCH(K10,keycodes!$B:$B,0),0)))</f>
        <v>_______</v>
      </c>
      <c r="L36" s="21" t="str">
        <f>IF(L10="",keycodes!$C$2,IF($B$1="Japanese",IF(INDEX(keycodes!$E:$E,MATCH(L10,keycodes!$A:$A,0),0)&lt;&gt;"",INDEX(keycodes!$E:$E,MATCH(L10,keycodes!$A:$A,0),0),INDEX(keycodes!$C:$C,MATCH(L10,keycodes!$A:$A,0),0)),INDEX(keycodes!$C:$C,MATCH(L10,keycodes!$B:$B,0),0)))</f>
        <v>TERM</v>
      </c>
      <c r="M36" s="21" t="str">
        <f>IF(M10="",keycodes!$C$2,IF($B$1="Japanese",IF(INDEX(keycodes!$E:$E,MATCH(M10,keycodes!$A:$A,0),0)&lt;&gt;"",INDEX(keycodes!$E:$E,MATCH(M10,keycodes!$A:$A,0),0),INDEX(keycodes!$C:$C,MATCH(M10,keycodes!$A:$A,0),0)),INDEX(keycodes!$C:$C,MATCH(M10,keycodes!$B:$B,0),0)))</f>
        <v>TERM</v>
      </c>
      <c r="N36" s="21" t="str">
        <f>IF(N10="",keycodes!$C$2,IF($B$1="Japanese",IF(INDEX(keycodes!$E:$E,MATCH(N10,keycodes!$A:$A,0),0)&lt;&gt;"",INDEX(keycodes!$E:$E,MATCH(N10,keycodes!$A:$A,0),0),INDEX(keycodes!$C:$C,MATCH(N10,keycodes!$A:$A,0),0)),INDEX(keycodes!$C:$C,MATCH(N10,keycodes!$B:$B,0),0)))</f>
        <v>TERM</v>
      </c>
      <c r="O36" s="23" t="str">
        <f>IF(O10="",keycodes!$C$2,IF($B$1="Japanese",IF(INDEX(keycodes!$E:$E,MATCH(O10,keycodes!$A:$A,0),0)&lt;&gt;"",INDEX(keycodes!$E:$E,MATCH(O10,keycodes!$A:$A,0),0),INDEX(keycodes!$C:$C,MATCH(O10,keycodes!$A:$A,0),0)),INDEX(keycodes!$C:$C,MATCH(O10,keycodes!$B:$B,0),0)))</f>
        <v>TERM</v>
      </c>
    </row>
    <row r="37" spans="1:15" ht="21" customHeight="1" x14ac:dyDescent="0.4">
      <c r="A37" s="2" t="s">
        <v>332</v>
      </c>
      <c r="B37" s="15" t="str">
        <f>IF(B11="",keycodes!$C$2,IF($B$1="Japanese",IF(INDEX(keycodes!$E:$E,MATCH(B11,keycodes!$A:$A,0),0)&lt;&gt;"",INDEX(keycodes!$E:$E,MATCH(B11,keycodes!$A:$A,0),0),INDEX(keycodes!$C:$C,MATCH(B11,keycodes!$A:$A,0),0)),INDEX(keycodes!$C:$C,MATCH(B11,keycodes!$B:$B,0),0)))</f>
        <v>KC_F1</v>
      </c>
      <c r="C37" s="15" t="str">
        <f>IF(C11="",keycodes!$C$2,IF($B$1="Japanese",IF(INDEX(keycodes!$E:$E,MATCH(C11,keycodes!$A:$A,0),0)&lt;&gt;"",INDEX(keycodes!$E:$E,MATCH(C11,keycodes!$A:$A,0),0),INDEX(keycodes!$C:$C,MATCH(C11,keycodes!$A:$A,0),0)),INDEX(keycodes!$C:$C,MATCH(C11,keycodes!$B:$B,0),0)))</f>
        <v>KC_F2</v>
      </c>
      <c r="D37" s="15" t="str">
        <f>IF(D11="",keycodes!$C$2,IF($B$1="Japanese",IF(INDEX(keycodes!$E:$E,MATCH(D11,keycodes!$A:$A,0),0)&lt;&gt;"",INDEX(keycodes!$E:$E,MATCH(D11,keycodes!$A:$A,0),0),INDEX(keycodes!$C:$C,MATCH(D11,keycodes!$A:$A,0),0)),INDEX(keycodes!$C:$C,MATCH(D11,keycodes!$B:$B,0),0)))</f>
        <v>KC_F3</v>
      </c>
      <c r="E37" s="15" t="str">
        <f>IF(E11="",keycodes!$C$2,IF($B$1="Japanese",IF(INDEX(keycodes!$E:$E,MATCH(E11,keycodes!$A:$A,0),0)&lt;&gt;"",INDEX(keycodes!$E:$E,MATCH(E11,keycodes!$A:$A,0),0),INDEX(keycodes!$C:$C,MATCH(E11,keycodes!$A:$A,0),0)),INDEX(keycodes!$C:$C,MATCH(E11,keycodes!$B:$B,0),0)))</f>
        <v>KC_F4</v>
      </c>
      <c r="F37" s="15" t="str">
        <f>IF(F11="",keycodes!$C$2,IF($B$1="Japanese",IF(INDEX(keycodes!$E:$E,MATCH(F11,keycodes!$A:$A,0),0)&lt;&gt;"",INDEX(keycodes!$E:$E,MATCH(F11,keycodes!$A:$A,0),0),INDEX(keycodes!$C:$C,MATCH(F11,keycodes!$A:$A,0),0)),INDEX(keycodes!$C:$C,MATCH(F11,keycodes!$B:$B,0),0)))</f>
        <v>KC_F5</v>
      </c>
      <c r="G37" s="15" t="str">
        <f>IF(G11="",keycodes!$C$2,IF($B$1="Japanese",IF(INDEX(keycodes!$E:$E,MATCH(G11,keycodes!$A:$A,0),0)&lt;&gt;"",INDEX(keycodes!$E:$E,MATCH(G11,keycodes!$A:$A,0),0),INDEX(keycodes!$C:$C,MATCH(G11,keycodes!$A:$A,0),0)),INDEX(keycodes!$C:$C,MATCH(G11,keycodes!$B:$B,0),0)))</f>
        <v>KC_F6</v>
      </c>
      <c r="H37" s="16" t="str">
        <f>IF(H11="",keycodes!$C$2,IF($B$1="Japanese",IF(INDEX(keycodes!$E:$E,MATCH(H11,keycodes!$A:$A,0),0)&lt;&gt;"",INDEX(keycodes!$E:$E,MATCH(H11,keycodes!$A:$A,0),0),INDEX(keycodes!$C:$C,MATCH(H11,keycodes!$A:$A,0),0)),INDEX(keycodes!$C:$C,MATCH(H11,keycodes!$B:$B,0),0)))</f>
        <v>NONE</v>
      </c>
      <c r="I37" s="16" t="str">
        <f>IF(I11="",keycodes!$C$2,IF($B$1="Japanese",IF(INDEX(keycodes!$E:$E,MATCH(I11,keycodes!$A:$A,0),0)&lt;&gt;"",INDEX(keycodes!$E:$E,MATCH(I11,keycodes!$A:$A,0),0),INDEX(keycodes!$C:$C,MATCH(I11,keycodes!$A:$A,0),0)),INDEX(keycodes!$C:$C,MATCH(I11,keycodes!$B:$B,0),0)))</f>
        <v>NONE</v>
      </c>
      <c r="J37" s="15" t="str">
        <f>IF(J11="",keycodes!$C$2,IF($B$1="Japanese",IF(INDEX(keycodes!$E:$E,MATCH(J11,keycodes!$A:$A,0),0)&lt;&gt;"",INDEX(keycodes!$E:$E,MATCH(J11,keycodes!$A:$A,0),0),INDEX(keycodes!$C:$C,MATCH(J11,keycodes!$A:$A,0),0)),INDEX(keycodes!$C:$C,MATCH(J11,keycodes!$B:$B,0),0)))</f>
        <v>KC_F7</v>
      </c>
      <c r="K37" s="15" t="str">
        <f>IF(K11="",keycodes!$C$2,IF($B$1="Japanese",IF(INDEX(keycodes!$E:$E,MATCH(K11,keycodes!$A:$A,0),0)&lt;&gt;"",INDEX(keycodes!$E:$E,MATCH(K11,keycodes!$A:$A,0),0),INDEX(keycodes!$C:$C,MATCH(K11,keycodes!$A:$A,0),0)),INDEX(keycodes!$C:$C,MATCH(K11,keycodes!$B:$B,0),0)))</f>
        <v>KC_F8</v>
      </c>
      <c r="L37" s="15" t="str">
        <f>IF(L11="",keycodes!$C$2,IF($B$1="Japanese",IF(INDEX(keycodes!$E:$E,MATCH(L11,keycodes!$A:$A,0),0)&lt;&gt;"",INDEX(keycodes!$E:$E,MATCH(L11,keycodes!$A:$A,0),0),INDEX(keycodes!$C:$C,MATCH(L11,keycodes!$A:$A,0),0)),INDEX(keycodes!$C:$C,MATCH(L11,keycodes!$B:$B,0),0)))</f>
        <v>KC_F9</v>
      </c>
      <c r="M37" s="15" t="str">
        <f>IF(M11="",keycodes!$C$2,IF($B$1="Japanese",IF(INDEX(keycodes!$E:$E,MATCH(M11,keycodes!$A:$A,0),0)&lt;&gt;"",INDEX(keycodes!$E:$E,MATCH(M11,keycodes!$A:$A,0),0),INDEX(keycodes!$C:$C,MATCH(M11,keycodes!$A:$A,0),0)),INDEX(keycodes!$C:$C,MATCH(M11,keycodes!$B:$B,0),0)))</f>
        <v>KC_F10</v>
      </c>
      <c r="N37" s="15" t="str">
        <f>IF(N11="",keycodes!$C$2,IF($B$1="Japanese",IF(INDEX(keycodes!$E:$E,MATCH(N11,keycodes!$A:$A,0),0)&lt;&gt;"",INDEX(keycodes!$E:$E,MATCH(N11,keycodes!$A:$A,0),0),INDEX(keycodes!$C:$C,MATCH(N11,keycodes!$A:$A,0),0)),INDEX(keycodes!$C:$C,MATCH(N11,keycodes!$B:$B,0),0)))</f>
        <v>KC_F11</v>
      </c>
      <c r="O37" s="17" t="str">
        <f>IF(O11="",keycodes!$C$2,IF($B$1="Japanese",IF(INDEX(keycodes!$E:$E,MATCH(O11,keycodes!$A:$A,0),0)&lt;&gt;"",INDEX(keycodes!$E:$E,MATCH(O11,keycodes!$A:$A,0),0),INDEX(keycodes!$C:$C,MATCH(O11,keycodes!$A:$A,0),0)),INDEX(keycodes!$C:$C,MATCH(O11,keycodes!$B:$B,0),0)))</f>
        <v>KC_F12</v>
      </c>
    </row>
    <row r="38" spans="1:15" ht="21" customHeight="1" x14ac:dyDescent="0.4">
      <c r="A38" s="6"/>
      <c r="B38" s="18" t="str">
        <f>IF(B12="",keycodes!$C$2,IF($B$1="Japanese",IF(INDEX(keycodes!$E:$E,MATCH(B12,keycodes!$A:$A,0),0)&lt;&gt;"",INDEX(keycodes!$E:$E,MATCH(B12,keycodes!$A:$A,0),0),INDEX(keycodes!$C:$C,MATCH(B12,keycodes!$A:$A,0),0)),INDEX(keycodes!$C:$C,MATCH(B12,keycodes!$B:$B,0),0)))</f>
        <v>KC_LNG5</v>
      </c>
      <c r="C38" s="18" t="str">
        <f>IF(C12="",keycodes!$C$2,IF($B$1="Japanese",IF(INDEX(keycodes!$E:$E,MATCH(C12,keycodes!$A:$A,0),0)&lt;&gt;"",INDEX(keycodes!$E:$E,MATCH(C12,keycodes!$A:$A,0),0),INDEX(keycodes!$C:$C,MATCH(C12,keycodes!$A:$A,0),0)),INDEX(keycodes!$C:$C,MATCH(C12,keycodes!$B:$B,0),0)))</f>
        <v>KC_1</v>
      </c>
      <c r="D38" s="18" t="str">
        <f>IF(D12="",keycodes!$C$2,IF($B$1="Japanese",IF(INDEX(keycodes!$E:$E,MATCH(D12,keycodes!$A:$A,0),0)&lt;&gt;"",INDEX(keycodes!$E:$E,MATCH(D12,keycodes!$A:$A,0),0),INDEX(keycodes!$C:$C,MATCH(D12,keycodes!$A:$A,0),0)),INDEX(keycodes!$C:$C,MATCH(D12,keycodes!$B:$B,0),0)))</f>
        <v>KC_2</v>
      </c>
      <c r="E38" s="18" t="str">
        <f>IF(E12="",keycodes!$C$2,IF($B$1="Japanese",IF(INDEX(keycodes!$E:$E,MATCH(E12,keycodes!$A:$A,0),0)&lt;&gt;"",INDEX(keycodes!$E:$E,MATCH(E12,keycodes!$A:$A,0),0),INDEX(keycodes!$C:$C,MATCH(E12,keycodes!$A:$A,0),0)),INDEX(keycodes!$C:$C,MATCH(E12,keycodes!$B:$B,0),0)))</f>
        <v>KC_3</v>
      </c>
      <c r="F38" s="18" t="str">
        <f>IF(F12="",keycodes!$C$2,IF($B$1="Japanese",IF(INDEX(keycodes!$E:$E,MATCH(F12,keycodes!$A:$A,0),0)&lt;&gt;"",INDEX(keycodes!$E:$E,MATCH(F12,keycodes!$A:$A,0),0),INDEX(keycodes!$C:$C,MATCH(F12,keycodes!$A:$A,0),0)),INDEX(keycodes!$C:$C,MATCH(F12,keycodes!$B:$B,0),0)))</f>
        <v>KC_4</v>
      </c>
      <c r="G38" s="18" t="str">
        <f>IF(G12="",keycodes!$C$2,IF($B$1="Japanese",IF(INDEX(keycodes!$E:$E,MATCH(G12,keycodes!$A:$A,0),0)&lt;&gt;"",INDEX(keycodes!$E:$E,MATCH(G12,keycodes!$A:$A,0),0),INDEX(keycodes!$C:$C,MATCH(G12,keycodes!$A:$A,0),0)),INDEX(keycodes!$C:$C,MATCH(G12,keycodes!$B:$B,0),0)))</f>
        <v>KC_5</v>
      </c>
      <c r="H38" s="19" t="str">
        <f>IF(H12="",keycodes!$C$2,IF($B$1="Japanese",IF(INDEX(keycodes!$E:$E,MATCH(H12,keycodes!$A:$A,0),0)&lt;&gt;"",INDEX(keycodes!$E:$E,MATCH(H12,keycodes!$A:$A,0),0),INDEX(keycodes!$C:$C,MATCH(H12,keycodes!$A:$A,0),0)),INDEX(keycodes!$C:$C,MATCH(H12,keycodes!$B:$B,0),0)))</f>
        <v>NONE</v>
      </c>
      <c r="I38" s="19" t="str">
        <f>IF(I12="",keycodes!$C$2,IF($B$1="Japanese",IF(INDEX(keycodes!$E:$E,MATCH(I12,keycodes!$A:$A,0),0)&lt;&gt;"",INDEX(keycodes!$E:$E,MATCH(I12,keycodes!$A:$A,0),0),INDEX(keycodes!$C:$C,MATCH(I12,keycodes!$A:$A,0),0)),INDEX(keycodes!$C:$C,MATCH(I12,keycodes!$B:$B,0),0)))</f>
        <v>NONE</v>
      </c>
      <c r="J38" s="18" t="str">
        <f>IF(J12="",keycodes!$C$2,IF($B$1="Japanese",IF(INDEX(keycodes!$E:$E,MATCH(J12,keycodes!$A:$A,0),0)&lt;&gt;"",INDEX(keycodes!$E:$E,MATCH(J12,keycodes!$A:$A,0),0),INDEX(keycodes!$C:$C,MATCH(J12,keycodes!$A:$A,0),0)),INDEX(keycodes!$C:$C,MATCH(J12,keycodes!$B:$B,0),0)))</f>
        <v>KC_6</v>
      </c>
      <c r="K38" s="18" t="str">
        <f>IF(K12="",keycodes!$C$2,IF($B$1="Japanese",IF(INDEX(keycodes!$E:$E,MATCH(K12,keycodes!$A:$A,0),0)&lt;&gt;"",INDEX(keycodes!$E:$E,MATCH(K12,keycodes!$A:$A,0),0),INDEX(keycodes!$C:$C,MATCH(K12,keycodes!$A:$A,0),0)),INDEX(keycodes!$C:$C,MATCH(K12,keycodes!$B:$B,0),0)))</f>
        <v>KC_7</v>
      </c>
      <c r="L38" s="18" t="str">
        <f>IF(L12="",keycodes!$C$2,IF($B$1="Japanese",IF(INDEX(keycodes!$E:$E,MATCH(L12,keycodes!$A:$A,0),0)&lt;&gt;"",INDEX(keycodes!$E:$E,MATCH(L12,keycodes!$A:$A,0),0),INDEX(keycodes!$C:$C,MATCH(L12,keycodes!$A:$A,0),0)),INDEX(keycodes!$C:$C,MATCH(L12,keycodes!$B:$B,0),0)))</f>
        <v>KC_8</v>
      </c>
      <c r="M38" s="18" t="str">
        <f>IF(M12="",keycodes!$C$2,IF($B$1="Japanese",IF(INDEX(keycodes!$E:$E,MATCH(M12,keycodes!$A:$A,0),0)&lt;&gt;"",INDEX(keycodes!$E:$E,MATCH(M12,keycodes!$A:$A,0),0),INDEX(keycodes!$C:$C,MATCH(M12,keycodes!$A:$A,0),0)),INDEX(keycodes!$C:$C,MATCH(M12,keycodes!$B:$B,0),0)))</f>
        <v>KC_9</v>
      </c>
      <c r="N38" s="18" t="str">
        <f>IF(N12="",keycodes!$C$2,IF($B$1="Japanese",IF(INDEX(keycodes!$E:$E,MATCH(N12,keycodes!$A:$A,0),0)&lt;&gt;"",INDEX(keycodes!$E:$E,MATCH(N12,keycodes!$A:$A,0),0),INDEX(keycodes!$C:$C,MATCH(N12,keycodes!$A:$A,0),0)),INDEX(keycodes!$C:$C,MATCH(N12,keycodes!$B:$B,0),0)))</f>
        <v>KC_0</v>
      </c>
      <c r="O38" s="20" t="str">
        <f>IF(O12="",keycodes!$C$2,IF($B$1="Japanese",IF(INDEX(keycodes!$E:$E,MATCH(O12,keycodes!$A:$A,0),0)&lt;&gt;"",INDEX(keycodes!$E:$E,MATCH(O12,keycodes!$A:$A,0),0),INDEX(keycodes!$C:$C,MATCH(O12,keycodes!$A:$A,0),0)),INDEX(keycodes!$C:$C,MATCH(O12,keycodes!$B:$B,0),0)))</f>
        <v>KC_MINS</v>
      </c>
    </row>
    <row r="39" spans="1:15" ht="21" customHeight="1" x14ac:dyDescent="0.4">
      <c r="A39" s="6"/>
      <c r="B39" s="18" t="str">
        <f>IF(B13="",keycodes!$C$2,IF($B$1="Japanese",IF(INDEX(keycodes!$E:$E,MATCH(B13,keycodes!$A:$A,0),0)&lt;&gt;"",INDEX(keycodes!$E:$E,MATCH(B13,keycodes!$A:$A,0),0),INDEX(keycodes!$C:$C,MATCH(B13,keycodes!$A:$A,0),0)),INDEX(keycodes!$C:$C,MATCH(B13,keycodes!$B:$B,0),0)))</f>
        <v>KC_LCTL</v>
      </c>
      <c r="C39" s="18" t="str">
        <f>IF(C13="",keycodes!$C$2,IF($B$1="Japanese",IF(INDEX(keycodes!$E:$E,MATCH(C13,keycodes!$A:$A,0),0)&lt;&gt;"",INDEX(keycodes!$E:$E,MATCH(C13,keycodes!$A:$A,0),0),INDEX(keycodes!$C:$C,MATCH(C13,keycodes!$A:$A,0),0)),INDEX(keycodes!$C:$C,MATCH(C13,keycodes!$B:$B,0),0)))</f>
        <v>KC_LALT</v>
      </c>
      <c r="D39" s="18" t="str">
        <f>IF(D13="",keycodes!$C$2,IF($B$1="Japanese",IF(INDEX(keycodes!$E:$E,MATCH(D13,keycodes!$A:$A,0),0)&lt;&gt;"",INDEX(keycodes!$E:$E,MATCH(D13,keycodes!$A:$A,0),0),INDEX(keycodes!$C:$C,MATCH(D13,keycodes!$A:$A,0),0)),INDEX(keycodes!$C:$C,MATCH(D13,keycodes!$B:$B,0),0)))</f>
        <v>MS_WHLL</v>
      </c>
      <c r="E39" s="18" t="str">
        <f>IF(E13="",keycodes!$C$2,IF($B$1="Japanese",IF(INDEX(keycodes!$E:$E,MATCH(E13,keycodes!$A:$A,0),0)&lt;&gt;"",INDEX(keycodes!$E:$E,MATCH(E13,keycodes!$A:$A,0),0),INDEX(keycodes!$C:$C,MATCH(E13,keycodes!$A:$A,0),0)),INDEX(keycodes!$C:$C,MATCH(E13,keycodes!$B:$B,0),0)))</f>
        <v>MS_WHLR</v>
      </c>
      <c r="F39" s="18" t="str">
        <f>IF(F13="",keycodes!$C$2,IF($B$1="Japanese",IF(INDEX(keycodes!$E:$E,MATCH(F13,keycodes!$A:$A,0),0)&lt;&gt;"",INDEX(keycodes!$E:$E,MATCH(F13,keycodes!$A:$A,0),0),INDEX(keycodes!$C:$C,MATCH(F13,keycodes!$A:$A,0),0)),INDEX(keycodes!$C:$C,MATCH(F13,keycodes!$B:$B,0),0)))</f>
        <v>KC_INT5</v>
      </c>
      <c r="G39" s="18" t="str">
        <f>IF(G13="",keycodes!$C$2,IF($B$1="Japanese",IF(INDEX(keycodes!$E:$E,MATCH(G13,keycodes!$A:$A,0),0)&lt;&gt;"",INDEX(keycodes!$E:$E,MATCH(G13,keycodes!$A:$A,0),0),INDEX(keycodes!$C:$C,MATCH(G13,keycodes!$A:$A,0),0)),INDEX(keycodes!$C:$C,MATCH(G13,keycodes!$B:$B,0),0)))</f>
        <v>KC_BSPC</v>
      </c>
      <c r="H39" s="19" t="str">
        <f>IF(H13="",keycodes!$C$2,IF($B$1="Japanese",IF(INDEX(keycodes!$E:$E,MATCH(H13,keycodes!$A:$A,0),0)&lt;&gt;"",INDEX(keycodes!$E:$E,MATCH(H13,keycodes!$A:$A,0),0),INDEX(keycodes!$C:$C,MATCH(H13,keycodes!$A:$A,0),0)),INDEX(keycodes!$C:$C,MATCH(H13,keycodes!$B:$B,0),0)))</f>
        <v>NONE</v>
      </c>
      <c r="I39" s="19" t="str">
        <f>IF(I13="",keycodes!$C$2,IF($B$1="Japanese",IF(INDEX(keycodes!$E:$E,MATCH(I13,keycodes!$A:$A,0),0)&lt;&gt;"",INDEX(keycodes!$E:$E,MATCH(I13,keycodes!$A:$A,0),0),INDEX(keycodes!$C:$C,MATCH(I13,keycodes!$A:$A,0),0)),INDEX(keycodes!$C:$C,MATCH(I13,keycodes!$B:$B,0),0)))</f>
        <v>NONE</v>
      </c>
      <c r="J39" s="18" t="str">
        <f>IF(J13="",keycodes!$C$2,IF($B$1="Japanese",IF(INDEX(keycodes!$E:$E,MATCH(J13,keycodes!$A:$A,0),0)&lt;&gt;"",INDEX(keycodes!$E:$E,MATCH(J13,keycodes!$A:$A,0),0),INDEX(keycodes!$C:$C,MATCH(J13,keycodes!$A:$A,0),0)),INDEX(keycodes!$C:$C,MATCH(J13,keycodes!$B:$B,0),0)))</f>
        <v>KC_DEL</v>
      </c>
      <c r="K39" s="18" t="str">
        <f>IF(K13="",keycodes!$C$2,IF($B$1="Japanese",IF(INDEX(keycodes!$E:$E,MATCH(K13,keycodes!$A:$A,0),0)&lt;&gt;"",INDEX(keycodes!$E:$E,MATCH(K13,keycodes!$A:$A,0),0),INDEX(keycodes!$C:$C,MATCH(K13,keycodes!$A:$A,0),0)),INDEX(keycodes!$C:$C,MATCH(K13,keycodes!$B:$B,0),0)))</f>
        <v>KC_INT4</v>
      </c>
      <c r="L39" s="18" t="str">
        <f>IF(L13="",keycodes!$C$2,IF($B$1="Japanese",IF(INDEX(keycodes!$E:$E,MATCH(L13,keycodes!$A:$A,0),0)&lt;&gt;"",INDEX(keycodes!$E:$E,MATCH(L13,keycodes!$A:$A,0),0),INDEX(keycodes!$C:$C,MATCH(L13,keycodes!$A:$A,0),0)),INDEX(keycodes!$C:$C,MATCH(L13,keycodes!$B:$B,0),0)))</f>
        <v>KC_COMM</v>
      </c>
      <c r="M39" s="18" t="str">
        <f>IF(M13="",keycodes!$C$2,IF($B$1="Japanese",IF(INDEX(keycodes!$E:$E,MATCH(M13,keycodes!$A:$A,0),0)&lt;&gt;"",INDEX(keycodes!$E:$E,MATCH(M13,keycodes!$A:$A,0),0),INDEX(keycodes!$C:$C,MATCH(M13,keycodes!$A:$A,0),0)),INDEX(keycodes!$C:$C,MATCH(M13,keycodes!$B:$B,0),0)))</f>
        <v>KC_DOT</v>
      </c>
      <c r="N39" s="18" t="str">
        <f>IF(N13="",keycodes!$C$2,IF($B$1="Japanese",IF(INDEX(keycodes!$E:$E,MATCH(N13,keycodes!$A:$A,0),0)&lt;&gt;"",INDEX(keycodes!$E:$E,MATCH(N13,keycodes!$A:$A,0),0),INDEX(keycodes!$C:$C,MATCH(N13,keycodes!$A:$A,0),0)),INDEX(keycodes!$C:$C,MATCH(N13,keycodes!$B:$B,0),0)))</f>
        <v>KC_SLSH</v>
      </c>
      <c r="O39" s="20" t="str">
        <f>IF(O13="",keycodes!$C$2,IF($B$1="Japanese",IF(INDEX(keycodes!$E:$E,MATCH(O13,keycodes!$A:$A,0),0)&lt;&gt;"",INDEX(keycodes!$E:$E,MATCH(O13,keycodes!$A:$A,0),0),INDEX(keycodes!$C:$C,MATCH(O13,keycodes!$A:$A,0),0)),INDEX(keycodes!$C:$C,MATCH(O13,keycodes!$B:$B,0),0)))</f>
        <v>KC_INT1</v>
      </c>
    </row>
    <row r="40" spans="1:15" ht="21" customHeight="1" x14ac:dyDescent="0.4">
      <c r="A40" s="10"/>
      <c r="B40" s="21" t="str">
        <f>IF(B14="",keycodes!$C$2,IF($B$1="Japanese",IF(INDEX(keycodes!$E:$E,MATCH(B14,keycodes!$A:$A,0),0)&lt;&gt;"",INDEX(keycodes!$E:$E,MATCH(B14,keycodes!$A:$A,0),0),INDEX(keycodes!$C:$C,MATCH(B14,keycodes!$A:$A,0),0)),INDEX(keycodes!$C:$C,MATCH(B14,keycodes!$B:$B,0),0)))</f>
        <v>NONE</v>
      </c>
      <c r="C40" s="21" t="str">
        <f>IF(C14="",keycodes!$C$2,IF($B$1="Japanese",IF(INDEX(keycodes!$E:$E,MATCH(C14,keycodes!$A:$A,0),0)&lt;&gt;"",INDEX(keycodes!$E:$E,MATCH(C14,keycodes!$A:$A,0),0),INDEX(keycodes!$C:$C,MATCH(C14,keycodes!$A:$A,0),0)),INDEX(keycodes!$C:$C,MATCH(C14,keycodes!$B:$B,0),0)))</f>
        <v>NONE</v>
      </c>
      <c r="D40" s="21" t="str">
        <f>IF(D14="",keycodes!$C$2,IF($B$1="Japanese",IF(INDEX(keycodes!$E:$E,MATCH(D14,keycodes!$A:$A,0),0)&lt;&gt;"",INDEX(keycodes!$E:$E,MATCH(D14,keycodes!$A:$A,0),0),INDEX(keycodes!$C:$C,MATCH(D14,keycodes!$A:$A,0),0)),INDEX(keycodes!$C:$C,MATCH(D14,keycodes!$B:$B,0),0)))</f>
        <v>NONE</v>
      </c>
      <c r="E40" s="21" t="str">
        <f>IF(E14="",keycodes!$C$2,IF($B$1="Japanese",IF(INDEX(keycodes!$E:$E,MATCH(E14,keycodes!$A:$A,0),0)&lt;&gt;"",INDEX(keycodes!$E:$E,MATCH(E14,keycodes!$A:$A,0),0),INDEX(keycodes!$C:$C,MATCH(E14,keycodes!$A:$A,0),0)),INDEX(keycodes!$C:$C,MATCH(E14,keycodes!$B:$B,0),0)))</f>
        <v>NONE</v>
      </c>
      <c r="F40" s="22" t="str">
        <f>IF(F14="",keycodes!$C$2,IF($B$1="Japanese",IF(INDEX(keycodes!$E:$E,MATCH(F14,keycodes!$A:$A,0),0)&lt;&gt;"",INDEX(keycodes!$E:$E,MATCH(F14,keycodes!$A:$A,0),0),INDEX(keycodes!$C:$C,MATCH(F14,keycodes!$A:$A,0),0)),INDEX(keycodes!$C:$C,MATCH(F14,keycodes!$B:$B,0),0)))</f>
        <v>_______</v>
      </c>
      <c r="G40" s="22" t="str">
        <f>IF(G14="",keycodes!$C$2,IF($B$1="Japanese",IF(INDEX(keycodes!$E:$E,MATCH(G14,keycodes!$A:$A,0),0)&lt;&gt;"",INDEX(keycodes!$E:$E,MATCH(G14,keycodes!$A:$A,0),0),INDEX(keycodes!$C:$C,MATCH(G14,keycodes!$A:$A,0),0)),INDEX(keycodes!$C:$C,MATCH(G14,keycodes!$B:$B,0),0)))</f>
        <v>_______</v>
      </c>
      <c r="H40" s="22" t="str">
        <f>IF(H14="",keycodes!$C$2,IF($B$1="Japanese",IF(INDEX(keycodes!$E:$E,MATCH(H14,keycodes!$A:$A,0),0)&lt;&gt;"",INDEX(keycodes!$E:$E,MATCH(H14,keycodes!$A:$A,0),0),INDEX(keycodes!$C:$C,MATCH(H14,keycodes!$A:$A,0),0)),INDEX(keycodes!$C:$C,MATCH(H14,keycodes!$B:$B,0),0)))</f>
        <v>_______</v>
      </c>
      <c r="I40" s="22" t="str">
        <f>IF(I14="",keycodes!$C$2,IF($B$1="Japanese",IF(INDEX(keycodes!$E:$E,MATCH(I14,keycodes!$A:$A,0),0)&lt;&gt;"",INDEX(keycodes!$E:$E,MATCH(I14,keycodes!$A:$A,0),0),INDEX(keycodes!$C:$C,MATCH(I14,keycodes!$A:$A,0),0)),INDEX(keycodes!$C:$C,MATCH(I14,keycodes!$B:$B,0),0)))</f>
        <v>_______</v>
      </c>
      <c r="J40" s="22" t="str">
        <f>IF(J14="",keycodes!$C$2,IF($B$1="Japanese",IF(INDEX(keycodes!$E:$E,MATCH(J14,keycodes!$A:$A,0),0)&lt;&gt;"",INDEX(keycodes!$E:$E,MATCH(J14,keycodes!$A:$A,0),0),INDEX(keycodes!$C:$C,MATCH(J14,keycodes!$A:$A,0),0)),INDEX(keycodes!$C:$C,MATCH(J14,keycodes!$B:$B,0),0)))</f>
        <v>_______</v>
      </c>
      <c r="K40" s="22" t="str">
        <f>IF(K14="",keycodes!$C$2,IF($B$1="Japanese",IF(INDEX(keycodes!$E:$E,MATCH(K14,keycodes!$A:$A,0),0)&lt;&gt;"",INDEX(keycodes!$E:$E,MATCH(K14,keycodes!$A:$A,0),0),INDEX(keycodes!$C:$C,MATCH(K14,keycodes!$A:$A,0),0)),INDEX(keycodes!$C:$C,MATCH(K14,keycodes!$B:$B,0),0)))</f>
        <v>_______</v>
      </c>
      <c r="L40" s="21" t="str">
        <f>IF(L14="",keycodes!$C$2,IF($B$1="Japanese",IF(INDEX(keycodes!$E:$E,MATCH(L14,keycodes!$A:$A,0),0)&lt;&gt;"",INDEX(keycodes!$E:$E,MATCH(L14,keycodes!$A:$A,0),0),INDEX(keycodes!$C:$C,MATCH(L14,keycodes!$A:$A,0),0)),INDEX(keycodes!$C:$C,MATCH(L14,keycodes!$B:$B,0),0)))</f>
        <v>TERM</v>
      </c>
      <c r="M40" s="21" t="str">
        <f>IF(M14="",keycodes!$C$2,IF($B$1="Japanese",IF(INDEX(keycodes!$E:$E,MATCH(M14,keycodes!$A:$A,0),0)&lt;&gt;"",INDEX(keycodes!$E:$E,MATCH(M14,keycodes!$A:$A,0),0),INDEX(keycodes!$C:$C,MATCH(M14,keycodes!$A:$A,0),0)),INDEX(keycodes!$C:$C,MATCH(M14,keycodes!$B:$B,0),0)))</f>
        <v>TERM</v>
      </c>
      <c r="N40" s="21" t="str">
        <f>IF(N14="",keycodes!$C$2,IF($B$1="Japanese",IF(INDEX(keycodes!$E:$E,MATCH(N14,keycodes!$A:$A,0),0)&lt;&gt;"",INDEX(keycodes!$E:$E,MATCH(N14,keycodes!$A:$A,0),0),INDEX(keycodes!$C:$C,MATCH(N14,keycodes!$A:$A,0),0)),INDEX(keycodes!$C:$C,MATCH(N14,keycodes!$B:$B,0),0)))</f>
        <v>TERM</v>
      </c>
      <c r="O40" s="23" t="str">
        <f>IF(O14="",keycodes!$C$2,IF($B$1="Japanese",IF(INDEX(keycodes!$E:$E,MATCH(O14,keycodes!$A:$A,0),0)&lt;&gt;"",INDEX(keycodes!$E:$E,MATCH(O14,keycodes!$A:$A,0),0),INDEX(keycodes!$C:$C,MATCH(O14,keycodes!$A:$A,0),0)),INDEX(keycodes!$C:$C,MATCH(O14,keycodes!$B:$B,0),0)))</f>
        <v>TERM</v>
      </c>
    </row>
    <row r="41" spans="1:15" ht="21" customHeight="1" x14ac:dyDescent="0.4">
      <c r="A41" s="2" t="s">
        <v>333</v>
      </c>
      <c r="B41" s="15" t="str">
        <f>IF(B15="",keycodes!$C$2,IF($B$1="Japanese",IF(INDEX(keycodes!$E:$E,MATCH(B15,keycodes!$A:$A,0),0)&lt;&gt;"",INDEX(keycodes!$E:$E,MATCH(B15,keycodes!$A:$A,0),0),INDEX(keycodes!$C:$C,MATCH(B15,keycodes!$A:$A,0),0)),INDEX(keycodes!$C:$C,MATCH(B15,keycodes!$B:$B,0),0)))</f>
        <v>KC_ESC</v>
      </c>
      <c r="C41" s="15" t="str">
        <f>IF(C15="",keycodes!$C$2,IF($B$1="Japanese",IF(INDEX(keycodes!$E:$E,MATCH(C15,keycodes!$A:$A,0),0)&lt;&gt;"",INDEX(keycodes!$E:$E,MATCH(C15,keycodes!$A:$A,0),0),INDEX(keycodes!$C:$C,MATCH(C15,keycodes!$A:$A,0),0)),INDEX(keycodes!$C:$C,MATCH(C15,keycodes!$B:$B,0),0)))</f>
        <v>KC_Q</v>
      </c>
      <c r="D41" s="15" t="str">
        <f>IF(D15="",keycodes!$C$2,IF($B$1="Japanese",IF(INDEX(keycodes!$E:$E,MATCH(D15,keycodes!$A:$A,0),0)&lt;&gt;"",INDEX(keycodes!$E:$E,MATCH(D15,keycodes!$A:$A,0),0),INDEX(keycodes!$C:$C,MATCH(D15,keycodes!$A:$A,0),0)),INDEX(keycodes!$C:$C,MATCH(D15,keycodes!$B:$B,0),0)))</f>
        <v>KC_W</v>
      </c>
      <c r="E41" s="15" t="str">
        <f>IF(E15="",keycodes!$C$2,IF($B$1="Japanese",IF(INDEX(keycodes!$E:$E,MATCH(E15,keycodes!$A:$A,0),0)&lt;&gt;"",INDEX(keycodes!$E:$E,MATCH(E15,keycodes!$A:$A,0),0),INDEX(keycodes!$C:$C,MATCH(E15,keycodes!$A:$A,0),0)),INDEX(keycodes!$C:$C,MATCH(E15,keycodes!$B:$B,0),0)))</f>
        <v>KC_E</v>
      </c>
      <c r="F41" s="15" t="str">
        <f>IF(F15="",keycodes!$C$2,IF($B$1="Japanese",IF(INDEX(keycodes!$E:$E,MATCH(F15,keycodes!$A:$A,0),0)&lt;&gt;"",INDEX(keycodes!$E:$E,MATCH(F15,keycodes!$A:$A,0),0),INDEX(keycodes!$C:$C,MATCH(F15,keycodes!$A:$A,0),0)),INDEX(keycodes!$C:$C,MATCH(F15,keycodes!$B:$B,0),0)))</f>
        <v>KC_R</v>
      </c>
      <c r="G41" s="15" t="str">
        <f>IF(G15="",keycodes!$C$2,IF($B$1="Japanese",IF(INDEX(keycodes!$E:$E,MATCH(G15,keycodes!$A:$A,0),0)&lt;&gt;"",INDEX(keycodes!$E:$E,MATCH(G15,keycodes!$A:$A,0),0),INDEX(keycodes!$C:$C,MATCH(G15,keycodes!$A:$A,0),0)),INDEX(keycodes!$C:$C,MATCH(G15,keycodes!$B:$B,0),0)))</f>
        <v>KC_T</v>
      </c>
      <c r="H41" s="16" t="str">
        <f>IF(H15="",keycodes!$C$2,IF($B$1="Japanese",IF(INDEX(keycodes!$E:$E,MATCH(H15,keycodes!$A:$A,0),0)&lt;&gt;"",INDEX(keycodes!$E:$E,MATCH(H15,keycodes!$A:$A,0),0),INDEX(keycodes!$C:$C,MATCH(H15,keycodes!$A:$A,0),0)),INDEX(keycodes!$C:$C,MATCH(H15,keycodes!$B:$B,0),0)))</f>
        <v>NONE</v>
      </c>
      <c r="I41" s="16" t="str">
        <f>IF(I15="",keycodes!$C$2,IF($B$1="Japanese",IF(INDEX(keycodes!$E:$E,MATCH(I15,keycodes!$A:$A,0),0)&lt;&gt;"",INDEX(keycodes!$E:$E,MATCH(I15,keycodes!$A:$A,0),0),INDEX(keycodes!$C:$C,MATCH(I15,keycodes!$A:$A,0),0)),INDEX(keycodes!$C:$C,MATCH(I15,keycodes!$B:$B,0),0)))</f>
        <v>NONE</v>
      </c>
      <c r="J41" s="15" t="str">
        <f>IF(J15="",keycodes!$C$2,IF($B$1="Japanese",IF(INDEX(keycodes!$E:$E,MATCH(J15,keycodes!$A:$A,0),0)&lt;&gt;"",INDEX(keycodes!$E:$E,MATCH(J15,keycodes!$A:$A,0),0),INDEX(keycodes!$C:$C,MATCH(J15,keycodes!$A:$A,0),0)),INDEX(keycodes!$C:$C,MATCH(J15,keycodes!$B:$B,0),0)))</f>
        <v>KC_Y</v>
      </c>
      <c r="K41" s="15" t="str">
        <f>IF(K15="",keycodes!$C$2,IF($B$1="Japanese",IF(INDEX(keycodes!$E:$E,MATCH(K15,keycodes!$A:$A,0),0)&lt;&gt;"",INDEX(keycodes!$E:$E,MATCH(K15,keycodes!$A:$A,0),0),INDEX(keycodes!$C:$C,MATCH(K15,keycodes!$A:$A,0),0)),INDEX(keycodes!$C:$C,MATCH(K15,keycodes!$B:$B,0),0)))</f>
        <v>KC_U</v>
      </c>
      <c r="L41" s="15" t="str">
        <f>IF(L15="",keycodes!$C$2,IF($B$1="Japanese",IF(INDEX(keycodes!$E:$E,MATCH(L15,keycodes!$A:$A,0),0)&lt;&gt;"",INDEX(keycodes!$E:$E,MATCH(L15,keycodes!$A:$A,0),0),INDEX(keycodes!$C:$C,MATCH(L15,keycodes!$A:$A,0),0)),INDEX(keycodes!$C:$C,MATCH(L15,keycodes!$B:$B,0),0)))</f>
        <v>KC_I</v>
      </c>
      <c r="M41" s="15" t="str">
        <f>IF(M15="",keycodes!$C$2,IF($B$1="Japanese",IF(INDEX(keycodes!$E:$E,MATCH(M15,keycodes!$A:$A,0),0)&lt;&gt;"",INDEX(keycodes!$E:$E,MATCH(M15,keycodes!$A:$A,0),0),INDEX(keycodes!$C:$C,MATCH(M15,keycodes!$A:$A,0),0)),INDEX(keycodes!$C:$C,MATCH(M15,keycodes!$B:$B,0),0)))</f>
        <v>KC_O</v>
      </c>
      <c r="N41" s="15" t="str">
        <f>IF(N15="",keycodes!$C$2,IF($B$1="Japanese",IF(INDEX(keycodes!$E:$E,MATCH(N15,keycodes!$A:$A,0),0)&lt;&gt;"",INDEX(keycodes!$E:$E,MATCH(N15,keycodes!$A:$A,0),0),INDEX(keycodes!$C:$C,MATCH(N15,keycodes!$A:$A,0),0)),INDEX(keycodes!$C:$C,MATCH(N15,keycodes!$B:$B,0),0)))</f>
        <v>KC_P</v>
      </c>
      <c r="O41" s="17" t="str">
        <f>IF(O15="",keycodes!$C$2,IF($B$1="Japanese",IF(INDEX(keycodes!$E:$E,MATCH(O15,keycodes!$A:$A,0),0)&lt;&gt;"",INDEX(keycodes!$E:$E,MATCH(O15,keycodes!$A:$A,0),0),INDEX(keycodes!$C:$C,MATCH(O15,keycodes!$A:$A,0),0)),INDEX(keycodes!$C:$C,MATCH(O15,keycodes!$B:$B,0),0)))</f>
        <v>KC_LBRC</v>
      </c>
    </row>
    <row r="42" spans="1:15" ht="21" customHeight="1" x14ac:dyDescent="0.4">
      <c r="A42" s="6"/>
      <c r="B42" s="18" t="str">
        <f>IF(B16="",keycodes!$C$2,IF($B$1="Japanese",IF(INDEX(keycodes!$E:$E,MATCH(B16,keycodes!$A:$A,0),0)&lt;&gt;"",INDEX(keycodes!$E:$E,MATCH(B16,keycodes!$A:$A,0),0),INDEX(keycodes!$C:$C,MATCH(B16,keycodes!$A:$A,0),0)),INDEX(keycodes!$C:$C,MATCH(B16,keycodes!$B:$B,0),0)))</f>
        <v>KC_TAB</v>
      </c>
      <c r="C42" s="18" t="str">
        <f>IF(C16="",keycodes!$C$2,IF($B$1="Japanese",IF(INDEX(keycodes!$E:$E,MATCH(C16,keycodes!$A:$A,0),0)&lt;&gt;"",INDEX(keycodes!$E:$E,MATCH(C16,keycodes!$A:$A,0),0),INDEX(keycodes!$C:$C,MATCH(C16,keycodes!$A:$A,0),0)),INDEX(keycodes!$C:$C,MATCH(C16,keycodes!$B:$B,0),0)))</f>
        <v>KC_A</v>
      </c>
      <c r="D42" s="18" t="str">
        <f>IF(D16="",keycodes!$C$2,IF($B$1="Japanese",IF(INDEX(keycodes!$E:$E,MATCH(D16,keycodes!$A:$A,0),0)&lt;&gt;"",INDEX(keycodes!$E:$E,MATCH(D16,keycodes!$A:$A,0),0),INDEX(keycodes!$C:$C,MATCH(D16,keycodes!$A:$A,0),0)),INDEX(keycodes!$C:$C,MATCH(D16,keycodes!$B:$B,0),0)))</f>
        <v>KC_S</v>
      </c>
      <c r="E42" s="18" t="str">
        <f>IF(E16="",keycodes!$C$2,IF($B$1="Japanese",IF(INDEX(keycodes!$E:$E,MATCH(E16,keycodes!$A:$A,0),0)&lt;&gt;"",INDEX(keycodes!$E:$E,MATCH(E16,keycodes!$A:$A,0),0),INDEX(keycodes!$C:$C,MATCH(E16,keycodes!$A:$A,0),0)),INDEX(keycodes!$C:$C,MATCH(E16,keycodes!$B:$B,0),0)))</f>
        <v>KC_D</v>
      </c>
      <c r="F42" s="18" t="str">
        <f>IF(F16="",keycodes!$C$2,IF($B$1="Japanese",IF(INDEX(keycodes!$E:$E,MATCH(F16,keycodes!$A:$A,0),0)&lt;&gt;"",INDEX(keycodes!$E:$E,MATCH(F16,keycodes!$A:$A,0),0),INDEX(keycodes!$C:$C,MATCH(F16,keycodes!$A:$A,0),0)),INDEX(keycodes!$C:$C,MATCH(F16,keycodes!$B:$B,0),0)))</f>
        <v>KC_F</v>
      </c>
      <c r="G42" s="18" t="str">
        <f>IF(G16="",keycodes!$C$2,IF($B$1="Japanese",IF(INDEX(keycodes!$E:$E,MATCH(G16,keycodes!$A:$A,0),0)&lt;&gt;"",INDEX(keycodes!$E:$E,MATCH(G16,keycodes!$A:$A,0),0),INDEX(keycodes!$C:$C,MATCH(G16,keycodes!$A:$A,0),0)),INDEX(keycodes!$C:$C,MATCH(G16,keycodes!$B:$B,0),0)))</f>
        <v>KC_G</v>
      </c>
      <c r="H42" s="19" t="str">
        <f>IF(H16="",keycodes!$C$2,IF($B$1="Japanese",IF(INDEX(keycodes!$E:$E,MATCH(H16,keycodes!$A:$A,0),0)&lt;&gt;"",INDEX(keycodes!$E:$E,MATCH(H16,keycodes!$A:$A,0),0),INDEX(keycodes!$C:$C,MATCH(H16,keycodes!$A:$A,0),0)),INDEX(keycodes!$C:$C,MATCH(H16,keycodes!$B:$B,0),0)))</f>
        <v>NONE</v>
      </c>
      <c r="I42" s="19" t="str">
        <f>IF(I16="",keycodes!$C$2,IF($B$1="Japanese",IF(INDEX(keycodes!$E:$E,MATCH(I16,keycodes!$A:$A,0),0)&lt;&gt;"",INDEX(keycodes!$E:$E,MATCH(I16,keycodes!$A:$A,0),0),INDEX(keycodes!$C:$C,MATCH(I16,keycodes!$A:$A,0),0)),INDEX(keycodes!$C:$C,MATCH(I16,keycodes!$B:$B,0),0)))</f>
        <v>NONE</v>
      </c>
      <c r="J42" s="18" t="str">
        <f>IF(J16="",keycodes!$C$2,IF($B$1="Japanese",IF(INDEX(keycodes!$E:$E,MATCH(J16,keycodes!$A:$A,0),0)&lt;&gt;"",INDEX(keycodes!$E:$E,MATCH(J16,keycodes!$A:$A,0),0),INDEX(keycodes!$C:$C,MATCH(J16,keycodes!$A:$A,0),0)),INDEX(keycodes!$C:$C,MATCH(J16,keycodes!$B:$B,0),0)))</f>
        <v>KC_H</v>
      </c>
      <c r="K42" s="18" t="str">
        <f>IF(K16="",keycodes!$C$2,IF($B$1="Japanese",IF(INDEX(keycodes!$E:$E,MATCH(K16,keycodes!$A:$A,0),0)&lt;&gt;"",INDEX(keycodes!$E:$E,MATCH(K16,keycodes!$A:$A,0),0),INDEX(keycodes!$C:$C,MATCH(K16,keycodes!$A:$A,0),0)),INDEX(keycodes!$C:$C,MATCH(K16,keycodes!$B:$B,0),0)))</f>
        <v>KC_J</v>
      </c>
      <c r="L42" s="18" t="str">
        <f>IF(L16="",keycodes!$C$2,IF($B$1="Japanese",IF(INDEX(keycodes!$E:$E,MATCH(L16,keycodes!$A:$A,0),0)&lt;&gt;"",INDEX(keycodes!$E:$E,MATCH(L16,keycodes!$A:$A,0),0),INDEX(keycodes!$C:$C,MATCH(L16,keycodes!$A:$A,0),0)),INDEX(keycodes!$C:$C,MATCH(L16,keycodes!$B:$B,0),0)))</f>
        <v>KC_K</v>
      </c>
      <c r="M42" s="18" t="str">
        <f>IF(M16="",keycodes!$C$2,IF($B$1="Japanese",IF(INDEX(keycodes!$E:$E,MATCH(M16,keycodes!$A:$A,0),0)&lt;&gt;"",INDEX(keycodes!$E:$E,MATCH(M16,keycodes!$A:$A,0),0),INDEX(keycodes!$C:$C,MATCH(M16,keycodes!$A:$A,0),0)),INDEX(keycodes!$C:$C,MATCH(M16,keycodes!$B:$B,0),0)))</f>
        <v>KC_L</v>
      </c>
      <c r="N42" s="18" t="str">
        <f>IF(N16="",keycodes!$C$2,IF($B$1="Japanese",IF(INDEX(keycodes!$E:$E,MATCH(N16,keycodes!$A:$A,0),0)&lt;&gt;"",INDEX(keycodes!$E:$E,MATCH(N16,keycodes!$A:$A,0),0),INDEX(keycodes!$C:$C,MATCH(N16,keycodes!$A:$A,0),0)),INDEX(keycodes!$C:$C,MATCH(N16,keycodes!$B:$B,0),0)))</f>
        <v>KC_SCLN</v>
      </c>
      <c r="O42" s="20" t="str">
        <f>IF(O16="",keycodes!$C$2,IF($B$1="Japanese",IF(INDEX(keycodes!$E:$E,MATCH(O16,keycodes!$A:$A,0),0)&lt;&gt;"",INDEX(keycodes!$E:$E,MATCH(O16,keycodes!$A:$A,0),0),INDEX(keycodes!$C:$C,MATCH(O16,keycodes!$A:$A,0),0)),INDEX(keycodes!$C:$C,MATCH(O16,keycodes!$B:$B,0),0)))</f>
        <v>KC_QUOT</v>
      </c>
    </row>
    <row r="43" spans="1:15" ht="21" customHeight="1" x14ac:dyDescent="0.4">
      <c r="A43" s="6"/>
      <c r="B43" s="18" t="str">
        <f>IF(B17="",keycodes!$C$2,IF($B$1="Japanese",IF(INDEX(keycodes!$E:$E,MATCH(B17,keycodes!$A:$A,0),0)&lt;&gt;"",INDEX(keycodes!$E:$E,MATCH(B17,keycodes!$A:$A,0),0),INDEX(keycodes!$C:$C,MATCH(B17,keycodes!$A:$A,0),0)),INDEX(keycodes!$C:$C,MATCH(B17,keycodes!$B:$B,0),0)))</f>
        <v>KC_LCTL</v>
      </c>
      <c r="C43" s="18" t="str">
        <f>IF(C17="",keycodes!$C$2,IF($B$1="Japanese",IF(INDEX(keycodes!$E:$E,MATCH(C17,keycodes!$A:$A,0),0)&lt;&gt;"",INDEX(keycodes!$E:$E,MATCH(C17,keycodes!$A:$A,0),0),INDEX(keycodes!$C:$C,MATCH(C17,keycodes!$A:$A,0),0)),INDEX(keycodes!$C:$C,MATCH(C17,keycodes!$B:$B,0),0)))</f>
        <v>KC_Z</v>
      </c>
      <c r="D43" s="18" t="str">
        <f>IF(D17="",keycodes!$C$2,IF($B$1="Japanese",IF(INDEX(keycodes!$E:$E,MATCH(D17,keycodes!$A:$A,0),0)&lt;&gt;"",INDEX(keycodes!$E:$E,MATCH(D17,keycodes!$A:$A,0),0),INDEX(keycodes!$C:$C,MATCH(D17,keycodes!$A:$A,0),0)),INDEX(keycodes!$C:$C,MATCH(D17,keycodes!$B:$B,0),0)))</f>
        <v>KC_X</v>
      </c>
      <c r="E43" s="18" t="str">
        <f>IF(E17="",keycodes!$C$2,IF($B$1="Japanese",IF(INDEX(keycodes!$E:$E,MATCH(E17,keycodes!$A:$A,0),0)&lt;&gt;"",INDEX(keycodes!$E:$E,MATCH(E17,keycodes!$A:$A,0),0),INDEX(keycodes!$C:$C,MATCH(E17,keycodes!$A:$A,0),0)),INDEX(keycodes!$C:$C,MATCH(E17,keycodes!$B:$B,0),0)))</f>
        <v>KC_C</v>
      </c>
      <c r="F43" s="18" t="str">
        <f>IF(F17="",keycodes!$C$2,IF($B$1="Japanese",IF(INDEX(keycodes!$E:$E,MATCH(F17,keycodes!$A:$A,0),0)&lt;&gt;"",INDEX(keycodes!$E:$E,MATCH(F17,keycodes!$A:$A,0),0),INDEX(keycodes!$C:$C,MATCH(F17,keycodes!$A:$A,0),0)),INDEX(keycodes!$C:$C,MATCH(F17,keycodes!$B:$B,0),0)))</f>
        <v>KC_V</v>
      </c>
      <c r="G43" s="18" t="str">
        <f>IF(G17="",keycodes!$C$2,IF($B$1="Japanese",IF(INDEX(keycodes!$E:$E,MATCH(G17,keycodes!$A:$A,0),0)&lt;&gt;"",INDEX(keycodes!$E:$E,MATCH(G17,keycodes!$A:$A,0),0),INDEX(keycodes!$C:$C,MATCH(G17,keycodes!$A:$A,0),0)),INDEX(keycodes!$C:$C,MATCH(G17,keycodes!$B:$B,0),0)))</f>
        <v>KC_B</v>
      </c>
      <c r="H43" s="19" t="str">
        <f>IF(H17="",keycodes!$C$2,IF($B$1="Japanese",IF(INDEX(keycodes!$E:$E,MATCH(H17,keycodes!$A:$A,0),0)&lt;&gt;"",INDEX(keycodes!$E:$E,MATCH(H17,keycodes!$A:$A,0),0),INDEX(keycodes!$C:$C,MATCH(H17,keycodes!$A:$A,0),0)),INDEX(keycodes!$C:$C,MATCH(H17,keycodes!$B:$B,0),0)))</f>
        <v>NONE</v>
      </c>
      <c r="I43" s="19" t="str">
        <f>IF(I17="",keycodes!$C$2,IF($B$1="Japanese",IF(INDEX(keycodes!$E:$E,MATCH(I17,keycodes!$A:$A,0),0)&lt;&gt;"",INDEX(keycodes!$E:$E,MATCH(I17,keycodes!$A:$A,0),0),INDEX(keycodes!$C:$C,MATCH(I17,keycodes!$A:$A,0),0)),INDEX(keycodes!$C:$C,MATCH(I17,keycodes!$B:$B,0),0)))</f>
        <v>NONE</v>
      </c>
      <c r="J43" s="18" t="str">
        <f>IF(J17="",keycodes!$C$2,IF($B$1="Japanese",IF(INDEX(keycodes!$E:$E,MATCH(J17,keycodes!$A:$A,0),0)&lt;&gt;"",INDEX(keycodes!$E:$E,MATCH(J17,keycodes!$A:$A,0),0),INDEX(keycodes!$C:$C,MATCH(J17,keycodes!$A:$A,0),0)),INDEX(keycodes!$C:$C,MATCH(J17,keycodes!$B:$B,0),0)))</f>
        <v>KC_N</v>
      </c>
      <c r="K43" s="18" t="str">
        <f>IF(K17="",keycodes!$C$2,IF($B$1="Japanese",IF(INDEX(keycodes!$E:$E,MATCH(K17,keycodes!$A:$A,0),0)&lt;&gt;"",INDEX(keycodes!$E:$E,MATCH(K17,keycodes!$A:$A,0),0),INDEX(keycodes!$C:$C,MATCH(K17,keycodes!$A:$A,0),0)),INDEX(keycodes!$C:$C,MATCH(K17,keycodes!$B:$B,0),0)))</f>
        <v>KC_M</v>
      </c>
      <c r="L43" s="18" t="str">
        <f>IF(L17="",keycodes!$C$2,IF($B$1="Japanese",IF(INDEX(keycodes!$E:$E,MATCH(L17,keycodes!$A:$A,0),0)&lt;&gt;"",INDEX(keycodes!$E:$E,MATCH(L17,keycodes!$A:$A,0),0),INDEX(keycodes!$C:$C,MATCH(L17,keycodes!$A:$A,0),0)),INDEX(keycodes!$C:$C,MATCH(L17,keycodes!$B:$B,0),0)))</f>
        <v>KC_COMM</v>
      </c>
      <c r="M43" s="18" t="str">
        <f>IF(M17="",keycodes!$C$2,IF($B$1="Japanese",IF(INDEX(keycodes!$E:$E,MATCH(M17,keycodes!$A:$A,0),0)&lt;&gt;"",INDEX(keycodes!$E:$E,MATCH(M17,keycodes!$A:$A,0),0),INDEX(keycodes!$C:$C,MATCH(M17,keycodes!$A:$A,0),0)),INDEX(keycodes!$C:$C,MATCH(M17,keycodes!$B:$B,0),0)))</f>
        <v>KC_DOT</v>
      </c>
      <c r="N43" s="18" t="str">
        <f>IF(N17="",keycodes!$C$2,IF($B$1="Japanese",IF(INDEX(keycodes!$E:$E,MATCH(N17,keycodes!$A:$A,0),0)&lt;&gt;"",INDEX(keycodes!$E:$E,MATCH(N17,keycodes!$A:$A,0),0),INDEX(keycodes!$C:$C,MATCH(N17,keycodes!$A:$A,0),0)),INDEX(keycodes!$C:$C,MATCH(N17,keycodes!$B:$B,0),0)))</f>
        <v>KC_SLSH</v>
      </c>
      <c r="O43" s="20" t="str">
        <f>IF(O17="",keycodes!$C$2,IF($B$1="Japanese",IF(INDEX(keycodes!$E:$E,MATCH(O17,keycodes!$A:$A,0),0)&lt;&gt;"",INDEX(keycodes!$E:$E,MATCH(O17,keycodes!$A:$A,0),0),INDEX(keycodes!$C:$C,MATCH(O17,keycodes!$A:$A,0),0)),INDEX(keycodes!$C:$C,MATCH(O17,keycodes!$B:$B,0),0)))</f>
        <v>KC_INT1</v>
      </c>
    </row>
    <row r="44" spans="1:15" ht="21" customHeight="1" thickBot="1" x14ac:dyDescent="0.45">
      <c r="A44" s="10"/>
      <c r="B44" s="21" t="str">
        <f>IF(B18="",keycodes!$C$2,IF($B$1="Japanese",IF(INDEX(keycodes!$E:$E,MATCH(B18,keycodes!$A:$A,0),0)&lt;&gt;"",INDEX(keycodes!$E:$E,MATCH(B18,keycodes!$A:$A,0),0),INDEX(keycodes!$C:$C,MATCH(B18,keycodes!$A:$A,0),0)),INDEX(keycodes!$C:$C,MATCH(B18,keycodes!$B:$B,0),0)))</f>
        <v>NONE</v>
      </c>
      <c r="C44" s="21" t="str">
        <f>IF(C18="",keycodes!$C$2,IF($B$1="Japanese",IF(INDEX(keycodes!$E:$E,MATCH(C18,keycodes!$A:$A,0),0)&lt;&gt;"",INDEX(keycodes!$E:$E,MATCH(C18,keycodes!$A:$A,0),0),INDEX(keycodes!$C:$C,MATCH(C18,keycodes!$A:$A,0),0)),INDEX(keycodes!$C:$C,MATCH(C18,keycodes!$B:$B,0),0)))</f>
        <v>NONE</v>
      </c>
      <c r="D44" s="21" t="str">
        <f>IF(D18="",keycodes!$C$2,IF($B$1="Japanese",IF(INDEX(keycodes!$E:$E,MATCH(D18,keycodes!$A:$A,0),0)&lt;&gt;"",INDEX(keycodes!$E:$E,MATCH(D18,keycodes!$A:$A,0),0),INDEX(keycodes!$C:$C,MATCH(D18,keycodes!$A:$A,0),0)),INDEX(keycodes!$C:$C,MATCH(D18,keycodes!$B:$B,0),0)))</f>
        <v>NONE</v>
      </c>
      <c r="E44" s="21" t="str">
        <f>IF(E18="",keycodes!$C$2,IF($B$1="Japanese",IF(INDEX(keycodes!$E:$E,MATCH(E18,keycodes!$A:$A,0),0)&lt;&gt;"",INDEX(keycodes!$E:$E,MATCH(E18,keycodes!$A:$A,0),0),INDEX(keycodes!$C:$C,MATCH(E18,keycodes!$A:$A,0),0)),INDEX(keycodes!$C:$C,MATCH(E18,keycodes!$B:$B,0),0)))</f>
        <v>NONE</v>
      </c>
      <c r="F44" s="22" t="str">
        <f>IF(F18="",keycodes!$C$2,IF($B$1="Japanese",IF(INDEX(keycodes!$E:$E,MATCH(F18,keycodes!$A:$A,0),0)&lt;&gt;"",INDEX(keycodes!$E:$E,MATCH(F18,keycodes!$A:$A,0),0),INDEX(keycodes!$C:$C,MATCH(F18,keycodes!$A:$A,0),0)),INDEX(keycodes!$C:$C,MATCH(F18,keycodes!$B:$B,0),0)))</f>
        <v>TG_R</v>
      </c>
      <c r="G44" s="22" t="str">
        <f>IF(G18="",keycodes!$C$2,IF($B$1="Japanese",IF(INDEX(keycodes!$E:$E,MATCH(G18,keycodes!$A:$A,0),0)&lt;&gt;"",INDEX(keycodes!$E:$E,MATCH(G18,keycodes!$A:$A,0),0),INDEX(keycodes!$C:$C,MATCH(G18,keycodes!$A:$A,0),0)),INDEX(keycodes!$C:$C,MATCH(G18,keycodes!$B:$B,0),0)))</f>
        <v>KC_SPC</v>
      </c>
      <c r="H44" s="22" t="str">
        <f>IF(H18="",keycodes!$C$2,IF($B$1="Japanese",IF(INDEX(keycodes!$E:$E,MATCH(H18,keycodes!$A:$A,0),0)&lt;&gt;"",INDEX(keycodes!$E:$E,MATCH(H18,keycodes!$A:$A,0),0),INDEX(keycodes!$C:$C,MATCH(H18,keycodes!$A:$A,0),0)),INDEX(keycodes!$C:$C,MATCH(H18,keycodes!$B:$B,0),0)))</f>
        <v>MO_RA</v>
      </c>
      <c r="I44" s="22" t="str">
        <f>IF(I18="",keycodes!$C$2,IF($B$1="Japanese",IF(INDEX(keycodes!$E:$E,MATCH(I18,keycodes!$A:$A,0),0)&lt;&gt;"",INDEX(keycodes!$E:$E,MATCH(I18,keycodes!$A:$A,0),0),INDEX(keycodes!$C:$C,MATCH(I18,keycodes!$A:$A,0),0)),INDEX(keycodes!$C:$C,MATCH(I18,keycodes!$B:$B,0),0)))</f>
        <v>MO_LA</v>
      </c>
      <c r="J44" s="22" t="str">
        <f>IF(J18="",keycodes!$C$2,IF($B$1="Japanese",IF(INDEX(keycodes!$E:$E,MATCH(J18,keycodes!$A:$A,0),0)&lt;&gt;"",INDEX(keycodes!$E:$E,MATCH(J18,keycodes!$A:$A,0),0),INDEX(keycodes!$C:$C,MATCH(J18,keycodes!$A:$A,0),0)),INDEX(keycodes!$C:$C,MATCH(J18,keycodes!$B:$B,0),0)))</f>
        <v>KC_ENT</v>
      </c>
      <c r="K44" s="22" t="str">
        <f>IF(K18="",keycodes!$C$2,IF($B$1="Japanese",IF(INDEX(keycodes!$E:$E,MATCH(K18,keycodes!$A:$A,0),0)&lt;&gt;"",INDEX(keycodes!$E:$E,MATCH(K18,keycodes!$A:$A,0),0),INDEX(keycodes!$C:$C,MATCH(K18,keycodes!$A:$A,0),0)),INDEX(keycodes!$C:$C,MATCH(K18,keycodes!$B:$B,0),0)))</f>
        <v>TG_L</v>
      </c>
      <c r="L44" s="21" t="str">
        <f>IF(L18="",keycodes!$C$2,IF($B$1="Japanese",IF(INDEX(keycodes!$E:$E,MATCH(L18,keycodes!$A:$A,0),0)&lt;&gt;"",INDEX(keycodes!$E:$E,MATCH(L18,keycodes!$A:$A,0),0),INDEX(keycodes!$C:$C,MATCH(L18,keycodes!$A:$A,0),0)),INDEX(keycodes!$C:$C,MATCH(L18,keycodes!$B:$B,0),0)))</f>
        <v>TERM</v>
      </c>
      <c r="M44" s="21" t="str">
        <f>IF(M18="",keycodes!$C$2,IF($B$1="Japanese",IF(INDEX(keycodes!$E:$E,MATCH(M18,keycodes!$A:$A,0),0)&lt;&gt;"",INDEX(keycodes!$E:$E,MATCH(M18,keycodes!$A:$A,0),0),INDEX(keycodes!$C:$C,MATCH(M18,keycodes!$A:$A,0),0)),INDEX(keycodes!$C:$C,MATCH(M18,keycodes!$B:$B,0),0)))</f>
        <v>TERM</v>
      </c>
      <c r="N44" s="21" t="str">
        <f>IF(N18="",keycodes!$C$2,IF($B$1="Japanese",IF(INDEX(keycodes!$E:$E,MATCH(N18,keycodes!$A:$A,0),0)&lt;&gt;"",INDEX(keycodes!$E:$E,MATCH(N18,keycodes!$A:$A,0),0),INDEX(keycodes!$C:$C,MATCH(N18,keycodes!$A:$A,0),0)),INDEX(keycodes!$C:$C,MATCH(N18,keycodes!$B:$B,0),0)))</f>
        <v>TERM</v>
      </c>
      <c r="O44" s="23" t="str">
        <f>IF(O18="",keycodes!$C$2,IF($B$1="Japanese",IF(INDEX(keycodes!$E:$E,MATCH(O18,keycodes!$A:$A,0),0)&lt;&gt;"",INDEX(keycodes!$E:$E,MATCH(O18,keycodes!$A:$A,0),0),INDEX(keycodes!$C:$C,MATCH(O18,keycodes!$A:$A,0),0)),INDEX(keycodes!$C:$C,MATCH(O18,keycodes!$B:$B,0),0)))</f>
        <v>TERM</v>
      </c>
    </row>
    <row r="45" spans="1:15" ht="21" customHeight="1" x14ac:dyDescent="0.4">
      <c r="A45" s="2" t="s">
        <v>338</v>
      </c>
      <c r="B45" s="15" t="str">
        <f>IF(B19="",keycodes!$C$2,IF($B$1="Japanese",IF(INDEX(keycodes!$E:$E,MATCH(B19,keycodes!$A:$A,0),0)&lt;&gt;"",INDEX(keycodes!$E:$E,MATCH(B19,keycodes!$A:$A,0),0),INDEX(keycodes!$C:$C,MATCH(B19,keycodes!$A:$A,0),0)),INDEX(keycodes!$C:$C,MATCH(B19,keycodes!$B:$B,0),0)))</f>
        <v>XXXXXXX</v>
      </c>
      <c r="C45" s="15" t="str">
        <f>IF(C19="",keycodes!$C$2,IF($B$1="Japanese",IF(INDEX(keycodes!$E:$E,MATCH(C19,keycodes!$A:$A,0),0)&lt;&gt;"",INDEX(keycodes!$E:$E,MATCH(C19,keycodes!$A:$A,0),0),INDEX(keycodes!$C:$C,MATCH(C19,keycodes!$A:$A,0),0)),INDEX(keycodes!$C:$C,MATCH(C19,keycodes!$B:$B,0),0)))</f>
        <v>S(KC_1)</v>
      </c>
      <c r="D45" s="15" t="str">
        <f>IF(D19="",keycodes!$C$2,IF($B$1="Japanese",IF(INDEX(keycodes!$E:$E,MATCH(D19,keycodes!$A:$A,0),0)&lt;&gt;"",INDEX(keycodes!$E:$E,MATCH(D19,keycodes!$A:$A,0),0),INDEX(keycodes!$C:$C,MATCH(D19,keycodes!$A:$A,0),0)),INDEX(keycodes!$C:$C,MATCH(D19,keycodes!$B:$B,0),0)))</f>
        <v>S(KC_2)</v>
      </c>
      <c r="E45" s="15" t="str">
        <f>IF(E19="",keycodes!$C$2,IF($B$1="Japanese",IF(INDEX(keycodes!$E:$E,MATCH(E19,keycodes!$A:$A,0),0)&lt;&gt;"",INDEX(keycodes!$E:$E,MATCH(E19,keycodes!$A:$A,0),0),INDEX(keycodes!$C:$C,MATCH(E19,keycodes!$A:$A,0),0)),INDEX(keycodes!$C:$C,MATCH(E19,keycodes!$B:$B,0),0)))</f>
        <v>S(KC_3)</v>
      </c>
      <c r="F45" s="15" t="str">
        <f>IF(F19="",keycodes!$C$2,IF($B$1="Japanese",IF(INDEX(keycodes!$E:$E,MATCH(F19,keycodes!$A:$A,0),0)&lt;&gt;"",INDEX(keycodes!$E:$E,MATCH(F19,keycodes!$A:$A,0),0),INDEX(keycodes!$C:$C,MATCH(F19,keycodes!$A:$A,0),0)),INDEX(keycodes!$C:$C,MATCH(F19,keycodes!$B:$B,0),0)))</f>
        <v>S(KC_4)</v>
      </c>
      <c r="G45" s="15" t="str">
        <f>IF(G19="",keycodes!$C$2,IF($B$1="Japanese",IF(INDEX(keycodes!$E:$E,MATCH(G19,keycodes!$A:$A,0),0)&lt;&gt;"",INDEX(keycodes!$E:$E,MATCH(G19,keycodes!$A:$A,0),0),INDEX(keycodes!$C:$C,MATCH(G19,keycodes!$A:$A,0),0)),INDEX(keycodes!$C:$C,MATCH(G19,keycodes!$B:$B,0),0)))</f>
        <v>S(KC_5)</v>
      </c>
      <c r="H45" s="16" t="str">
        <f>IF(H19="",keycodes!$C$2,IF($B$1="Japanese",IF(INDEX(keycodes!$E:$E,MATCH(H19,keycodes!$A:$A,0),0)&lt;&gt;"",INDEX(keycodes!$E:$E,MATCH(H19,keycodes!$A:$A,0),0),INDEX(keycodes!$C:$C,MATCH(H19,keycodes!$A:$A,0),0)),INDEX(keycodes!$C:$C,MATCH(H19,keycodes!$B:$B,0),0)))</f>
        <v>NONE</v>
      </c>
      <c r="I45" s="16" t="str">
        <f>IF(I19="",keycodes!$C$2,IF($B$1="Japanese",IF(INDEX(keycodes!$E:$E,MATCH(I19,keycodes!$A:$A,0),0)&lt;&gt;"",INDEX(keycodes!$E:$E,MATCH(I19,keycodes!$A:$A,0),0),INDEX(keycodes!$C:$C,MATCH(I19,keycodes!$A:$A,0),0)),INDEX(keycodes!$C:$C,MATCH(I19,keycodes!$B:$B,0),0)))</f>
        <v>NONE</v>
      </c>
      <c r="J45" s="15" t="str">
        <f>IF(J19="",keycodes!$C$2,IF($B$1="Japanese",IF(INDEX(keycodes!$E:$E,MATCH(J19,keycodes!$A:$A,0),0)&lt;&gt;"",INDEX(keycodes!$E:$E,MATCH(J19,keycodes!$A:$A,0),0),INDEX(keycodes!$C:$C,MATCH(J19,keycodes!$A:$A,0),0)),INDEX(keycodes!$C:$C,MATCH(J19,keycodes!$B:$B,0),0)))</f>
        <v>S(KC_6)</v>
      </c>
      <c r="K45" s="15" t="str">
        <f>IF(K19="",keycodes!$C$2,IF($B$1="Japanese",IF(INDEX(keycodes!$E:$E,MATCH(K19,keycodes!$A:$A,0),0)&lt;&gt;"",INDEX(keycodes!$E:$E,MATCH(K19,keycodes!$A:$A,0),0),INDEX(keycodes!$C:$C,MATCH(K19,keycodes!$A:$A,0),0)),INDEX(keycodes!$C:$C,MATCH(K19,keycodes!$B:$B,0),0)))</f>
        <v>S(KC_7)</v>
      </c>
      <c r="L45" s="15" t="str">
        <f>IF(L19="",keycodes!$C$2,IF($B$1="Japanese",IF(INDEX(keycodes!$E:$E,MATCH(L19,keycodes!$A:$A,0),0)&lt;&gt;"",INDEX(keycodes!$E:$E,MATCH(L19,keycodes!$A:$A,0),0),INDEX(keycodes!$C:$C,MATCH(L19,keycodes!$A:$A,0),0)),INDEX(keycodes!$C:$C,MATCH(L19,keycodes!$B:$B,0),0)))</f>
        <v>S(KC_8)</v>
      </c>
      <c r="M45" s="15" t="str">
        <f>IF(M19="",keycodes!$C$2,IF($B$1="Japanese",IF(INDEX(keycodes!$E:$E,MATCH(M19,keycodes!$A:$A,0),0)&lt;&gt;"",INDEX(keycodes!$E:$E,MATCH(M19,keycodes!$A:$A,0),0),INDEX(keycodes!$C:$C,MATCH(M19,keycodes!$A:$A,0),0)),INDEX(keycodes!$C:$C,MATCH(M19,keycodes!$B:$B,0),0)))</f>
        <v>S(KC_9)</v>
      </c>
      <c r="N45" s="15" t="str">
        <f>IF(N19="",keycodes!$C$2,IF($B$1="Japanese",IF(INDEX(keycodes!$E:$E,MATCH(N19,keycodes!$A:$A,0),0)&lt;&gt;"",INDEX(keycodes!$E:$E,MATCH(N19,keycodes!$A:$A,0),0),INDEX(keycodes!$C:$C,MATCH(N19,keycodes!$A:$A,0),0)),INDEX(keycodes!$C:$C,MATCH(N19,keycodes!$B:$B,0),0)))</f>
        <v>XXXXXXX</v>
      </c>
      <c r="O45" s="17" t="str">
        <f>IF(O19="",keycodes!$C$2,IF($B$1="Japanese",IF(INDEX(keycodes!$E:$E,MATCH(O19,keycodes!$A:$A,0),0)&lt;&gt;"",INDEX(keycodes!$E:$E,MATCH(O19,keycodes!$A:$A,0),0),INDEX(keycodes!$C:$C,MATCH(O19,keycodes!$A:$A,0),0)),INDEX(keycodes!$C:$C,MATCH(O19,keycodes!$B:$B,0),0)))</f>
        <v>XXXXXXX</v>
      </c>
    </row>
    <row r="46" spans="1:15" ht="21" customHeight="1" x14ac:dyDescent="0.4">
      <c r="A46" s="6"/>
      <c r="B46" s="18" t="str">
        <f>IF(B20="",keycodes!$C$2,IF($B$1="Japanese",IF(INDEX(keycodes!$E:$E,MATCH(B20,keycodes!$A:$A,0),0)&lt;&gt;"",INDEX(keycodes!$E:$E,MATCH(B20,keycodes!$A:$A,0),0),INDEX(keycodes!$C:$C,MATCH(B20,keycodes!$A:$A,0),0)),INDEX(keycodes!$C:$C,MATCH(B20,keycodes!$B:$B,0),0)))</f>
        <v>XXXXXXX</v>
      </c>
      <c r="C46" s="18" t="str">
        <f>IF(C20="",keycodes!$C$2,IF($B$1="Japanese",IF(INDEX(keycodes!$E:$E,MATCH(C20,keycodes!$A:$A,0),0)&lt;&gt;"",INDEX(keycodes!$E:$E,MATCH(C20,keycodes!$A:$A,0),0),INDEX(keycodes!$C:$C,MATCH(C20,keycodes!$A:$A,0),0)),INDEX(keycodes!$C:$C,MATCH(C20,keycodes!$B:$B,0),0)))</f>
        <v>XXXXXXX</v>
      </c>
      <c r="D46" s="18" t="str">
        <f>IF(D20="",keycodes!$C$2,IF($B$1="Japanese",IF(INDEX(keycodes!$E:$E,MATCH(D20,keycodes!$A:$A,0),0)&lt;&gt;"",INDEX(keycodes!$E:$E,MATCH(D20,keycodes!$A:$A,0),0),INDEX(keycodes!$C:$C,MATCH(D20,keycodes!$A:$A,0),0)),INDEX(keycodes!$C:$C,MATCH(D20,keycodes!$B:$B,0),0)))</f>
        <v>KC_HOME</v>
      </c>
      <c r="E46" s="18" t="str">
        <f>IF(E20="",keycodes!$C$2,IF($B$1="Japanese",IF(INDEX(keycodes!$E:$E,MATCH(E20,keycodes!$A:$A,0),0)&lt;&gt;"",INDEX(keycodes!$E:$E,MATCH(E20,keycodes!$A:$A,0),0),INDEX(keycodes!$C:$C,MATCH(E20,keycodes!$A:$A,0),0)),INDEX(keycodes!$C:$C,MATCH(E20,keycodes!$B:$B,0),0)))</f>
        <v>KC_PGUP</v>
      </c>
      <c r="F46" s="18" t="str">
        <f>IF(F20="",keycodes!$C$2,IF($B$1="Japanese",IF(INDEX(keycodes!$E:$E,MATCH(F20,keycodes!$A:$A,0),0)&lt;&gt;"",INDEX(keycodes!$E:$E,MATCH(F20,keycodes!$A:$A,0),0),INDEX(keycodes!$C:$C,MATCH(F20,keycodes!$A:$A,0),0)),INDEX(keycodes!$C:$C,MATCH(F20,keycodes!$B:$B,0),0)))</f>
        <v>KC_PGDN</v>
      </c>
      <c r="G46" s="18" t="str">
        <f>IF(G20="",keycodes!$C$2,IF($B$1="Japanese",IF(INDEX(keycodes!$E:$E,MATCH(G20,keycodes!$A:$A,0),0)&lt;&gt;"",INDEX(keycodes!$E:$E,MATCH(G20,keycodes!$A:$A,0),0),INDEX(keycodes!$C:$C,MATCH(G20,keycodes!$A:$A,0),0)),INDEX(keycodes!$C:$C,MATCH(G20,keycodes!$B:$B,0),0)))</f>
        <v>KC_END</v>
      </c>
      <c r="H46" s="19" t="str">
        <f>IF(H20="",keycodes!$C$2,IF($B$1="Japanese",IF(INDEX(keycodes!$E:$E,MATCH(H20,keycodes!$A:$A,0),0)&lt;&gt;"",INDEX(keycodes!$E:$E,MATCH(H20,keycodes!$A:$A,0),0),INDEX(keycodes!$C:$C,MATCH(H20,keycodes!$A:$A,0),0)),INDEX(keycodes!$C:$C,MATCH(H20,keycodes!$B:$B,0),0)))</f>
        <v>NONE</v>
      </c>
      <c r="I46" s="19" t="str">
        <f>IF(I20="",keycodes!$C$2,IF($B$1="Japanese",IF(INDEX(keycodes!$E:$E,MATCH(I20,keycodes!$A:$A,0),0)&lt;&gt;"",INDEX(keycodes!$E:$E,MATCH(I20,keycodes!$A:$A,0),0),INDEX(keycodes!$C:$C,MATCH(I20,keycodes!$A:$A,0),0)),INDEX(keycodes!$C:$C,MATCH(I20,keycodes!$B:$B,0),0)))</f>
        <v>NONE</v>
      </c>
      <c r="J46" s="18" t="str">
        <f>IF(J20="",keycodes!$C$2,IF($B$1="Japanese",IF(INDEX(keycodes!$E:$E,MATCH(J20,keycodes!$A:$A,0),0)&lt;&gt;"",INDEX(keycodes!$E:$E,MATCH(J20,keycodes!$A:$A,0),0),INDEX(keycodes!$C:$C,MATCH(J20,keycodes!$A:$A,0),0)),INDEX(keycodes!$C:$C,MATCH(J20,keycodes!$B:$B,0),0)))</f>
        <v>KC_LEFT</v>
      </c>
      <c r="K46" s="18" t="str">
        <f>IF(K20="",keycodes!$C$2,IF($B$1="Japanese",IF(INDEX(keycodes!$E:$E,MATCH(K20,keycodes!$A:$A,0),0)&lt;&gt;"",INDEX(keycodes!$E:$E,MATCH(K20,keycodes!$A:$A,0),0),INDEX(keycodes!$C:$C,MATCH(K20,keycodes!$A:$A,0),0)),INDEX(keycodes!$C:$C,MATCH(K20,keycodes!$B:$B,0),0)))</f>
        <v>KC_DOWN</v>
      </c>
      <c r="L46" s="18" t="str">
        <f>IF(L20="",keycodes!$C$2,IF($B$1="Japanese",IF(INDEX(keycodes!$E:$E,MATCH(L20,keycodes!$A:$A,0),0)&lt;&gt;"",INDEX(keycodes!$E:$E,MATCH(L20,keycodes!$A:$A,0),0),INDEX(keycodes!$C:$C,MATCH(L20,keycodes!$A:$A,0),0)),INDEX(keycodes!$C:$C,MATCH(L20,keycodes!$B:$B,0),0)))</f>
        <v>KC_UP</v>
      </c>
      <c r="M46" s="18" t="str">
        <f>IF(M20="",keycodes!$C$2,IF($B$1="Japanese",IF(INDEX(keycodes!$E:$E,MATCH(M20,keycodes!$A:$A,0),0)&lt;&gt;"",INDEX(keycodes!$E:$E,MATCH(M20,keycodes!$A:$A,0),0),INDEX(keycodes!$C:$C,MATCH(M20,keycodes!$A:$A,0),0)),INDEX(keycodes!$C:$C,MATCH(M20,keycodes!$B:$B,0),0)))</f>
        <v>KC_RGHT</v>
      </c>
      <c r="N46" s="18" t="str">
        <f>IF(N20="",keycodes!$C$2,IF($B$1="Japanese",IF(INDEX(keycodes!$E:$E,MATCH(N20,keycodes!$A:$A,0),0)&lt;&gt;"",INDEX(keycodes!$E:$E,MATCH(N20,keycodes!$A:$A,0),0),INDEX(keycodes!$C:$C,MATCH(N20,keycodes!$A:$A,0),0)),INDEX(keycodes!$C:$C,MATCH(N20,keycodes!$B:$B,0),0)))</f>
        <v>KC_EQL</v>
      </c>
      <c r="O46" s="20" t="str">
        <f>IF(O20="",keycodes!$C$2,IF($B$1="Japanese",IF(INDEX(keycodes!$E:$E,MATCH(O20,keycodes!$A:$A,0),0)&lt;&gt;"",INDEX(keycodes!$E:$E,MATCH(O20,keycodes!$A:$A,0),0),INDEX(keycodes!$C:$C,MATCH(O20,keycodes!$A:$A,0),0)),INDEX(keycodes!$C:$C,MATCH(O20,keycodes!$B:$B,0),0)))</f>
        <v>KC_MINS</v>
      </c>
    </row>
    <row r="47" spans="1:15" ht="21" customHeight="1" x14ac:dyDescent="0.4">
      <c r="A47" s="6"/>
      <c r="B47" s="18" t="str">
        <f>IF(B21="",keycodes!$C$2,IF($B$1="Japanese",IF(INDEX(keycodes!$E:$E,MATCH(B21,keycodes!$A:$A,0),0)&lt;&gt;"",INDEX(keycodes!$E:$E,MATCH(B21,keycodes!$A:$A,0),0),INDEX(keycodes!$C:$C,MATCH(B21,keycodes!$A:$A,0),0)),INDEX(keycodes!$C:$C,MATCH(B21,keycodes!$B:$B,0),0)))</f>
        <v>KC_LCTL</v>
      </c>
      <c r="C47" s="18" t="str">
        <f>IF(C21="",keycodes!$C$2,IF($B$1="Japanese",IF(INDEX(keycodes!$E:$E,MATCH(C21,keycodes!$A:$A,0),0)&lt;&gt;"",INDEX(keycodes!$E:$E,MATCH(C21,keycodes!$A:$A,0),0),INDEX(keycodes!$C:$C,MATCH(C21,keycodes!$A:$A,0),0)),INDEX(keycodes!$C:$C,MATCH(C21,keycodes!$B:$B,0),0)))</f>
        <v>KC_LALT</v>
      </c>
      <c r="D47" s="18" t="str">
        <f>IF(D21="",keycodes!$C$2,IF($B$1="Japanese",IF(INDEX(keycodes!$E:$E,MATCH(D21,keycodes!$A:$A,0),0)&lt;&gt;"",INDEX(keycodes!$E:$E,MATCH(D21,keycodes!$A:$A,0),0),INDEX(keycodes!$C:$C,MATCH(D21,keycodes!$A:$A,0),0)),INDEX(keycodes!$C:$C,MATCH(D21,keycodes!$B:$B,0),0)))</f>
        <v>XXXXXXX</v>
      </c>
      <c r="E47" s="18" t="str">
        <f>IF(E21="",keycodes!$C$2,IF($B$1="Japanese",IF(INDEX(keycodes!$E:$E,MATCH(E21,keycodes!$A:$A,0),0)&lt;&gt;"",INDEX(keycodes!$E:$E,MATCH(E21,keycodes!$A:$A,0),0),INDEX(keycodes!$C:$C,MATCH(E21,keycodes!$A:$A,0),0)),INDEX(keycodes!$C:$C,MATCH(E21,keycodes!$B:$B,0),0)))</f>
        <v>XXXXXXX</v>
      </c>
      <c r="F47" s="18" t="str">
        <f>IF(F21="",keycodes!$C$2,IF($B$1="Japanese",IF(INDEX(keycodes!$E:$E,MATCH(F21,keycodes!$A:$A,0),0)&lt;&gt;"",INDEX(keycodes!$E:$E,MATCH(F21,keycodes!$A:$A,0),0),INDEX(keycodes!$C:$C,MATCH(F21,keycodes!$A:$A,0),0)),INDEX(keycodes!$C:$C,MATCH(F21,keycodes!$B:$B,0),0)))</f>
        <v>KC_INT5</v>
      </c>
      <c r="G47" s="18" t="str">
        <f>IF(G21="",keycodes!$C$2,IF($B$1="Japanese",IF(INDEX(keycodes!$E:$E,MATCH(G21,keycodes!$A:$A,0),0)&lt;&gt;"",INDEX(keycodes!$E:$E,MATCH(G21,keycodes!$A:$A,0),0),INDEX(keycodes!$C:$C,MATCH(G21,keycodes!$A:$A,0),0)),INDEX(keycodes!$C:$C,MATCH(G21,keycodes!$B:$B,0),0)))</f>
        <v>KC_BSPC</v>
      </c>
      <c r="H47" s="19" t="str">
        <f>IF(H21="",keycodes!$C$2,IF($B$1="Japanese",IF(INDEX(keycodes!$E:$E,MATCH(H21,keycodes!$A:$A,0),0)&lt;&gt;"",INDEX(keycodes!$E:$E,MATCH(H21,keycodes!$A:$A,0),0),INDEX(keycodes!$C:$C,MATCH(H21,keycodes!$A:$A,0),0)),INDEX(keycodes!$C:$C,MATCH(H21,keycodes!$B:$B,0),0)))</f>
        <v>NONE</v>
      </c>
      <c r="I47" s="19" t="str">
        <f>IF(I21="",keycodes!$C$2,IF($B$1="Japanese",IF(INDEX(keycodes!$E:$E,MATCH(I21,keycodes!$A:$A,0),0)&lt;&gt;"",INDEX(keycodes!$E:$E,MATCH(I21,keycodes!$A:$A,0),0),INDEX(keycodes!$C:$C,MATCH(I21,keycodes!$A:$A,0),0)),INDEX(keycodes!$C:$C,MATCH(I21,keycodes!$B:$B,0),0)))</f>
        <v>NONE</v>
      </c>
      <c r="J47" s="18" t="str">
        <f>IF(J21="",keycodes!$C$2,IF($B$1="Japanese",IF(INDEX(keycodes!$E:$E,MATCH(J21,keycodes!$A:$A,0),0)&lt;&gt;"",INDEX(keycodes!$E:$E,MATCH(J21,keycodes!$A:$A,0),0),INDEX(keycodes!$C:$C,MATCH(J21,keycodes!$A:$A,0),0)),INDEX(keycodes!$C:$C,MATCH(J21,keycodes!$B:$B,0),0)))</f>
        <v>KC_DEL</v>
      </c>
      <c r="K47" s="18" t="str">
        <f>IF(K21="",keycodes!$C$2,IF($B$1="Japanese",IF(INDEX(keycodes!$E:$E,MATCH(K21,keycodes!$A:$A,0),0)&lt;&gt;"",INDEX(keycodes!$E:$E,MATCH(K21,keycodes!$A:$A,0),0),INDEX(keycodes!$C:$C,MATCH(K21,keycodes!$A:$A,0),0)),INDEX(keycodes!$C:$C,MATCH(K21,keycodes!$B:$B,0),0)))</f>
        <v>KC_INT4</v>
      </c>
      <c r="L47" s="18" t="str">
        <f>IF(L21="",keycodes!$C$2,IF($B$1="Japanese",IF(INDEX(keycodes!$E:$E,MATCH(L21,keycodes!$A:$A,0),0)&lt;&gt;"",INDEX(keycodes!$E:$E,MATCH(L21,keycodes!$A:$A,0),0),INDEX(keycodes!$C:$C,MATCH(L21,keycodes!$A:$A,0),0)),INDEX(keycodes!$C:$C,MATCH(L21,keycodes!$B:$B,0),0)))</f>
        <v>KC_RBRC</v>
      </c>
      <c r="M47" s="18" t="str">
        <f>IF(M21="",keycodes!$C$2,IF($B$1="Japanese",IF(INDEX(keycodes!$E:$E,MATCH(M21,keycodes!$A:$A,0),0)&lt;&gt;"",INDEX(keycodes!$E:$E,MATCH(M21,keycodes!$A:$A,0),0),INDEX(keycodes!$C:$C,MATCH(M21,keycodes!$A:$A,0),0)),INDEX(keycodes!$C:$C,MATCH(M21,keycodes!$B:$B,0),0)))</f>
        <v>KC_BSLS</v>
      </c>
      <c r="N47" s="18" t="str">
        <f>IF(N21="",keycodes!$C$2,IF($B$1="Japanese",IF(INDEX(keycodes!$E:$E,MATCH(N21,keycodes!$A:$A,0),0)&lt;&gt;"",INDEX(keycodes!$E:$E,MATCH(N21,keycodes!$A:$A,0),0),INDEX(keycodes!$C:$C,MATCH(N21,keycodes!$A:$A,0),0)),INDEX(keycodes!$C:$C,MATCH(N21,keycodes!$B:$B,0),0)))</f>
        <v>S(KC_EQL)</v>
      </c>
      <c r="O47" s="20" t="str">
        <f>IF(O21="",keycodes!$C$2,IF($B$1="Japanese",IF(INDEX(keycodes!$E:$E,MATCH(O21,keycodes!$A:$A,0),0)&lt;&gt;"",INDEX(keycodes!$E:$E,MATCH(O21,keycodes!$A:$A,0),0),INDEX(keycodes!$C:$C,MATCH(O21,keycodes!$A:$A,0),0)),INDEX(keycodes!$C:$C,MATCH(O21,keycodes!$B:$B,0),0)))</f>
        <v>S(KC_INT3)</v>
      </c>
    </row>
    <row r="48" spans="1:15" ht="21" customHeight="1" thickBot="1" x14ac:dyDescent="0.45">
      <c r="A48" s="10"/>
      <c r="B48" s="21" t="str">
        <f>IF(B22="",keycodes!$C$2,IF($B$1="Japanese",IF(INDEX(keycodes!$E:$E,MATCH(B22,keycodes!$A:$A,0),0)&lt;&gt;"",INDEX(keycodes!$E:$E,MATCH(B22,keycodes!$A:$A,0),0),INDEX(keycodes!$C:$C,MATCH(B22,keycodes!$A:$A,0),0)),INDEX(keycodes!$C:$C,MATCH(B22,keycodes!$B:$B,0),0)))</f>
        <v>NONE</v>
      </c>
      <c r="C48" s="21" t="str">
        <f>IF(C22="",keycodes!$C$2,IF($B$1="Japanese",IF(INDEX(keycodes!$E:$E,MATCH(C22,keycodes!$A:$A,0),0)&lt;&gt;"",INDEX(keycodes!$E:$E,MATCH(C22,keycodes!$A:$A,0),0),INDEX(keycodes!$C:$C,MATCH(C22,keycodes!$A:$A,0),0)),INDEX(keycodes!$C:$C,MATCH(C22,keycodes!$B:$B,0),0)))</f>
        <v>NONE</v>
      </c>
      <c r="D48" s="21" t="str">
        <f>IF(D22="",keycodes!$C$2,IF($B$1="Japanese",IF(INDEX(keycodes!$E:$E,MATCH(D22,keycodes!$A:$A,0),0)&lt;&gt;"",INDEX(keycodes!$E:$E,MATCH(D22,keycodes!$A:$A,0),0),INDEX(keycodes!$C:$C,MATCH(D22,keycodes!$A:$A,0),0)),INDEX(keycodes!$C:$C,MATCH(D22,keycodes!$B:$B,0),0)))</f>
        <v>NONE</v>
      </c>
      <c r="E48" s="21" t="str">
        <f>IF(E22="",keycodes!$C$2,IF($B$1="Japanese",IF(INDEX(keycodes!$E:$E,MATCH(E22,keycodes!$A:$A,0),0)&lt;&gt;"",INDEX(keycodes!$E:$E,MATCH(E22,keycodes!$A:$A,0),0),INDEX(keycodes!$C:$C,MATCH(E22,keycodes!$A:$A,0),0)),INDEX(keycodes!$C:$C,MATCH(E22,keycodes!$B:$B,0),0)))</f>
        <v>NONE</v>
      </c>
      <c r="F48" s="22" t="str">
        <f>IF(F22="",keycodes!$C$2,IF($B$1="Japanese",IF(INDEX(keycodes!$E:$E,MATCH(F22,keycodes!$A:$A,0),0)&lt;&gt;"",INDEX(keycodes!$E:$E,MATCH(F22,keycodes!$A:$A,0),0),INDEX(keycodes!$C:$C,MATCH(F22,keycodes!$A:$A,0),0)),INDEX(keycodes!$C:$C,MATCH(F22,keycodes!$B:$B,0),0)))</f>
        <v>_______</v>
      </c>
      <c r="G48" s="22" t="str">
        <f>IF(G22="",keycodes!$C$2,IF($B$1="Japanese",IF(INDEX(keycodes!$E:$E,MATCH(G22,keycodes!$A:$A,0),0)&lt;&gt;"",INDEX(keycodes!$E:$E,MATCH(G22,keycodes!$A:$A,0),0),INDEX(keycodes!$C:$C,MATCH(G22,keycodes!$A:$A,0),0)),INDEX(keycodes!$C:$C,MATCH(G22,keycodes!$B:$B,0),0)))</f>
        <v>_______</v>
      </c>
      <c r="H48" s="22" t="str">
        <f>IF(H22="",keycodes!$C$2,IF($B$1="Japanese",IF(INDEX(keycodes!$E:$E,MATCH(H22,keycodes!$A:$A,0),0)&lt;&gt;"",INDEX(keycodes!$E:$E,MATCH(H22,keycodes!$A:$A,0),0),INDEX(keycodes!$C:$C,MATCH(H22,keycodes!$A:$A,0),0)),INDEX(keycodes!$C:$C,MATCH(H22,keycodes!$B:$B,0),0)))</f>
        <v>_______</v>
      </c>
      <c r="I48" s="22" t="str">
        <f>IF(I22="",keycodes!$C$2,IF($B$1="Japanese",IF(INDEX(keycodes!$E:$E,MATCH(I22,keycodes!$A:$A,0),0)&lt;&gt;"",INDEX(keycodes!$E:$E,MATCH(I22,keycodes!$A:$A,0),0),INDEX(keycodes!$C:$C,MATCH(I22,keycodes!$A:$A,0),0)),INDEX(keycodes!$C:$C,MATCH(I22,keycodes!$B:$B,0),0)))</f>
        <v>_______</v>
      </c>
      <c r="J48" s="22" t="str">
        <f>IF(J22="",keycodes!$C$2,IF($B$1="Japanese",IF(INDEX(keycodes!$E:$E,MATCH(J22,keycodes!$A:$A,0),0)&lt;&gt;"",INDEX(keycodes!$E:$E,MATCH(J22,keycodes!$A:$A,0),0),INDEX(keycodes!$C:$C,MATCH(J22,keycodes!$A:$A,0),0)),INDEX(keycodes!$C:$C,MATCH(J22,keycodes!$B:$B,0),0)))</f>
        <v>_______</v>
      </c>
      <c r="K48" s="22" t="str">
        <f>IF(K22="",keycodes!$C$2,IF($B$1="Japanese",IF(INDEX(keycodes!$E:$E,MATCH(K22,keycodes!$A:$A,0),0)&lt;&gt;"",INDEX(keycodes!$E:$E,MATCH(K22,keycodes!$A:$A,0),0),INDEX(keycodes!$C:$C,MATCH(K22,keycodes!$A:$A,0),0)),INDEX(keycodes!$C:$C,MATCH(K22,keycodes!$B:$B,0),0)))</f>
        <v>_______</v>
      </c>
      <c r="L48" s="21" t="str">
        <f>IF(L22="",keycodes!$C$2,IF($B$1="Japanese",IF(INDEX(keycodes!$E:$E,MATCH(L22,keycodes!$A:$A,0),0)&lt;&gt;"",INDEX(keycodes!$E:$E,MATCH(L22,keycodes!$A:$A,0),0),INDEX(keycodes!$C:$C,MATCH(L22,keycodes!$A:$A,0),0)),INDEX(keycodes!$C:$C,MATCH(L22,keycodes!$B:$B,0),0)))</f>
        <v>TERM</v>
      </c>
      <c r="M48" s="21" t="str">
        <f>IF(M22="",keycodes!$C$2,IF($B$1="Japanese",IF(INDEX(keycodes!$E:$E,MATCH(M22,keycodes!$A:$A,0),0)&lt;&gt;"",INDEX(keycodes!$E:$E,MATCH(M22,keycodes!$A:$A,0),0),INDEX(keycodes!$C:$C,MATCH(M22,keycodes!$A:$A,0),0)),INDEX(keycodes!$C:$C,MATCH(M22,keycodes!$B:$B,0),0)))</f>
        <v>TERM</v>
      </c>
      <c r="N48" s="21" t="str">
        <f>IF(N22="",keycodes!$C$2,IF($B$1="Japanese",IF(INDEX(keycodes!$E:$E,MATCH(N22,keycodes!$A:$A,0),0)&lt;&gt;"",INDEX(keycodes!$E:$E,MATCH(N22,keycodes!$A:$A,0),0),INDEX(keycodes!$C:$C,MATCH(N22,keycodes!$A:$A,0),0)),INDEX(keycodes!$C:$C,MATCH(N22,keycodes!$B:$B,0),0)))</f>
        <v>TERM</v>
      </c>
      <c r="O48" s="23" t="str">
        <f>IF(O22="",keycodes!$C$2,IF($B$1="Japanese",IF(INDEX(keycodes!$E:$E,MATCH(O22,keycodes!$A:$A,0),0)&lt;&gt;"",INDEX(keycodes!$E:$E,MATCH(O22,keycodes!$A:$A,0),0),INDEX(keycodes!$C:$C,MATCH(O22,keycodes!$A:$A,0),0)),INDEX(keycodes!$C:$C,MATCH(O22,keycodes!$B:$B,0),0)))</f>
        <v>TERM</v>
      </c>
    </row>
    <row r="49" spans="1:15" ht="21" customHeight="1" x14ac:dyDescent="0.4">
      <c r="A49" s="2" t="s">
        <v>341</v>
      </c>
      <c r="B49" s="15" t="str">
        <f>IF(B23="",keycodes!$C$2,IF($B$1="Japanese",IF(INDEX(keycodes!$E:$E,MATCH(B23,keycodes!$A:$A,0),0)&lt;&gt;"",INDEX(keycodes!$E:$E,MATCH(B23,keycodes!$A:$A,0),0),INDEX(keycodes!$C:$C,MATCH(B23,keycodes!$A:$A,0),0)),INDEX(keycodes!$C:$C,MATCH(B23,keycodes!$B:$B,0),0)))</f>
        <v>KC_F1</v>
      </c>
      <c r="C49" s="15" t="str">
        <f>IF(C23="",keycodes!$C$2,IF($B$1="Japanese",IF(INDEX(keycodes!$E:$E,MATCH(C23,keycodes!$A:$A,0),0)&lt;&gt;"",INDEX(keycodes!$E:$E,MATCH(C23,keycodes!$A:$A,0),0),INDEX(keycodes!$C:$C,MATCH(C23,keycodes!$A:$A,0),0)),INDEX(keycodes!$C:$C,MATCH(C23,keycodes!$B:$B,0),0)))</f>
        <v>KC_F2</v>
      </c>
      <c r="D49" s="15" t="str">
        <f>IF(D23="",keycodes!$C$2,IF($B$1="Japanese",IF(INDEX(keycodes!$E:$E,MATCH(D23,keycodes!$A:$A,0),0)&lt;&gt;"",INDEX(keycodes!$E:$E,MATCH(D23,keycodes!$A:$A,0),0),INDEX(keycodes!$C:$C,MATCH(D23,keycodes!$A:$A,0),0)),INDEX(keycodes!$C:$C,MATCH(D23,keycodes!$B:$B,0),0)))</f>
        <v>KC_F3</v>
      </c>
      <c r="E49" s="15" t="str">
        <f>IF(E23="",keycodes!$C$2,IF($B$1="Japanese",IF(INDEX(keycodes!$E:$E,MATCH(E23,keycodes!$A:$A,0),0)&lt;&gt;"",INDEX(keycodes!$E:$E,MATCH(E23,keycodes!$A:$A,0),0),INDEX(keycodes!$C:$C,MATCH(E23,keycodes!$A:$A,0),0)),INDEX(keycodes!$C:$C,MATCH(E23,keycodes!$B:$B,0),0)))</f>
        <v>KC_F4</v>
      </c>
      <c r="F49" s="15" t="str">
        <f>IF(F23="",keycodes!$C$2,IF($B$1="Japanese",IF(INDEX(keycodes!$E:$E,MATCH(F23,keycodes!$A:$A,0),0)&lt;&gt;"",INDEX(keycodes!$E:$E,MATCH(F23,keycodes!$A:$A,0),0),INDEX(keycodes!$C:$C,MATCH(F23,keycodes!$A:$A,0),0)),INDEX(keycodes!$C:$C,MATCH(F23,keycodes!$B:$B,0),0)))</f>
        <v>KC_F5</v>
      </c>
      <c r="G49" s="15" t="str">
        <f>IF(G23="",keycodes!$C$2,IF($B$1="Japanese",IF(INDEX(keycodes!$E:$E,MATCH(G23,keycodes!$A:$A,0),0)&lt;&gt;"",INDEX(keycodes!$E:$E,MATCH(G23,keycodes!$A:$A,0),0),INDEX(keycodes!$C:$C,MATCH(G23,keycodes!$A:$A,0),0)),INDEX(keycodes!$C:$C,MATCH(G23,keycodes!$B:$B,0),0)))</f>
        <v>KC_F6</v>
      </c>
      <c r="H49" s="16" t="str">
        <f>IF(H23="",keycodes!$C$2,IF($B$1="Japanese",IF(INDEX(keycodes!$E:$E,MATCH(H23,keycodes!$A:$A,0),0)&lt;&gt;"",INDEX(keycodes!$E:$E,MATCH(H23,keycodes!$A:$A,0),0),INDEX(keycodes!$C:$C,MATCH(H23,keycodes!$A:$A,0),0)),INDEX(keycodes!$C:$C,MATCH(H23,keycodes!$B:$B,0),0)))</f>
        <v>NONE</v>
      </c>
      <c r="I49" s="16" t="str">
        <f>IF(I23="",keycodes!$C$2,IF($B$1="Japanese",IF(INDEX(keycodes!$E:$E,MATCH(I23,keycodes!$A:$A,0),0)&lt;&gt;"",INDEX(keycodes!$E:$E,MATCH(I23,keycodes!$A:$A,0),0),INDEX(keycodes!$C:$C,MATCH(I23,keycodes!$A:$A,0),0)),INDEX(keycodes!$C:$C,MATCH(I23,keycodes!$B:$B,0),0)))</f>
        <v>NONE</v>
      </c>
      <c r="J49" s="15" t="str">
        <f>IF(J23="",keycodes!$C$2,IF($B$1="Japanese",IF(INDEX(keycodes!$E:$E,MATCH(J23,keycodes!$A:$A,0),0)&lt;&gt;"",INDEX(keycodes!$E:$E,MATCH(J23,keycodes!$A:$A,0),0),INDEX(keycodes!$C:$C,MATCH(J23,keycodes!$A:$A,0),0)),INDEX(keycodes!$C:$C,MATCH(J23,keycodes!$B:$B,0),0)))</f>
        <v>KC_F7</v>
      </c>
      <c r="K49" s="15" t="str">
        <f>IF(K23="",keycodes!$C$2,IF($B$1="Japanese",IF(INDEX(keycodes!$E:$E,MATCH(K23,keycodes!$A:$A,0),0)&lt;&gt;"",INDEX(keycodes!$E:$E,MATCH(K23,keycodes!$A:$A,0),0),INDEX(keycodes!$C:$C,MATCH(K23,keycodes!$A:$A,0),0)),INDEX(keycodes!$C:$C,MATCH(K23,keycodes!$B:$B,0),0)))</f>
        <v>KC_F8</v>
      </c>
      <c r="L49" s="15" t="str">
        <f>IF(L23="",keycodes!$C$2,IF($B$1="Japanese",IF(INDEX(keycodes!$E:$E,MATCH(L23,keycodes!$A:$A,0),0)&lt;&gt;"",INDEX(keycodes!$E:$E,MATCH(L23,keycodes!$A:$A,0),0),INDEX(keycodes!$C:$C,MATCH(L23,keycodes!$A:$A,0),0)),INDEX(keycodes!$C:$C,MATCH(L23,keycodes!$B:$B,0),0)))</f>
        <v>KC_F9</v>
      </c>
      <c r="M49" s="15" t="str">
        <f>IF(M23="",keycodes!$C$2,IF($B$1="Japanese",IF(INDEX(keycodes!$E:$E,MATCH(M23,keycodes!$A:$A,0),0)&lt;&gt;"",INDEX(keycodes!$E:$E,MATCH(M23,keycodes!$A:$A,0),0),INDEX(keycodes!$C:$C,MATCH(M23,keycodes!$A:$A,0),0)),INDEX(keycodes!$C:$C,MATCH(M23,keycodes!$B:$B,0),0)))</f>
        <v>KC_F10</v>
      </c>
      <c r="N49" s="15" t="str">
        <f>IF(N23="",keycodes!$C$2,IF($B$1="Japanese",IF(INDEX(keycodes!$E:$E,MATCH(N23,keycodes!$A:$A,0),0)&lt;&gt;"",INDEX(keycodes!$E:$E,MATCH(N23,keycodes!$A:$A,0),0),INDEX(keycodes!$C:$C,MATCH(N23,keycodes!$A:$A,0),0)),INDEX(keycodes!$C:$C,MATCH(N23,keycodes!$B:$B,0),0)))</f>
        <v>KC_F11</v>
      </c>
      <c r="O49" s="17" t="str">
        <f>IF(O23="",keycodes!$C$2,IF($B$1="Japanese",IF(INDEX(keycodes!$E:$E,MATCH(O23,keycodes!$A:$A,0),0)&lt;&gt;"",INDEX(keycodes!$E:$E,MATCH(O23,keycodes!$A:$A,0),0),INDEX(keycodes!$C:$C,MATCH(O23,keycodes!$A:$A,0),0)),INDEX(keycodes!$C:$C,MATCH(O23,keycodes!$B:$B,0),0)))</f>
        <v>KC_F12</v>
      </c>
    </row>
    <row r="50" spans="1:15" ht="21" customHeight="1" x14ac:dyDescent="0.4">
      <c r="A50" s="6"/>
      <c r="B50" s="18" t="str">
        <f>IF(B24="",keycodes!$C$2,IF($B$1="Japanese",IF(INDEX(keycodes!$E:$E,MATCH(B24,keycodes!$A:$A,0),0)&lt;&gt;"",INDEX(keycodes!$E:$E,MATCH(B24,keycodes!$A:$A,0),0),INDEX(keycodes!$C:$C,MATCH(B24,keycodes!$A:$A,0),0)),INDEX(keycodes!$C:$C,MATCH(B24,keycodes!$B:$B,0),0)))</f>
        <v>KC_LNG5</v>
      </c>
      <c r="C50" s="18" t="str">
        <f>IF(C24="",keycodes!$C$2,IF($B$1="Japanese",IF(INDEX(keycodes!$E:$E,MATCH(C24,keycodes!$A:$A,0),0)&lt;&gt;"",INDEX(keycodes!$E:$E,MATCH(C24,keycodes!$A:$A,0),0),INDEX(keycodes!$C:$C,MATCH(C24,keycodes!$A:$A,0),0)),INDEX(keycodes!$C:$C,MATCH(C24,keycodes!$B:$B,0),0)))</f>
        <v>KC_1</v>
      </c>
      <c r="D50" s="18" t="str">
        <f>IF(D24="",keycodes!$C$2,IF($B$1="Japanese",IF(INDEX(keycodes!$E:$E,MATCH(D24,keycodes!$A:$A,0),0)&lt;&gt;"",INDEX(keycodes!$E:$E,MATCH(D24,keycodes!$A:$A,0),0),INDEX(keycodes!$C:$C,MATCH(D24,keycodes!$A:$A,0),0)),INDEX(keycodes!$C:$C,MATCH(D24,keycodes!$B:$B,0),0)))</f>
        <v>KC_2</v>
      </c>
      <c r="E50" s="18" t="str">
        <f>IF(E24="",keycodes!$C$2,IF($B$1="Japanese",IF(INDEX(keycodes!$E:$E,MATCH(E24,keycodes!$A:$A,0),0)&lt;&gt;"",INDEX(keycodes!$E:$E,MATCH(E24,keycodes!$A:$A,0),0),INDEX(keycodes!$C:$C,MATCH(E24,keycodes!$A:$A,0),0)),INDEX(keycodes!$C:$C,MATCH(E24,keycodes!$B:$B,0),0)))</f>
        <v>KC_3</v>
      </c>
      <c r="F50" s="18" t="str">
        <f>IF(F24="",keycodes!$C$2,IF($B$1="Japanese",IF(INDEX(keycodes!$E:$E,MATCH(F24,keycodes!$A:$A,0),0)&lt;&gt;"",INDEX(keycodes!$E:$E,MATCH(F24,keycodes!$A:$A,0),0),INDEX(keycodes!$C:$C,MATCH(F24,keycodes!$A:$A,0),0)),INDEX(keycodes!$C:$C,MATCH(F24,keycodes!$B:$B,0),0)))</f>
        <v>KC_4</v>
      </c>
      <c r="G50" s="18" t="str">
        <f>IF(G24="",keycodes!$C$2,IF($B$1="Japanese",IF(INDEX(keycodes!$E:$E,MATCH(G24,keycodes!$A:$A,0),0)&lt;&gt;"",INDEX(keycodes!$E:$E,MATCH(G24,keycodes!$A:$A,0),0),INDEX(keycodes!$C:$C,MATCH(G24,keycodes!$A:$A,0),0)),INDEX(keycodes!$C:$C,MATCH(G24,keycodes!$B:$B,0),0)))</f>
        <v>KC_5</v>
      </c>
      <c r="H50" s="19" t="str">
        <f>IF(H24="",keycodes!$C$2,IF($B$1="Japanese",IF(INDEX(keycodes!$E:$E,MATCH(H24,keycodes!$A:$A,0),0)&lt;&gt;"",INDEX(keycodes!$E:$E,MATCH(H24,keycodes!$A:$A,0),0),INDEX(keycodes!$C:$C,MATCH(H24,keycodes!$A:$A,0),0)),INDEX(keycodes!$C:$C,MATCH(H24,keycodes!$B:$B,0),0)))</f>
        <v>NONE</v>
      </c>
      <c r="I50" s="19" t="str">
        <f>IF(I24="",keycodes!$C$2,IF($B$1="Japanese",IF(INDEX(keycodes!$E:$E,MATCH(I24,keycodes!$A:$A,0),0)&lt;&gt;"",INDEX(keycodes!$E:$E,MATCH(I24,keycodes!$A:$A,0),0),INDEX(keycodes!$C:$C,MATCH(I24,keycodes!$A:$A,0),0)),INDEX(keycodes!$C:$C,MATCH(I24,keycodes!$B:$B,0),0)))</f>
        <v>NONE</v>
      </c>
      <c r="J50" s="18" t="str">
        <f>IF(J24="",keycodes!$C$2,IF($B$1="Japanese",IF(INDEX(keycodes!$E:$E,MATCH(J24,keycodes!$A:$A,0),0)&lt;&gt;"",INDEX(keycodes!$E:$E,MATCH(J24,keycodes!$A:$A,0),0),INDEX(keycodes!$C:$C,MATCH(J24,keycodes!$A:$A,0),0)),INDEX(keycodes!$C:$C,MATCH(J24,keycodes!$B:$B,0),0)))</f>
        <v>KC_6</v>
      </c>
      <c r="K50" s="18" t="str">
        <f>IF(K24="",keycodes!$C$2,IF($B$1="Japanese",IF(INDEX(keycodes!$E:$E,MATCH(K24,keycodes!$A:$A,0),0)&lt;&gt;"",INDEX(keycodes!$E:$E,MATCH(K24,keycodes!$A:$A,0),0),INDEX(keycodes!$C:$C,MATCH(K24,keycodes!$A:$A,0),0)),INDEX(keycodes!$C:$C,MATCH(K24,keycodes!$B:$B,0),0)))</f>
        <v>KC_7</v>
      </c>
      <c r="L50" s="18" t="str">
        <f>IF(L24="",keycodes!$C$2,IF($B$1="Japanese",IF(INDEX(keycodes!$E:$E,MATCH(L24,keycodes!$A:$A,0),0)&lt;&gt;"",INDEX(keycodes!$E:$E,MATCH(L24,keycodes!$A:$A,0),0),INDEX(keycodes!$C:$C,MATCH(L24,keycodes!$A:$A,0),0)),INDEX(keycodes!$C:$C,MATCH(L24,keycodes!$B:$B,0),0)))</f>
        <v>KC_8</v>
      </c>
      <c r="M50" s="18" t="str">
        <f>IF(M24="",keycodes!$C$2,IF($B$1="Japanese",IF(INDEX(keycodes!$E:$E,MATCH(M24,keycodes!$A:$A,0),0)&lt;&gt;"",INDEX(keycodes!$E:$E,MATCH(M24,keycodes!$A:$A,0),0),INDEX(keycodes!$C:$C,MATCH(M24,keycodes!$A:$A,0),0)),INDEX(keycodes!$C:$C,MATCH(M24,keycodes!$B:$B,0),0)))</f>
        <v>KC_9</v>
      </c>
      <c r="N50" s="18" t="str">
        <f>IF(N24="",keycodes!$C$2,IF($B$1="Japanese",IF(INDEX(keycodes!$E:$E,MATCH(N24,keycodes!$A:$A,0),0)&lt;&gt;"",INDEX(keycodes!$E:$E,MATCH(N24,keycodes!$A:$A,0),0),INDEX(keycodes!$C:$C,MATCH(N24,keycodes!$A:$A,0),0)),INDEX(keycodes!$C:$C,MATCH(N24,keycodes!$B:$B,0),0)))</f>
        <v>KC_0</v>
      </c>
      <c r="O50" s="20" t="str">
        <f>IF(O24="",keycodes!$C$2,IF($B$1="Japanese",IF(INDEX(keycodes!$E:$E,MATCH(O24,keycodes!$A:$A,0),0)&lt;&gt;"",INDEX(keycodes!$E:$E,MATCH(O24,keycodes!$A:$A,0),0),INDEX(keycodes!$C:$C,MATCH(O24,keycodes!$A:$A,0),0)),INDEX(keycodes!$C:$C,MATCH(O24,keycodes!$B:$B,0),0)))</f>
        <v>KC_MINS</v>
      </c>
    </row>
    <row r="51" spans="1:15" ht="21" customHeight="1" x14ac:dyDescent="0.4">
      <c r="A51" s="6"/>
      <c r="B51" s="18" t="str">
        <f>IF(B25="",keycodes!$C$2,IF($B$1="Japanese",IF(INDEX(keycodes!$E:$E,MATCH(B25,keycodes!$A:$A,0),0)&lt;&gt;"",INDEX(keycodes!$E:$E,MATCH(B25,keycodes!$A:$A,0),0),INDEX(keycodes!$C:$C,MATCH(B25,keycodes!$A:$A,0),0)),INDEX(keycodes!$C:$C,MATCH(B25,keycodes!$B:$B,0),0)))</f>
        <v>KC_LCTL</v>
      </c>
      <c r="C51" s="18" t="str">
        <f>IF(C25="",keycodes!$C$2,IF($B$1="Japanese",IF(INDEX(keycodes!$E:$E,MATCH(C25,keycodes!$A:$A,0),0)&lt;&gt;"",INDEX(keycodes!$E:$E,MATCH(C25,keycodes!$A:$A,0),0),INDEX(keycodes!$C:$C,MATCH(C25,keycodes!$A:$A,0),0)),INDEX(keycodes!$C:$C,MATCH(C25,keycodes!$B:$B,0),0)))</f>
        <v>KC_LALT</v>
      </c>
      <c r="D51" s="18" t="str">
        <f>IF(D25="",keycodes!$C$2,IF($B$1="Japanese",IF(INDEX(keycodes!$E:$E,MATCH(D25,keycodes!$A:$A,0),0)&lt;&gt;"",INDEX(keycodes!$E:$E,MATCH(D25,keycodes!$A:$A,0),0),INDEX(keycodes!$C:$C,MATCH(D25,keycodes!$A:$A,0),0)),INDEX(keycodes!$C:$C,MATCH(D25,keycodes!$B:$B,0),0)))</f>
        <v>MS_WHLL</v>
      </c>
      <c r="E51" s="18" t="str">
        <f>IF(E25="",keycodes!$C$2,IF($B$1="Japanese",IF(INDEX(keycodes!$E:$E,MATCH(E25,keycodes!$A:$A,0),0)&lt;&gt;"",INDEX(keycodes!$E:$E,MATCH(E25,keycodes!$A:$A,0),0),INDEX(keycodes!$C:$C,MATCH(E25,keycodes!$A:$A,0),0)),INDEX(keycodes!$C:$C,MATCH(E25,keycodes!$B:$B,0),0)))</f>
        <v>MS_WHLR</v>
      </c>
      <c r="F51" s="18" t="str">
        <f>IF(F25="",keycodes!$C$2,IF($B$1="Japanese",IF(INDEX(keycodes!$E:$E,MATCH(F25,keycodes!$A:$A,0),0)&lt;&gt;"",INDEX(keycodes!$E:$E,MATCH(F25,keycodes!$A:$A,0),0),INDEX(keycodes!$C:$C,MATCH(F25,keycodes!$A:$A,0),0)),INDEX(keycodes!$C:$C,MATCH(F25,keycodes!$B:$B,0),0)))</f>
        <v>KC_INT5</v>
      </c>
      <c r="G51" s="18" t="str">
        <f>IF(G25="",keycodes!$C$2,IF($B$1="Japanese",IF(INDEX(keycodes!$E:$E,MATCH(G25,keycodes!$A:$A,0),0)&lt;&gt;"",INDEX(keycodes!$E:$E,MATCH(G25,keycodes!$A:$A,0),0),INDEX(keycodes!$C:$C,MATCH(G25,keycodes!$A:$A,0),0)),INDEX(keycodes!$C:$C,MATCH(G25,keycodes!$B:$B,0),0)))</f>
        <v>KC_BSPC</v>
      </c>
      <c r="H51" s="19" t="str">
        <f>IF(H25="",keycodes!$C$2,IF($B$1="Japanese",IF(INDEX(keycodes!$E:$E,MATCH(H25,keycodes!$A:$A,0),0)&lt;&gt;"",INDEX(keycodes!$E:$E,MATCH(H25,keycodes!$A:$A,0),0),INDEX(keycodes!$C:$C,MATCH(H25,keycodes!$A:$A,0),0)),INDEX(keycodes!$C:$C,MATCH(H25,keycodes!$B:$B,0),0)))</f>
        <v>NONE</v>
      </c>
      <c r="I51" s="19" t="str">
        <f>IF(I25="",keycodes!$C$2,IF($B$1="Japanese",IF(INDEX(keycodes!$E:$E,MATCH(I25,keycodes!$A:$A,0),0)&lt;&gt;"",INDEX(keycodes!$E:$E,MATCH(I25,keycodes!$A:$A,0),0),INDEX(keycodes!$C:$C,MATCH(I25,keycodes!$A:$A,0),0)),INDEX(keycodes!$C:$C,MATCH(I25,keycodes!$B:$B,0),0)))</f>
        <v>NONE</v>
      </c>
      <c r="J51" s="18" t="str">
        <f>IF(J25="",keycodes!$C$2,IF($B$1="Japanese",IF(INDEX(keycodes!$E:$E,MATCH(J25,keycodes!$A:$A,0),0)&lt;&gt;"",INDEX(keycodes!$E:$E,MATCH(J25,keycodes!$A:$A,0),0),INDEX(keycodes!$C:$C,MATCH(J25,keycodes!$A:$A,0),0)),INDEX(keycodes!$C:$C,MATCH(J25,keycodes!$B:$B,0),0)))</f>
        <v>KC_DEL</v>
      </c>
      <c r="K51" s="18" t="str">
        <f>IF(K25="",keycodes!$C$2,IF($B$1="Japanese",IF(INDEX(keycodes!$E:$E,MATCH(K25,keycodes!$A:$A,0),0)&lt;&gt;"",INDEX(keycodes!$E:$E,MATCH(K25,keycodes!$A:$A,0),0),INDEX(keycodes!$C:$C,MATCH(K25,keycodes!$A:$A,0),0)),INDEX(keycodes!$C:$C,MATCH(K25,keycodes!$B:$B,0),0)))</f>
        <v>KC_INT4</v>
      </c>
      <c r="L51" s="18" t="str">
        <f>IF(L25="",keycodes!$C$2,IF($B$1="Japanese",IF(INDEX(keycodes!$E:$E,MATCH(L25,keycodes!$A:$A,0),0)&lt;&gt;"",INDEX(keycodes!$E:$E,MATCH(L25,keycodes!$A:$A,0),0),INDEX(keycodes!$C:$C,MATCH(L25,keycodes!$A:$A,0),0)),INDEX(keycodes!$C:$C,MATCH(L25,keycodes!$B:$B,0),0)))</f>
        <v>KC_COMM</v>
      </c>
      <c r="M51" s="18" t="str">
        <f>IF(M25="",keycodes!$C$2,IF($B$1="Japanese",IF(INDEX(keycodes!$E:$E,MATCH(M25,keycodes!$A:$A,0),0)&lt;&gt;"",INDEX(keycodes!$E:$E,MATCH(M25,keycodes!$A:$A,0),0),INDEX(keycodes!$C:$C,MATCH(M25,keycodes!$A:$A,0),0)),INDEX(keycodes!$C:$C,MATCH(M25,keycodes!$B:$B,0),0)))</f>
        <v>KC_DOT</v>
      </c>
      <c r="N51" s="18" t="str">
        <f>IF(N25="",keycodes!$C$2,IF($B$1="Japanese",IF(INDEX(keycodes!$E:$E,MATCH(N25,keycodes!$A:$A,0),0)&lt;&gt;"",INDEX(keycodes!$E:$E,MATCH(N25,keycodes!$A:$A,0),0),INDEX(keycodes!$C:$C,MATCH(N25,keycodes!$A:$A,0),0)),INDEX(keycodes!$C:$C,MATCH(N25,keycodes!$B:$B,0),0)))</f>
        <v>KC_SLSH</v>
      </c>
      <c r="O51" s="20" t="str">
        <f>IF(O25="",keycodes!$C$2,IF($B$1="Japanese",IF(INDEX(keycodes!$E:$E,MATCH(O25,keycodes!$A:$A,0),0)&lt;&gt;"",INDEX(keycodes!$E:$E,MATCH(O25,keycodes!$A:$A,0),0),INDEX(keycodes!$C:$C,MATCH(O25,keycodes!$A:$A,0),0)),INDEX(keycodes!$C:$C,MATCH(O25,keycodes!$B:$B,0),0)))</f>
        <v>KC_INT1</v>
      </c>
    </row>
    <row r="52" spans="1:15" ht="21" customHeight="1" thickBot="1" x14ac:dyDescent="0.45">
      <c r="A52" s="10"/>
      <c r="B52" s="21" t="str">
        <f>IF(B26="",keycodes!$C$2,IF($B$1="Japanese",IF(INDEX(keycodes!$E:$E,MATCH(B26,keycodes!$A:$A,0),0)&lt;&gt;"",INDEX(keycodes!$E:$E,MATCH(B26,keycodes!$A:$A,0),0),INDEX(keycodes!$C:$C,MATCH(B26,keycodes!$A:$A,0),0)),INDEX(keycodes!$C:$C,MATCH(B26,keycodes!$B:$B,0),0)))</f>
        <v>NONE</v>
      </c>
      <c r="C52" s="21" t="str">
        <f>IF(C26="",keycodes!$C$2,IF($B$1="Japanese",IF(INDEX(keycodes!$E:$E,MATCH(C26,keycodes!$A:$A,0),0)&lt;&gt;"",INDEX(keycodes!$E:$E,MATCH(C26,keycodes!$A:$A,0),0),INDEX(keycodes!$C:$C,MATCH(C26,keycodes!$A:$A,0),0)),INDEX(keycodes!$C:$C,MATCH(C26,keycodes!$B:$B,0),0)))</f>
        <v>NONE</v>
      </c>
      <c r="D52" s="21" t="str">
        <f>IF(D26="",keycodes!$C$2,IF($B$1="Japanese",IF(INDEX(keycodes!$E:$E,MATCH(D26,keycodes!$A:$A,0),0)&lt;&gt;"",INDEX(keycodes!$E:$E,MATCH(D26,keycodes!$A:$A,0),0),INDEX(keycodes!$C:$C,MATCH(D26,keycodes!$A:$A,0),0)),INDEX(keycodes!$C:$C,MATCH(D26,keycodes!$B:$B,0),0)))</f>
        <v>NONE</v>
      </c>
      <c r="E52" s="21" t="str">
        <f>IF(E26="",keycodes!$C$2,IF($B$1="Japanese",IF(INDEX(keycodes!$E:$E,MATCH(E26,keycodes!$A:$A,0),0)&lt;&gt;"",INDEX(keycodes!$E:$E,MATCH(E26,keycodes!$A:$A,0),0),INDEX(keycodes!$C:$C,MATCH(E26,keycodes!$A:$A,0),0)),INDEX(keycodes!$C:$C,MATCH(E26,keycodes!$B:$B,0),0)))</f>
        <v>NONE</v>
      </c>
      <c r="F52" s="22" t="str">
        <f>IF(F26="",keycodes!$C$2,IF($B$1="Japanese",IF(INDEX(keycodes!$E:$E,MATCH(F26,keycodes!$A:$A,0),0)&lt;&gt;"",INDEX(keycodes!$E:$E,MATCH(F26,keycodes!$A:$A,0),0),INDEX(keycodes!$C:$C,MATCH(F26,keycodes!$A:$A,0),0)),INDEX(keycodes!$C:$C,MATCH(F26,keycodes!$B:$B,0),0)))</f>
        <v>_______</v>
      </c>
      <c r="G52" s="22" t="str">
        <f>IF(G26="",keycodes!$C$2,IF($B$1="Japanese",IF(INDEX(keycodes!$E:$E,MATCH(G26,keycodes!$A:$A,0),0)&lt;&gt;"",INDEX(keycodes!$E:$E,MATCH(G26,keycodes!$A:$A,0),0),INDEX(keycodes!$C:$C,MATCH(G26,keycodes!$A:$A,0),0)),INDEX(keycodes!$C:$C,MATCH(G26,keycodes!$B:$B,0),0)))</f>
        <v>_______</v>
      </c>
      <c r="H52" s="22" t="str">
        <f>IF(H26="",keycodes!$C$2,IF($B$1="Japanese",IF(INDEX(keycodes!$E:$E,MATCH(H26,keycodes!$A:$A,0),0)&lt;&gt;"",INDEX(keycodes!$E:$E,MATCH(H26,keycodes!$A:$A,0),0),INDEX(keycodes!$C:$C,MATCH(H26,keycodes!$A:$A,0),0)),INDEX(keycodes!$C:$C,MATCH(H26,keycodes!$B:$B,0),0)))</f>
        <v>_______</v>
      </c>
      <c r="I52" s="22" t="str">
        <f>IF(I26="",keycodes!$C$2,IF($B$1="Japanese",IF(INDEX(keycodes!$E:$E,MATCH(I26,keycodes!$A:$A,0),0)&lt;&gt;"",INDEX(keycodes!$E:$E,MATCH(I26,keycodes!$A:$A,0),0),INDEX(keycodes!$C:$C,MATCH(I26,keycodes!$A:$A,0),0)),INDEX(keycodes!$C:$C,MATCH(I26,keycodes!$B:$B,0),0)))</f>
        <v>_______</v>
      </c>
      <c r="J52" s="22" t="str">
        <f>IF(J26="",keycodes!$C$2,IF($B$1="Japanese",IF(INDEX(keycodes!$E:$E,MATCH(J26,keycodes!$A:$A,0),0)&lt;&gt;"",INDEX(keycodes!$E:$E,MATCH(J26,keycodes!$A:$A,0),0),INDEX(keycodes!$C:$C,MATCH(J26,keycodes!$A:$A,0),0)),INDEX(keycodes!$C:$C,MATCH(J26,keycodes!$B:$B,0),0)))</f>
        <v>_______</v>
      </c>
      <c r="K52" s="22" t="str">
        <f>IF(K26="",keycodes!$C$2,IF($B$1="Japanese",IF(INDEX(keycodes!$E:$E,MATCH(K26,keycodes!$A:$A,0),0)&lt;&gt;"",INDEX(keycodes!$E:$E,MATCH(K26,keycodes!$A:$A,0),0),INDEX(keycodes!$C:$C,MATCH(K26,keycodes!$A:$A,0),0)),INDEX(keycodes!$C:$C,MATCH(K26,keycodes!$B:$B,0),0)))</f>
        <v>_______</v>
      </c>
      <c r="L52" s="21" t="str">
        <f>IF(L26="",keycodes!$C$2,IF($B$1="Japanese",IF(INDEX(keycodes!$E:$E,MATCH(L26,keycodes!$A:$A,0),0)&lt;&gt;"",INDEX(keycodes!$E:$E,MATCH(L26,keycodes!$A:$A,0),0),INDEX(keycodes!$C:$C,MATCH(L26,keycodes!$A:$A,0),0)),INDEX(keycodes!$C:$C,MATCH(L26,keycodes!$B:$B,0),0)))</f>
        <v>TERM</v>
      </c>
      <c r="M52" s="21" t="str">
        <f>IF(M26="",keycodes!$C$2,IF($B$1="Japanese",IF(INDEX(keycodes!$E:$E,MATCH(M26,keycodes!$A:$A,0),0)&lt;&gt;"",INDEX(keycodes!$E:$E,MATCH(M26,keycodes!$A:$A,0),0),INDEX(keycodes!$C:$C,MATCH(M26,keycodes!$A:$A,0),0)),INDEX(keycodes!$C:$C,MATCH(M26,keycodes!$B:$B,0),0)))</f>
        <v>TERM</v>
      </c>
      <c r="N52" s="21" t="str">
        <f>IF(N26="",keycodes!$C$2,IF($B$1="Japanese",IF(INDEX(keycodes!$E:$E,MATCH(N26,keycodes!$A:$A,0),0)&lt;&gt;"",INDEX(keycodes!$E:$E,MATCH(N26,keycodes!$A:$A,0),0),INDEX(keycodes!$C:$C,MATCH(N26,keycodes!$A:$A,0),0)),INDEX(keycodes!$C:$C,MATCH(N26,keycodes!$B:$B,0),0)))</f>
        <v>TERM</v>
      </c>
      <c r="O52" s="23" t="str">
        <f>IF(O26="",keycodes!$C$2,IF($B$1="Japanese",IF(INDEX(keycodes!$E:$E,MATCH(O26,keycodes!$A:$A,0),0)&lt;&gt;"",INDEX(keycodes!$E:$E,MATCH(O26,keycodes!$A:$A,0),0),INDEX(keycodes!$C:$C,MATCH(O26,keycodes!$A:$A,0),0)),INDEX(keycodes!$C:$C,MATCH(O26,keycodes!$B:$B,0),0)))</f>
        <v>TERM</v>
      </c>
    </row>
    <row r="53" spans="1:15" ht="21" customHeight="1" x14ac:dyDescent="0.4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5" ht="21" customHeight="1" x14ac:dyDescent="0.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5" ht="21" customHeight="1" x14ac:dyDescent="0.4">
      <c r="A55" s="2" t="s">
        <v>330</v>
      </c>
      <c r="B55" s="15" t="str">
        <f t="shared" ref="B55:B78" si="0">IF(B29="TERM","",IF(B29="NONE",REPT(" ",12),REPT(" ",10-LEN(B29))&amp;B29))&amp;IF(OR(B29="TERM",B29="NONE"),"",IF(C29="TERM","",IF(C29="",",",", ")))</f>
        <v xml:space="preserve">    KC_ESC, </v>
      </c>
      <c r="C55" s="15" t="str">
        <f t="shared" ref="C55:O55" si="1">IF(C29="TERM","",IF(C29="NONE",REPT(" ",12),REPT(" ",10-LEN(C29))&amp;C29))&amp;IF(OR(C29="TERM",C29="NONE"),"",IF(D29="TERM","",IF(D29="",",",", ")))</f>
        <v xml:space="preserve">      KC_Q, </v>
      </c>
      <c r="D55" s="15" t="str">
        <f t="shared" si="1"/>
        <v xml:space="preserve">      KC_W, </v>
      </c>
      <c r="E55" s="15" t="str">
        <f t="shared" si="1"/>
        <v xml:space="preserve">      KC_E, </v>
      </c>
      <c r="F55" s="15" t="str">
        <f t="shared" si="1"/>
        <v xml:space="preserve">      KC_R, </v>
      </c>
      <c r="G55" s="15" t="str">
        <f t="shared" si="1"/>
        <v xml:space="preserve">      KC_T, </v>
      </c>
      <c r="H55" s="16" t="str">
        <f t="shared" si="1"/>
        <v xml:space="preserve">            </v>
      </c>
      <c r="I55" s="16" t="str">
        <f t="shared" si="1"/>
        <v xml:space="preserve">            </v>
      </c>
      <c r="J55" s="15" t="str">
        <f t="shared" si="1"/>
        <v xml:space="preserve">      KC_Y, </v>
      </c>
      <c r="K55" s="15" t="str">
        <f t="shared" si="1"/>
        <v xml:space="preserve">      KC_U, </v>
      </c>
      <c r="L55" s="15" t="str">
        <f t="shared" si="1"/>
        <v xml:space="preserve">      KC_I, </v>
      </c>
      <c r="M55" s="15" t="str">
        <f t="shared" si="1"/>
        <v xml:space="preserve">      KC_O, </v>
      </c>
      <c r="N55" s="15" t="str">
        <f t="shared" si="1"/>
        <v xml:space="preserve">      KC_P, </v>
      </c>
      <c r="O55" s="17" t="str">
        <f t="shared" si="1"/>
        <v xml:space="preserve">   KC_LBRC,</v>
      </c>
    </row>
    <row r="56" spans="1:15" ht="21" customHeight="1" x14ac:dyDescent="0.4">
      <c r="A56" s="6"/>
      <c r="B56" s="18" t="str">
        <f t="shared" si="0"/>
        <v xml:space="preserve">    KC_TAB, </v>
      </c>
      <c r="C56" s="18" t="str">
        <f t="shared" ref="C56:O56" si="2">IF(C30="TERM","",IF(C30="NONE",REPT(" ",12),REPT(" ",10-LEN(C30))&amp;C30))&amp;IF(OR(C30="TERM",C30="NONE"),"",IF(D30="TERM","",IF(D30="",",",", ")))</f>
        <v xml:space="preserve">      KC_A, </v>
      </c>
      <c r="D56" s="18" t="str">
        <f t="shared" si="2"/>
        <v xml:space="preserve">      KC_S, </v>
      </c>
      <c r="E56" s="18" t="str">
        <f t="shared" si="2"/>
        <v xml:space="preserve">      KC_D, </v>
      </c>
      <c r="F56" s="18" t="str">
        <f t="shared" si="2"/>
        <v xml:space="preserve">      KC_F, </v>
      </c>
      <c r="G56" s="18" t="str">
        <f t="shared" si="2"/>
        <v xml:space="preserve">      KC_G, </v>
      </c>
      <c r="H56" s="19" t="str">
        <f t="shared" si="2"/>
        <v xml:space="preserve">            </v>
      </c>
      <c r="I56" s="19" t="str">
        <f t="shared" si="2"/>
        <v xml:space="preserve">            </v>
      </c>
      <c r="J56" s="18" t="str">
        <f t="shared" si="2"/>
        <v xml:space="preserve">      KC_H, </v>
      </c>
      <c r="K56" s="18" t="str">
        <f t="shared" si="2"/>
        <v xml:space="preserve">      KC_J, </v>
      </c>
      <c r="L56" s="18" t="str">
        <f t="shared" si="2"/>
        <v xml:space="preserve">      KC_K, </v>
      </c>
      <c r="M56" s="18" t="str">
        <f t="shared" si="2"/>
        <v xml:space="preserve">      KC_L, </v>
      </c>
      <c r="N56" s="18" t="str">
        <f t="shared" si="2"/>
        <v xml:space="preserve">   KC_SCLN, </v>
      </c>
      <c r="O56" s="20" t="str">
        <f t="shared" si="2"/>
        <v xml:space="preserve">   KC_QUOT,</v>
      </c>
    </row>
    <row r="57" spans="1:15" ht="21" customHeight="1" x14ac:dyDescent="0.4">
      <c r="A57" s="6"/>
      <c r="B57" s="18" t="str">
        <f t="shared" si="0"/>
        <v xml:space="preserve">   KC_LCTL, </v>
      </c>
      <c r="C57" s="18" t="str">
        <f t="shared" ref="C57:O57" si="3">IF(C31="TERM","",IF(C31="NONE",REPT(" ",12),REPT(" ",10-LEN(C31))&amp;C31))&amp;IF(OR(C31="TERM",C31="NONE"),"",IF(D31="TERM","",IF(D31="",",",", ")))</f>
        <v xml:space="preserve">      KC_Z, </v>
      </c>
      <c r="D57" s="18" t="str">
        <f t="shared" si="3"/>
        <v xml:space="preserve">      KC_X, </v>
      </c>
      <c r="E57" s="18" t="str">
        <f t="shared" si="3"/>
        <v xml:space="preserve">      KC_C, </v>
      </c>
      <c r="F57" s="18" t="str">
        <f t="shared" si="3"/>
        <v xml:space="preserve">      KC_V, </v>
      </c>
      <c r="G57" s="18" t="str">
        <f t="shared" si="3"/>
        <v xml:space="preserve">      KC_B, </v>
      </c>
      <c r="H57" s="19" t="str">
        <f t="shared" si="3"/>
        <v xml:space="preserve">            </v>
      </c>
      <c r="I57" s="19" t="str">
        <f t="shared" si="3"/>
        <v xml:space="preserve">            </v>
      </c>
      <c r="J57" s="18" t="str">
        <f t="shared" si="3"/>
        <v xml:space="preserve">      KC_N, </v>
      </c>
      <c r="K57" s="18" t="str">
        <f t="shared" si="3"/>
        <v xml:space="preserve">      KC_M, </v>
      </c>
      <c r="L57" s="18" t="str">
        <f t="shared" si="3"/>
        <v xml:space="preserve">   KC_COMM, </v>
      </c>
      <c r="M57" s="18" t="str">
        <f t="shared" si="3"/>
        <v xml:space="preserve">    KC_DOT, </v>
      </c>
      <c r="N57" s="18" t="str">
        <f t="shared" si="3"/>
        <v xml:space="preserve">   KC_SLSH, </v>
      </c>
      <c r="O57" s="20" t="str">
        <f t="shared" si="3"/>
        <v xml:space="preserve">   KC_INT1,</v>
      </c>
    </row>
    <row r="58" spans="1:15" ht="21" customHeight="1" x14ac:dyDescent="0.4">
      <c r="A58" s="10"/>
      <c r="B58" s="21" t="str">
        <f t="shared" si="0"/>
        <v xml:space="preserve">            </v>
      </c>
      <c r="C58" s="21" t="str">
        <f t="shared" ref="C58:O58" si="4">IF(C32="TERM","",IF(C32="NONE",REPT(" ",12),REPT(" ",10-LEN(C32))&amp;C32))&amp;IF(OR(C32="TERM",C32="NONE"),"",IF(D32="TERM","",IF(D32="",",",", ")))</f>
        <v xml:space="preserve">            </v>
      </c>
      <c r="D58" s="21" t="str">
        <f t="shared" si="4"/>
        <v xml:space="preserve">            </v>
      </c>
      <c r="E58" s="21" t="str">
        <f t="shared" si="4"/>
        <v xml:space="preserve">            </v>
      </c>
      <c r="F58" s="22" t="str">
        <f t="shared" si="4"/>
        <v xml:space="preserve">      TG_R, </v>
      </c>
      <c r="G58" s="22" t="str">
        <f t="shared" si="4"/>
        <v xml:space="preserve">      MO_R, </v>
      </c>
      <c r="H58" s="22" t="str">
        <f t="shared" si="4"/>
        <v xml:space="preserve">  LSFT_SPC, </v>
      </c>
      <c r="I58" s="22" t="str">
        <f t="shared" si="4"/>
        <v xml:space="preserve">  RSTF_ENT, </v>
      </c>
      <c r="J58" s="22" t="str">
        <f t="shared" si="4"/>
        <v xml:space="preserve">      MO_L, </v>
      </c>
      <c r="K58" s="22" t="str">
        <f t="shared" si="4"/>
        <v xml:space="preserve">      TG_L</v>
      </c>
      <c r="L58" s="21" t="str">
        <f t="shared" si="4"/>
        <v/>
      </c>
      <c r="M58" s="21" t="str">
        <f t="shared" si="4"/>
        <v/>
      </c>
      <c r="N58" s="21" t="str">
        <f t="shared" si="4"/>
        <v/>
      </c>
      <c r="O58" s="23" t="str">
        <f t="shared" si="4"/>
        <v/>
      </c>
    </row>
    <row r="59" spans="1:15" ht="21" customHeight="1" x14ac:dyDescent="0.4">
      <c r="A59" s="2" t="s">
        <v>331</v>
      </c>
      <c r="B59" s="15" t="str">
        <f t="shared" si="0"/>
        <v xml:space="preserve">   XXXXXXX, </v>
      </c>
      <c r="C59" s="15" t="str">
        <f t="shared" ref="C59:O59" si="5">IF(C33="TERM","",IF(C33="NONE",REPT(" ",12),REPT(" ",10-LEN(C33))&amp;C33))&amp;IF(OR(C33="TERM",C33="NONE"),"",IF(D33="TERM","",IF(D33="",",",", ")))</f>
        <v xml:space="preserve">   S(KC_1), </v>
      </c>
      <c r="D59" s="15" t="str">
        <f t="shared" si="5"/>
        <v xml:space="preserve">   S(KC_2), </v>
      </c>
      <c r="E59" s="15" t="str">
        <f t="shared" si="5"/>
        <v xml:space="preserve">   S(KC_3), </v>
      </c>
      <c r="F59" s="15" t="str">
        <f t="shared" si="5"/>
        <v xml:space="preserve">   S(KC_4), </v>
      </c>
      <c r="G59" s="15" t="str">
        <f t="shared" si="5"/>
        <v xml:space="preserve">   S(KC_5), </v>
      </c>
      <c r="H59" s="16" t="str">
        <f t="shared" si="5"/>
        <v xml:space="preserve">            </v>
      </c>
      <c r="I59" s="16" t="str">
        <f t="shared" si="5"/>
        <v xml:space="preserve">            </v>
      </c>
      <c r="J59" s="15" t="str">
        <f t="shared" si="5"/>
        <v xml:space="preserve">   S(KC_6), </v>
      </c>
      <c r="K59" s="15" t="str">
        <f t="shared" si="5"/>
        <v xml:space="preserve">   S(KC_7), </v>
      </c>
      <c r="L59" s="15" t="str">
        <f t="shared" si="5"/>
        <v xml:space="preserve">   S(KC_8), </v>
      </c>
      <c r="M59" s="15" t="str">
        <f t="shared" si="5"/>
        <v xml:space="preserve">   S(KC_9), </v>
      </c>
      <c r="N59" s="15" t="str">
        <f t="shared" si="5"/>
        <v xml:space="preserve">   XXXXXXX, </v>
      </c>
      <c r="O59" s="17" t="str">
        <f t="shared" si="5"/>
        <v xml:space="preserve">   XXXXXXX,</v>
      </c>
    </row>
    <row r="60" spans="1:15" ht="21" customHeight="1" x14ac:dyDescent="0.4">
      <c r="A60" s="6"/>
      <c r="B60" s="18" t="str">
        <f t="shared" si="0"/>
        <v xml:space="preserve">   XXXXXXX, </v>
      </c>
      <c r="C60" s="18" t="str">
        <f t="shared" ref="C60:O60" si="6">IF(C34="TERM","",IF(C34="NONE",REPT(" ",12),REPT(" ",10-LEN(C34))&amp;C34))&amp;IF(OR(C34="TERM",C34="NONE"),"",IF(D34="TERM","",IF(D34="",",",", ")))</f>
        <v xml:space="preserve">   XXXXXXX, </v>
      </c>
      <c r="D60" s="18" t="str">
        <f t="shared" si="6"/>
        <v xml:space="preserve">   KC_HOME, </v>
      </c>
      <c r="E60" s="18" t="str">
        <f t="shared" si="6"/>
        <v xml:space="preserve">   KC_PGUP, </v>
      </c>
      <c r="F60" s="18" t="str">
        <f t="shared" si="6"/>
        <v xml:space="preserve">   KC_PGDN, </v>
      </c>
      <c r="G60" s="18" t="str">
        <f t="shared" si="6"/>
        <v xml:space="preserve">    KC_END, </v>
      </c>
      <c r="H60" s="19" t="str">
        <f t="shared" si="6"/>
        <v xml:space="preserve">            </v>
      </c>
      <c r="I60" s="19" t="str">
        <f t="shared" si="6"/>
        <v xml:space="preserve">            </v>
      </c>
      <c r="J60" s="18" t="str">
        <f t="shared" si="6"/>
        <v xml:space="preserve">   KC_LEFT, </v>
      </c>
      <c r="K60" s="18" t="str">
        <f t="shared" si="6"/>
        <v xml:space="preserve">   KC_DOWN, </v>
      </c>
      <c r="L60" s="18" t="str">
        <f t="shared" si="6"/>
        <v xml:space="preserve">     KC_UP, </v>
      </c>
      <c r="M60" s="18" t="str">
        <f t="shared" si="6"/>
        <v xml:space="preserve">   KC_RGHT, </v>
      </c>
      <c r="N60" s="18" t="str">
        <f t="shared" si="6"/>
        <v xml:space="preserve">    KC_EQL, </v>
      </c>
      <c r="O60" s="20" t="str">
        <f t="shared" si="6"/>
        <v xml:space="preserve">   KC_MINS,</v>
      </c>
    </row>
    <row r="61" spans="1:15" ht="21" customHeight="1" x14ac:dyDescent="0.4">
      <c r="A61" s="6"/>
      <c r="B61" s="18" t="str">
        <f t="shared" si="0"/>
        <v xml:space="preserve">   KC_LCTL, </v>
      </c>
      <c r="C61" s="18" t="str">
        <f t="shared" ref="C61:O61" si="7">IF(C35="TERM","",IF(C35="NONE",REPT(" ",12),REPT(" ",10-LEN(C35))&amp;C35))&amp;IF(OR(C35="TERM",C35="NONE"),"",IF(D35="TERM","",IF(D35="",",",", ")))</f>
        <v xml:space="preserve">   KC_LALT, </v>
      </c>
      <c r="D61" s="18" t="str">
        <f t="shared" si="7"/>
        <v xml:space="preserve">   XXXXXXX, </v>
      </c>
      <c r="E61" s="18" t="str">
        <f t="shared" si="7"/>
        <v xml:space="preserve">   XXXXXXX, </v>
      </c>
      <c r="F61" s="18" t="str">
        <f t="shared" si="7"/>
        <v xml:space="preserve">   KC_INT5, </v>
      </c>
      <c r="G61" s="18" t="str">
        <f t="shared" si="7"/>
        <v xml:space="preserve">   KC_BSPC, </v>
      </c>
      <c r="H61" s="19" t="str">
        <f t="shared" si="7"/>
        <v xml:space="preserve">            </v>
      </c>
      <c r="I61" s="19" t="str">
        <f t="shared" si="7"/>
        <v xml:space="preserve">            </v>
      </c>
      <c r="J61" s="18" t="str">
        <f t="shared" si="7"/>
        <v xml:space="preserve">    KC_DEL, </v>
      </c>
      <c r="K61" s="18" t="str">
        <f t="shared" si="7"/>
        <v xml:space="preserve">   KC_INT4, </v>
      </c>
      <c r="L61" s="18" t="str">
        <f t="shared" si="7"/>
        <v xml:space="preserve">   KC_RBRC, </v>
      </c>
      <c r="M61" s="18" t="str">
        <f t="shared" si="7"/>
        <v xml:space="preserve">   KC_BSLS, </v>
      </c>
      <c r="N61" s="18" t="str">
        <f t="shared" si="7"/>
        <v xml:space="preserve"> S(KC_EQL), </v>
      </c>
      <c r="O61" s="20" t="str">
        <f t="shared" si="7"/>
        <v>S(KC_INT3),</v>
      </c>
    </row>
    <row r="62" spans="1:15" ht="21" customHeight="1" x14ac:dyDescent="0.4">
      <c r="A62" s="10"/>
      <c r="B62" s="21" t="str">
        <f t="shared" si="0"/>
        <v xml:space="preserve">            </v>
      </c>
      <c r="C62" s="21" t="str">
        <f t="shared" ref="C62:O62" si="8">IF(C36="TERM","",IF(C36="NONE",REPT(" ",12),REPT(" ",10-LEN(C36))&amp;C36))&amp;IF(OR(C36="TERM",C36="NONE"),"",IF(D36="TERM","",IF(D36="",",",", ")))</f>
        <v xml:space="preserve">            </v>
      </c>
      <c r="D62" s="21" t="str">
        <f t="shared" si="8"/>
        <v xml:space="preserve">            </v>
      </c>
      <c r="E62" s="21" t="str">
        <f t="shared" si="8"/>
        <v xml:space="preserve">            </v>
      </c>
      <c r="F62" s="22" t="str">
        <f t="shared" si="8"/>
        <v xml:space="preserve">   _______, </v>
      </c>
      <c r="G62" s="22" t="str">
        <f t="shared" si="8"/>
        <v xml:space="preserve">   _______, </v>
      </c>
      <c r="H62" s="22" t="str">
        <f t="shared" si="8"/>
        <v xml:space="preserve">   _______, </v>
      </c>
      <c r="I62" s="22" t="str">
        <f t="shared" si="8"/>
        <v xml:space="preserve">   _______, </v>
      </c>
      <c r="J62" s="22" t="str">
        <f t="shared" si="8"/>
        <v xml:space="preserve">   _______, </v>
      </c>
      <c r="K62" s="22" t="str">
        <f t="shared" si="8"/>
        <v xml:space="preserve">   _______</v>
      </c>
      <c r="L62" s="21" t="str">
        <f t="shared" si="8"/>
        <v/>
      </c>
      <c r="M62" s="21" t="str">
        <f t="shared" si="8"/>
        <v/>
      </c>
      <c r="N62" s="21" t="str">
        <f t="shared" si="8"/>
        <v/>
      </c>
      <c r="O62" s="23" t="str">
        <f t="shared" si="8"/>
        <v/>
      </c>
    </row>
    <row r="63" spans="1:15" ht="21" customHeight="1" x14ac:dyDescent="0.4">
      <c r="A63" s="2" t="s">
        <v>332</v>
      </c>
      <c r="B63" s="15" t="str">
        <f t="shared" si="0"/>
        <v xml:space="preserve">     KC_F1, </v>
      </c>
      <c r="C63" s="15" t="str">
        <f t="shared" ref="C63:O63" si="9">IF(C37="TERM","",IF(C37="NONE",REPT(" ",12),REPT(" ",10-LEN(C37))&amp;C37))&amp;IF(OR(C37="TERM",C37="NONE"),"",IF(D37="TERM","",IF(D37="",",",", ")))</f>
        <v xml:space="preserve">     KC_F2, </v>
      </c>
      <c r="D63" s="15" t="str">
        <f t="shared" si="9"/>
        <v xml:space="preserve">     KC_F3, </v>
      </c>
      <c r="E63" s="15" t="str">
        <f t="shared" si="9"/>
        <v xml:space="preserve">     KC_F4, </v>
      </c>
      <c r="F63" s="15" t="str">
        <f t="shared" si="9"/>
        <v xml:space="preserve">     KC_F5, </v>
      </c>
      <c r="G63" s="15" t="str">
        <f t="shared" si="9"/>
        <v xml:space="preserve">     KC_F6, </v>
      </c>
      <c r="H63" s="16" t="str">
        <f t="shared" si="9"/>
        <v xml:space="preserve">            </v>
      </c>
      <c r="I63" s="16" t="str">
        <f t="shared" si="9"/>
        <v xml:space="preserve">            </v>
      </c>
      <c r="J63" s="15" t="str">
        <f t="shared" si="9"/>
        <v xml:space="preserve">     KC_F7, </v>
      </c>
      <c r="K63" s="15" t="str">
        <f t="shared" si="9"/>
        <v xml:space="preserve">     KC_F8, </v>
      </c>
      <c r="L63" s="15" t="str">
        <f t="shared" si="9"/>
        <v xml:space="preserve">     KC_F9, </v>
      </c>
      <c r="M63" s="15" t="str">
        <f t="shared" si="9"/>
        <v xml:space="preserve">    KC_F10, </v>
      </c>
      <c r="N63" s="15" t="str">
        <f t="shared" si="9"/>
        <v xml:space="preserve">    KC_F11, </v>
      </c>
      <c r="O63" s="17" t="str">
        <f t="shared" si="9"/>
        <v xml:space="preserve">    KC_F12,</v>
      </c>
    </row>
    <row r="64" spans="1:15" ht="21" customHeight="1" x14ac:dyDescent="0.4">
      <c r="A64" s="6"/>
      <c r="B64" s="18" t="str">
        <f t="shared" si="0"/>
        <v xml:space="preserve">   KC_LNG5, </v>
      </c>
      <c r="C64" s="18" t="str">
        <f t="shared" ref="C64:O64" si="10">IF(C38="TERM","",IF(C38="NONE",REPT(" ",12),REPT(" ",10-LEN(C38))&amp;C38))&amp;IF(OR(C38="TERM",C38="NONE"),"",IF(D38="TERM","",IF(D38="",",",", ")))</f>
        <v xml:space="preserve">      KC_1, </v>
      </c>
      <c r="D64" s="18" t="str">
        <f t="shared" si="10"/>
        <v xml:space="preserve">      KC_2, </v>
      </c>
      <c r="E64" s="18" t="str">
        <f t="shared" si="10"/>
        <v xml:space="preserve">      KC_3, </v>
      </c>
      <c r="F64" s="18" t="str">
        <f t="shared" si="10"/>
        <v xml:space="preserve">      KC_4, </v>
      </c>
      <c r="G64" s="18" t="str">
        <f t="shared" si="10"/>
        <v xml:space="preserve">      KC_5, </v>
      </c>
      <c r="H64" s="19" t="str">
        <f t="shared" si="10"/>
        <v xml:space="preserve">            </v>
      </c>
      <c r="I64" s="19" t="str">
        <f t="shared" si="10"/>
        <v xml:space="preserve">            </v>
      </c>
      <c r="J64" s="18" t="str">
        <f t="shared" si="10"/>
        <v xml:space="preserve">      KC_6, </v>
      </c>
      <c r="K64" s="18" t="str">
        <f t="shared" si="10"/>
        <v xml:space="preserve">      KC_7, </v>
      </c>
      <c r="L64" s="18" t="str">
        <f t="shared" si="10"/>
        <v xml:space="preserve">      KC_8, </v>
      </c>
      <c r="M64" s="18" t="str">
        <f t="shared" si="10"/>
        <v xml:space="preserve">      KC_9, </v>
      </c>
      <c r="N64" s="18" t="str">
        <f t="shared" si="10"/>
        <v xml:space="preserve">      KC_0, </v>
      </c>
      <c r="O64" s="20" t="str">
        <f t="shared" si="10"/>
        <v xml:space="preserve">   KC_MINS,</v>
      </c>
    </row>
    <row r="65" spans="1:15" ht="21" customHeight="1" x14ac:dyDescent="0.4">
      <c r="A65" s="6"/>
      <c r="B65" s="18" t="str">
        <f t="shared" si="0"/>
        <v xml:space="preserve">   KC_LCTL, </v>
      </c>
      <c r="C65" s="18" t="str">
        <f t="shared" ref="C65:O65" si="11">IF(C39="TERM","",IF(C39="NONE",REPT(" ",12),REPT(" ",10-LEN(C39))&amp;C39))&amp;IF(OR(C39="TERM",C39="NONE"),"",IF(D39="TERM","",IF(D39="",",",", ")))</f>
        <v xml:space="preserve">   KC_LALT, </v>
      </c>
      <c r="D65" s="18" t="str">
        <f t="shared" si="11"/>
        <v xml:space="preserve">   MS_WHLL, </v>
      </c>
      <c r="E65" s="18" t="str">
        <f t="shared" si="11"/>
        <v xml:space="preserve">   MS_WHLR, </v>
      </c>
      <c r="F65" s="18" t="str">
        <f t="shared" si="11"/>
        <v xml:space="preserve">   KC_INT5, </v>
      </c>
      <c r="G65" s="18" t="str">
        <f t="shared" si="11"/>
        <v xml:space="preserve">   KC_BSPC, </v>
      </c>
      <c r="H65" s="19" t="str">
        <f t="shared" si="11"/>
        <v xml:space="preserve">            </v>
      </c>
      <c r="I65" s="19" t="str">
        <f t="shared" si="11"/>
        <v xml:space="preserve">            </v>
      </c>
      <c r="J65" s="18" t="str">
        <f t="shared" si="11"/>
        <v xml:space="preserve">    KC_DEL, </v>
      </c>
      <c r="K65" s="18" t="str">
        <f t="shared" si="11"/>
        <v xml:space="preserve">   KC_INT4, </v>
      </c>
      <c r="L65" s="18" t="str">
        <f t="shared" si="11"/>
        <v xml:space="preserve">   KC_COMM, </v>
      </c>
      <c r="M65" s="18" t="str">
        <f t="shared" si="11"/>
        <v xml:space="preserve">    KC_DOT, </v>
      </c>
      <c r="N65" s="18" t="str">
        <f t="shared" si="11"/>
        <v xml:space="preserve">   KC_SLSH, </v>
      </c>
      <c r="O65" s="20" t="str">
        <f t="shared" si="11"/>
        <v xml:space="preserve">   KC_INT1,</v>
      </c>
    </row>
    <row r="66" spans="1:15" ht="21" customHeight="1" x14ac:dyDescent="0.4">
      <c r="A66" s="10"/>
      <c r="B66" s="21" t="str">
        <f t="shared" si="0"/>
        <v xml:space="preserve">            </v>
      </c>
      <c r="C66" s="21" t="str">
        <f t="shared" ref="C66:O66" si="12">IF(C40="TERM","",IF(C40="NONE",REPT(" ",12),REPT(" ",10-LEN(C40))&amp;C40))&amp;IF(OR(C40="TERM",C40="NONE"),"",IF(D40="TERM","",IF(D40="",",",", ")))</f>
        <v xml:space="preserve">            </v>
      </c>
      <c r="D66" s="21" t="str">
        <f t="shared" si="12"/>
        <v xml:space="preserve">            </v>
      </c>
      <c r="E66" s="21" t="str">
        <f t="shared" si="12"/>
        <v xml:space="preserve">            </v>
      </c>
      <c r="F66" s="22" t="str">
        <f t="shared" si="12"/>
        <v xml:space="preserve">   _______, </v>
      </c>
      <c r="G66" s="22" t="str">
        <f t="shared" si="12"/>
        <v xml:space="preserve">   _______, </v>
      </c>
      <c r="H66" s="22" t="str">
        <f t="shared" si="12"/>
        <v xml:space="preserve">   _______, </v>
      </c>
      <c r="I66" s="22" t="str">
        <f t="shared" si="12"/>
        <v xml:space="preserve">   _______, </v>
      </c>
      <c r="J66" s="22" t="str">
        <f t="shared" si="12"/>
        <v xml:space="preserve">   _______, </v>
      </c>
      <c r="K66" s="22" t="str">
        <f t="shared" si="12"/>
        <v xml:space="preserve">   _______</v>
      </c>
      <c r="L66" s="21" t="str">
        <f t="shared" si="12"/>
        <v/>
      </c>
      <c r="M66" s="21" t="str">
        <f t="shared" si="12"/>
        <v/>
      </c>
      <c r="N66" s="21" t="str">
        <f t="shared" si="12"/>
        <v/>
      </c>
      <c r="O66" s="23" t="str">
        <f t="shared" si="12"/>
        <v/>
      </c>
    </row>
    <row r="67" spans="1:15" ht="21" customHeight="1" x14ac:dyDescent="0.4">
      <c r="A67" s="2" t="s">
        <v>333</v>
      </c>
      <c r="B67" s="15" t="str">
        <f t="shared" si="0"/>
        <v xml:space="preserve">    KC_ESC, </v>
      </c>
      <c r="C67" s="15" t="str">
        <f t="shared" ref="C67:O67" si="13">IF(C41="TERM","",IF(C41="NONE",REPT(" ",12),REPT(" ",10-LEN(C41))&amp;C41))&amp;IF(OR(C41="TERM",C41="NONE"),"",IF(D41="TERM","",IF(D41="",",",", ")))</f>
        <v xml:space="preserve">      KC_Q, </v>
      </c>
      <c r="D67" s="15" t="str">
        <f t="shared" si="13"/>
        <v xml:space="preserve">      KC_W, </v>
      </c>
      <c r="E67" s="15" t="str">
        <f t="shared" si="13"/>
        <v xml:space="preserve">      KC_E, </v>
      </c>
      <c r="F67" s="15" t="str">
        <f t="shared" si="13"/>
        <v xml:space="preserve">      KC_R, </v>
      </c>
      <c r="G67" s="15" t="str">
        <f t="shared" si="13"/>
        <v xml:space="preserve">      KC_T, </v>
      </c>
      <c r="H67" s="16" t="str">
        <f t="shared" si="13"/>
        <v xml:space="preserve">            </v>
      </c>
      <c r="I67" s="16" t="str">
        <f t="shared" si="13"/>
        <v xml:space="preserve">            </v>
      </c>
      <c r="J67" s="15" t="str">
        <f t="shared" si="13"/>
        <v xml:space="preserve">      KC_Y, </v>
      </c>
      <c r="K67" s="15" t="str">
        <f t="shared" si="13"/>
        <v xml:space="preserve">      KC_U, </v>
      </c>
      <c r="L67" s="15" t="str">
        <f t="shared" si="13"/>
        <v xml:space="preserve">      KC_I, </v>
      </c>
      <c r="M67" s="15" t="str">
        <f t="shared" si="13"/>
        <v xml:space="preserve">      KC_O, </v>
      </c>
      <c r="N67" s="15" t="str">
        <f t="shared" si="13"/>
        <v xml:space="preserve">      KC_P, </v>
      </c>
      <c r="O67" s="17" t="str">
        <f t="shared" si="13"/>
        <v xml:space="preserve">   KC_LBRC,</v>
      </c>
    </row>
    <row r="68" spans="1:15" ht="21" customHeight="1" x14ac:dyDescent="0.4">
      <c r="A68" s="6"/>
      <c r="B68" s="18" t="str">
        <f t="shared" si="0"/>
        <v xml:space="preserve">    KC_TAB, </v>
      </c>
      <c r="C68" s="18" t="str">
        <f t="shared" ref="C68:O68" si="14">IF(C42="TERM","",IF(C42="NONE",REPT(" ",12),REPT(" ",10-LEN(C42))&amp;C42))&amp;IF(OR(C42="TERM",C42="NONE"),"",IF(D42="TERM","",IF(D42="",",",", ")))</f>
        <v xml:space="preserve">      KC_A, </v>
      </c>
      <c r="D68" s="18" t="str">
        <f t="shared" si="14"/>
        <v xml:space="preserve">      KC_S, </v>
      </c>
      <c r="E68" s="18" t="str">
        <f t="shared" si="14"/>
        <v xml:space="preserve">      KC_D, </v>
      </c>
      <c r="F68" s="18" t="str">
        <f t="shared" si="14"/>
        <v xml:space="preserve">      KC_F, </v>
      </c>
      <c r="G68" s="18" t="str">
        <f t="shared" si="14"/>
        <v xml:space="preserve">      KC_G, </v>
      </c>
      <c r="H68" s="19" t="str">
        <f t="shared" si="14"/>
        <v xml:space="preserve">            </v>
      </c>
      <c r="I68" s="19" t="str">
        <f t="shared" si="14"/>
        <v xml:space="preserve">            </v>
      </c>
      <c r="J68" s="18" t="str">
        <f t="shared" si="14"/>
        <v xml:space="preserve">      KC_H, </v>
      </c>
      <c r="K68" s="18" t="str">
        <f t="shared" si="14"/>
        <v xml:space="preserve">      KC_J, </v>
      </c>
      <c r="L68" s="18" t="str">
        <f t="shared" si="14"/>
        <v xml:space="preserve">      KC_K, </v>
      </c>
      <c r="M68" s="18" t="str">
        <f t="shared" si="14"/>
        <v xml:space="preserve">      KC_L, </v>
      </c>
      <c r="N68" s="18" t="str">
        <f t="shared" si="14"/>
        <v xml:space="preserve">   KC_SCLN, </v>
      </c>
      <c r="O68" s="20" t="str">
        <f t="shared" si="14"/>
        <v xml:space="preserve">   KC_QUOT,</v>
      </c>
    </row>
    <row r="69" spans="1:15" ht="21" customHeight="1" x14ac:dyDescent="0.4">
      <c r="A69" s="6"/>
      <c r="B69" s="18" t="str">
        <f t="shared" si="0"/>
        <v xml:space="preserve">   KC_LCTL, </v>
      </c>
      <c r="C69" s="18" t="str">
        <f t="shared" ref="C69:O69" si="15">IF(C43="TERM","",IF(C43="NONE",REPT(" ",12),REPT(" ",10-LEN(C43))&amp;C43))&amp;IF(OR(C43="TERM",C43="NONE"),"",IF(D43="TERM","",IF(D43="",",",", ")))</f>
        <v xml:space="preserve">      KC_Z, </v>
      </c>
      <c r="D69" s="18" t="str">
        <f t="shared" si="15"/>
        <v xml:space="preserve">      KC_X, </v>
      </c>
      <c r="E69" s="18" t="str">
        <f t="shared" si="15"/>
        <v xml:space="preserve">      KC_C, </v>
      </c>
      <c r="F69" s="18" t="str">
        <f t="shared" si="15"/>
        <v xml:space="preserve">      KC_V, </v>
      </c>
      <c r="G69" s="18" t="str">
        <f t="shared" si="15"/>
        <v xml:space="preserve">      KC_B, </v>
      </c>
      <c r="H69" s="19" t="str">
        <f t="shared" si="15"/>
        <v xml:space="preserve">            </v>
      </c>
      <c r="I69" s="19" t="str">
        <f t="shared" si="15"/>
        <v xml:space="preserve">            </v>
      </c>
      <c r="J69" s="18" t="str">
        <f t="shared" si="15"/>
        <v xml:space="preserve">      KC_N, </v>
      </c>
      <c r="K69" s="18" t="str">
        <f t="shared" si="15"/>
        <v xml:space="preserve">      KC_M, </v>
      </c>
      <c r="L69" s="18" t="str">
        <f t="shared" si="15"/>
        <v xml:space="preserve">   KC_COMM, </v>
      </c>
      <c r="M69" s="18" t="str">
        <f t="shared" si="15"/>
        <v xml:space="preserve">    KC_DOT, </v>
      </c>
      <c r="N69" s="18" t="str">
        <f t="shared" si="15"/>
        <v xml:space="preserve">   KC_SLSH, </v>
      </c>
      <c r="O69" s="20" t="str">
        <f t="shared" si="15"/>
        <v xml:space="preserve">   KC_INT1,</v>
      </c>
    </row>
    <row r="70" spans="1:15" ht="21" customHeight="1" thickBot="1" x14ac:dyDescent="0.45">
      <c r="A70" s="10"/>
      <c r="B70" s="21" t="str">
        <f t="shared" si="0"/>
        <v xml:space="preserve">            </v>
      </c>
      <c r="C70" s="21" t="str">
        <f t="shared" ref="C70:O70" si="16">IF(C44="TERM","",IF(C44="NONE",REPT(" ",12),REPT(" ",10-LEN(C44))&amp;C44))&amp;IF(OR(C44="TERM",C44="NONE"),"",IF(D44="TERM","",IF(D44="",",",", ")))</f>
        <v xml:space="preserve">            </v>
      </c>
      <c r="D70" s="21" t="str">
        <f t="shared" si="16"/>
        <v xml:space="preserve">            </v>
      </c>
      <c r="E70" s="21" t="str">
        <f t="shared" si="16"/>
        <v xml:space="preserve">            </v>
      </c>
      <c r="F70" s="22" t="str">
        <f t="shared" si="16"/>
        <v xml:space="preserve">      TG_R, </v>
      </c>
      <c r="G70" s="22" t="str">
        <f t="shared" si="16"/>
        <v xml:space="preserve">    KC_SPC, </v>
      </c>
      <c r="H70" s="22" t="str">
        <f t="shared" si="16"/>
        <v xml:space="preserve">     MO_RA, </v>
      </c>
      <c r="I70" s="22" t="str">
        <f t="shared" si="16"/>
        <v xml:space="preserve">     MO_LA, </v>
      </c>
      <c r="J70" s="22" t="str">
        <f t="shared" si="16"/>
        <v xml:space="preserve">    KC_ENT, </v>
      </c>
      <c r="K70" s="22" t="str">
        <f t="shared" si="16"/>
        <v xml:space="preserve">      TG_L</v>
      </c>
      <c r="L70" s="21" t="str">
        <f t="shared" si="16"/>
        <v/>
      </c>
      <c r="M70" s="21" t="str">
        <f t="shared" si="16"/>
        <v/>
      </c>
      <c r="N70" s="21" t="str">
        <f t="shared" si="16"/>
        <v/>
      </c>
      <c r="O70" s="23" t="str">
        <f t="shared" si="16"/>
        <v/>
      </c>
    </row>
    <row r="71" spans="1:15" ht="21" customHeight="1" x14ac:dyDescent="0.4">
      <c r="A71" s="2" t="s">
        <v>338</v>
      </c>
      <c r="B71" s="15" t="str">
        <f t="shared" si="0"/>
        <v xml:space="preserve">   XXXXXXX, </v>
      </c>
      <c r="C71" s="15" t="str">
        <f t="shared" ref="C71:O71" si="17">IF(C45="TERM","",IF(C45="NONE",REPT(" ",12),REPT(" ",10-LEN(C45))&amp;C45))&amp;IF(OR(C45="TERM",C45="NONE"),"",IF(D45="TERM","",IF(D45="",",",", ")))</f>
        <v xml:space="preserve">   S(KC_1), </v>
      </c>
      <c r="D71" s="15" t="str">
        <f t="shared" si="17"/>
        <v xml:space="preserve">   S(KC_2), </v>
      </c>
      <c r="E71" s="15" t="str">
        <f t="shared" si="17"/>
        <v xml:space="preserve">   S(KC_3), </v>
      </c>
      <c r="F71" s="15" t="str">
        <f t="shared" si="17"/>
        <v xml:space="preserve">   S(KC_4), </v>
      </c>
      <c r="G71" s="15" t="str">
        <f t="shared" si="17"/>
        <v xml:space="preserve">   S(KC_5), </v>
      </c>
      <c r="H71" s="16" t="str">
        <f t="shared" si="17"/>
        <v xml:space="preserve">            </v>
      </c>
      <c r="I71" s="16" t="str">
        <f t="shared" si="17"/>
        <v xml:space="preserve">            </v>
      </c>
      <c r="J71" s="15" t="str">
        <f t="shared" si="17"/>
        <v xml:space="preserve">   S(KC_6), </v>
      </c>
      <c r="K71" s="15" t="str">
        <f t="shared" si="17"/>
        <v xml:space="preserve">   S(KC_7), </v>
      </c>
      <c r="L71" s="15" t="str">
        <f t="shared" si="17"/>
        <v xml:space="preserve">   S(KC_8), </v>
      </c>
      <c r="M71" s="15" t="str">
        <f t="shared" si="17"/>
        <v xml:space="preserve">   S(KC_9), </v>
      </c>
      <c r="N71" s="15" t="str">
        <f t="shared" si="17"/>
        <v xml:space="preserve">   XXXXXXX, </v>
      </c>
      <c r="O71" s="17" t="str">
        <f t="shared" si="17"/>
        <v xml:space="preserve">   XXXXXXX,</v>
      </c>
    </row>
    <row r="72" spans="1:15" ht="21" customHeight="1" x14ac:dyDescent="0.4">
      <c r="A72" s="6"/>
      <c r="B72" s="18" t="str">
        <f t="shared" si="0"/>
        <v xml:space="preserve">   XXXXXXX, </v>
      </c>
      <c r="C72" s="18" t="str">
        <f t="shared" ref="C72:O72" si="18">IF(C46="TERM","",IF(C46="NONE",REPT(" ",12),REPT(" ",10-LEN(C46))&amp;C46))&amp;IF(OR(C46="TERM",C46="NONE"),"",IF(D46="TERM","",IF(D46="",",",", ")))</f>
        <v xml:space="preserve">   XXXXXXX, </v>
      </c>
      <c r="D72" s="18" t="str">
        <f t="shared" si="18"/>
        <v xml:space="preserve">   KC_HOME, </v>
      </c>
      <c r="E72" s="18" t="str">
        <f t="shared" si="18"/>
        <v xml:space="preserve">   KC_PGUP, </v>
      </c>
      <c r="F72" s="18" t="str">
        <f t="shared" si="18"/>
        <v xml:space="preserve">   KC_PGDN, </v>
      </c>
      <c r="G72" s="18" t="str">
        <f t="shared" si="18"/>
        <v xml:space="preserve">    KC_END, </v>
      </c>
      <c r="H72" s="19" t="str">
        <f t="shared" si="18"/>
        <v xml:space="preserve">            </v>
      </c>
      <c r="I72" s="19" t="str">
        <f t="shared" si="18"/>
        <v xml:space="preserve">            </v>
      </c>
      <c r="J72" s="18" t="str">
        <f t="shared" si="18"/>
        <v xml:space="preserve">   KC_LEFT, </v>
      </c>
      <c r="K72" s="18" t="str">
        <f t="shared" si="18"/>
        <v xml:space="preserve">   KC_DOWN, </v>
      </c>
      <c r="L72" s="18" t="str">
        <f t="shared" si="18"/>
        <v xml:space="preserve">     KC_UP, </v>
      </c>
      <c r="M72" s="18" t="str">
        <f t="shared" si="18"/>
        <v xml:space="preserve">   KC_RGHT, </v>
      </c>
      <c r="N72" s="18" t="str">
        <f t="shared" si="18"/>
        <v xml:space="preserve">    KC_EQL, </v>
      </c>
      <c r="O72" s="20" t="str">
        <f t="shared" si="18"/>
        <v xml:space="preserve">   KC_MINS,</v>
      </c>
    </row>
    <row r="73" spans="1:15" ht="21" customHeight="1" x14ac:dyDescent="0.4">
      <c r="A73" s="6"/>
      <c r="B73" s="18" t="str">
        <f t="shared" si="0"/>
        <v xml:space="preserve">   KC_LCTL, </v>
      </c>
      <c r="C73" s="18" t="str">
        <f t="shared" ref="C73:O73" si="19">IF(C47="TERM","",IF(C47="NONE",REPT(" ",12),REPT(" ",10-LEN(C47))&amp;C47))&amp;IF(OR(C47="TERM",C47="NONE"),"",IF(D47="TERM","",IF(D47="",",",", ")))</f>
        <v xml:space="preserve">   KC_LALT, </v>
      </c>
      <c r="D73" s="18" t="str">
        <f t="shared" si="19"/>
        <v xml:space="preserve">   XXXXXXX, </v>
      </c>
      <c r="E73" s="18" t="str">
        <f t="shared" si="19"/>
        <v xml:space="preserve">   XXXXXXX, </v>
      </c>
      <c r="F73" s="18" t="str">
        <f t="shared" si="19"/>
        <v xml:space="preserve">   KC_INT5, </v>
      </c>
      <c r="G73" s="18" t="str">
        <f t="shared" si="19"/>
        <v xml:space="preserve">   KC_BSPC, </v>
      </c>
      <c r="H73" s="19" t="str">
        <f t="shared" si="19"/>
        <v xml:space="preserve">            </v>
      </c>
      <c r="I73" s="19" t="str">
        <f t="shared" si="19"/>
        <v xml:space="preserve">            </v>
      </c>
      <c r="J73" s="18" t="str">
        <f t="shared" si="19"/>
        <v xml:space="preserve">    KC_DEL, </v>
      </c>
      <c r="K73" s="18" t="str">
        <f t="shared" si="19"/>
        <v xml:space="preserve">   KC_INT4, </v>
      </c>
      <c r="L73" s="18" t="str">
        <f t="shared" si="19"/>
        <v xml:space="preserve">   KC_RBRC, </v>
      </c>
      <c r="M73" s="18" t="str">
        <f t="shared" si="19"/>
        <v xml:space="preserve">   KC_BSLS, </v>
      </c>
      <c r="N73" s="18" t="str">
        <f t="shared" si="19"/>
        <v xml:space="preserve"> S(KC_EQL), </v>
      </c>
      <c r="O73" s="20" t="str">
        <f t="shared" si="19"/>
        <v>S(KC_INT3),</v>
      </c>
    </row>
    <row r="74" spans="1:15" ht="21" customHeight="1" thickBot="1" x14ac:dyDescent="0.45">
      <c r="A74" s="10"/>
      <c r="B74" s="21" t="str">
        <f t="shared" si="0"/>
        <v xml:space="preserve">            </v>
      </c>
      <c r="C74" s="21" t="str">
        <f t="shared" ref="C74:O74" si="20">IF(C48="TERM","",IF(C48="NONE",REPT(" ",12),REPT(" ",10-LEN(C48))&amp;C48))&amp;IF(OR(C48="TERM",C48="NONE"),"",IF(D48="TERM","",IF(D48="",",",", ")))</f>
        <v xml:space="preserve">            </v>
      </c>
      <c r="D74" s="21" t="str">
        <f t="shared" si="20"/>
        <v xml:space="preserve">            </v>
      </c>
      <c r="E74" s="21" t="str">
        <f t="shared" si="20"/>
        <v xml:space="preserve">            </v>
      </c>
      <c r="F74" s="22" t="str">
        <f t="shared" si="20"/>
        <v xml:space="preserve">   _______, </v>
      </c>
      <c r="G74" s="22" t="str">
        <f t="shared" si="20"/>
        <v xml:space="preserve">   _______, </v>
      </c>
      <c r="H74" s="22" t="str">
        <f t="shared" si="20"/>
        <v xml:space="preserve">   _______, </v>
      </c>
      <c r="I74" s="22" t="str">
        <f t="shared" si="20"/>
        <v xml:space="preserve">   _______, </v>
      </c>
      <c r="J74" s="22" t="str">
        <f t="shared" si="20"/>
        <v xml:space="preserve">   _______, </v>
      </c>
      <c r="K74" s="22" t="str">
        <f t="shared" si="20"/>
        <v xml:space="preserve">   _______</v>
      </c>
      <c r="L74" s="21" t="str">
        <f t="shared" si="20"/>
        <v/>
      </c>
      <c r="M74" s="21" t="str">
        <f t="shared" si="20"/>
        <v/>
      </c>
      <c r="N74" s="21" t="str">
        <f t="shared" si="20"/>
        <v/>
      </c>
      <c r="O74" s="23" t="str">
        <f t="shared" si="20"/>
        <v/>
      </c>
    </row>
    <row r="75" spans="1:15" ht="21" customHeight="1" x14ac:dyDescent="0.4">
      <c r="A75" s="2" t="s">
        <v>341</v>
      </c>
      <c r="B75" s="15" t="str">
        <f t="shared" si="0"/>
        <v xml:space="preserve">     KC_F1, </v>
      </c>
      <c r="C75" s="15" t="str">
        <f t="shared" ref="C75:O75" si="21">IF(C49="TERM","",IF(C49="NONE",REPT(" ",12),REPT(" ",10-LEN(C49))&amp;C49))&amp;IF(OR(C49="TERM",C49="NONE"),"",IF(D49="TERM","",IF(D49="",",",", ")))</f>
        <v xml:space="preserve">     KC_F2, </v>
      </c>
      <c r="D75" s="15" t="str">
        <f t="shared" si="21"/>
        <v xml:space="preserve">     KC_F3, </v>
      </c>
      <c r="E75" s="15" t="str">
        <f t="shared" si="21"/>
        <v xml:space="preserve">     KC_F4, </v>
      </c>
      <c r="F75" s="15" t="str">
        <f t="shared" si="21"/>
        <v xml:space="preserve">     KC_F5, </v>
      </c>
      <c r="G75" s="15" t="str">
        <f t="shared" si="21"/>
        <v xml:space="preserve">     KC_F6, </v>
      </c>
      <c r="H75" s="16" t="str">
        <f t="shared" si="21"/>
        <v xml:space="preserve">            </v>
      </c>
      <c r="I75" s="16" t="str">
        <f t="shared" si="21"/>
        <v xml:space="preserve">            </v>
      </c>
      <c r="J75" s="15" t="str">
        <f t="shared" si="21"/>
        <v xml:space="preserve">     KC_F7, </v>
      </c>
      <c r="K75" s="15" t="str">
        <f t="shared" si="21"/>
        <v xml:space="preserve">     KC_F8, </v>
      </c>
      <c r="L75" s="15" t="str">
        <f t="shared" si="21"/>
        <v xml:space="preserve">     KC_F9, </v>
      </c>
      <c r="M75" s="15" t="str">
        <f t="shared" si="21"/>
        <v xml:space="preserve">    KC_F10, </v>
      </c>
      <c r="N75" s="15" t="str">
        <f t="shared" si="21"/>
        <v xml:space="preserve">    KC_F11, </v>
      </c>
      <c r="O75" s="17" t="str">
        <f t="shared" si="21"/>
        <v xml:space="preserve">    KC_F12,</v>
      </c>
    </row>
    <row r="76" spans="1:15" ht="21" customHeight="1" x14ac:dyDescent="0.4">
      <c r="A76" s="6"/>
      <c r="B76" s="18" t="str">
        <f t="shared" si="0"/>
        <v xml:space="preserve">   KC_LNG5, </v>
      </c>
      <c r="C76" s="18" t="str">
        <f t="shared" ref="C76:O76" si="22">IF(C50="TERM","",IF(C50="NONE",REPT(" ",12),REPT(" ",10-LEN(C50))&amp;C50))&amp;IF(OR(C50="TERM",C50="NONE"),"",IF(D50="TERM","",IF(D50="",",",", ")))</f>
        <v xml:space="preserve">      KC_1, </v>
      </c>
      <c r="D76" s="18" t="str">
        <f t="shared" si="22"/>
        <v xml:space="preserve">      KC_2, </v>
      </c>
      <c r="E76" s="18" t="str">
        <f t="shared" si="22"/>
        <v xml:space="preserve">      KC_3, </v>
      </c>
      <c r="F76" s="18" t="str">
        <f t="shared" si="22"/>
        <v xml:space="preserve">      KC_4, </v>
      </c>
      <c r="G76" s="18" t="str">
        <f t="shared" si="22"/>
        <v xml:space="preserve">      KC_5, </v>
      </c>
      <c r="H76" s="19" t="str">
        <f t="shared" si="22"/>
        <v xml:space="preserve">            </v>
      </c>
      <c r="I76" s="19" t="str">
        <f t="shared" si="22"/>
        <v xml:space="preserve">            </v>
      </c>
      <c r="J76" s="18" t="str">
        <f t="shared" si="22"/>
        <v xml:space="preserve">      KC_6, </v>
      </c>
      <c r="K76" s="18" t="str">
        <f t="shared" si="22"/>
        <v xml:space="preserve">      KC_7, </v>
      </c>
      <c r="L76" s="18" t="str">
        <f t="shared" si="22"/>
        <v xml:space="preserve">      KC_8, </v>
      </c>
      <c r="M76" s="18" t="str">
        <f t="shared" si="22"/>
        <v xml:space="preserve">      KC_9, </v>
      </c>
      <c r="N76" s="18" t="str">
        <f t="shared" si="22"/>
        <v xml:space="preserve">      KC_0, </v>
      </c>
      <c r="O76" s="20" t="str">
        <f t="shared" si="22"/>
        <v xml:space="preserve">   KC_MINS,</v>
      </c>
    </row>
    <row r="77" spans="1:15" ht="21" customHeight="1" x14ac:dyDescent="0.4">
      <c r="A77" s="6"/>
      <c r="B77" s="18" t="str">
        <f t="shared" si="0"/>
        <v xml:space="preserve">   KC_LCTL, </v>
      </c>
      <c r="C77" s="18" t="str">
        <f t="shared" ref="C77:O77" si="23">IF(C51="TERM","",IF(C51="NONE",REPT(" ",12),REPT(" ",10-LEN(C51))&amp;C51))&amp;IF(OR(C51="TERM",C51="NONE"),"",IF(D51="TERM","",IF(D51="",",",", ")))</f>
        <v xml:space="preserve">   KC_LALT, </v>
      </c>
      <c r="D77" s="18" t="str">
        <f t="shared" si="23"/>
        <v xml:space="preserve">   MS_WHLL, </v>
      </c>
      <c r="E77" s="18" t="str">
        <f t="shared" si="23"/>
        <v xml:space="preserve">   MS_WHLR, </v>
      </c>
      <c r="F77" s="18" t="str">
        <f t="shared" si="23"/>
        <v xml:space="preserve">   KC_INT5, </v>
      </c>
      <c r="G77" s="18" t="str">
        <f t="shared" si="23"/>
        <v xml:space="preserve">   KC_BSPC, </v>
      </c>
      <c r="H77" s="19" t="str">
        <f t="shared" si="23"/>
        <v xml:space="preserve">            </v>
      </c>
      <c r="I77" s="19" t="str">
        <f t="shared" si="23"/>
        <v xml:space="preserve">            </v>
      </c>
      <c r="J77" s="18" t="str">
        <f t="shared" si="23"/>
        <v xml:space="preserve">    KC_DEL, </v>
      </c>
      <c r="K77" s="18" t="str">
        <f t="shared" si="23"/>
        <v xml:space="preserve">   KC_INT4, </v>
      </c>
      <c r="L77" s="18" t="str">
        <f t="shared" si="23"/>
        <v xml:space="preserve">   KC_COMM, </v>
      </c>
      <c r="M77" s="18" t="str">
        <f t="shared" si="23"/>
        <v xml:space="preserve">    KC_DOT, </v>
      </c>
      <c r="N77" s="18" t="str">
        <f t="shared" si="23"/>
        <v xml:space="preserve">   KC_SLSH, </v>
      </c>
      <c r="O77" s="20" t="str">
        <f t="shared" si="23"/>
        <v xml:space="preserve">   KC_INT1,</v>
      </c>
    </row>
    <row r="78" spans="1:15" ht="21" customHeight="1" thickBot="1" x14ac:dyDescent="0.45">
      <c r="A78" s="10"/>
      <c r="B78" s="21" t="str">
        <f t="shared" si="0"/>
        <v xml:space="preserve">            </v>
      </c>
      <c r="C78" s="21" t="str">
        <f t="shared" ref="C78:O78" si="24">IF(C52="TERM","",IF(C52="NONE",REPT(" ",12),REPT(" ",10-LEN(C52))&amp;C52))&amp;IF(OR(C52="TERM",C52="NONE"),"",IF(D52="TERM","",IF(D52="",",",", ")))</f>
        <v xml:space="preserve">            </v>
      </c>
      <c r="D78" s="21" t="str">
        <f t="shared" si="24"/>
        <v xml:space="preserve">            </v>
      </c>
      <c r="E78" s="21" t="str">
        <f t="shared" si="24"/>
        <v xml:space="preserve">            </v>
      </c>
      <c r="F78" s="22" t="str">
        <f t="shared" si="24"/>
        <v xml:space="preserve">   _______, </v>
      </c>
      <c r="G78" s="22" t="str">
        <f t="shared" si="24"/>
        <v xml:space="preserve">   _______, </v>
      </c>
      <c r="H78" s="22" t="str">
        <f t="shared" si="24"/>
        <v xml:space="preserve">   _______, </v>
      </c>
      <c r="I78" s="22" t="str">
        <f t="shared" si="24"/>
        <v xml:space="preserve">   _______, </v>
      </c>
      <c r="J78" s="22" t="str">
        <f t="shared" si="24"/>
        <v xml:space="preserve">   _______, </v>
      </c>
      <c r="K78" s="22" t="str">
        <f t="shared" si="24"/>
        <v xml:space="preserve">   _______</v>
      </c>
      <c r="L78" s="21" t="str">
        <f t="shared" si="24"/>
        <v/>
      </c>
      <c r="M78" s="21" t="str">
        <f t="shared" si="24"/>
        <v/>
      </c>
      <c r="N78" s="21" t="str">
        <f t="shared" si="24"/>
        <v/>
      </c>
      <c r="O78" s="23" t="str">
        <f t="shared" si="24"/>
        <v/>
      </c>
    </row>
    <row r="79" spans="1:15" ht="21" customHeight="1" x14ac:dyDescent="0.4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21" customHeight="1" x14ac:dyDescent="0.4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21" customHeight="1" x14ac:dyDescent="0.4">
      <c r="A81" s="2"/>
      <c r="B81" s="24" t="s">
        <v>334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5"/>
    </row>
    <row r="82" spans="1:15" ht="21" customHeight="1" x14ac:dyDescent="0.4">
      <c r="A82" s="6" t="s">
        <v>330</v>
      </c>
      <c r="B82" s="26" t="str">
        <f>B55&amp;C55&amp;D55&amp;E55&amp;F55&amp;G55&amp;H55&amp;I55&amp;J55&amp;K55&amp;L55&amp;M55&amp;N55&amp;O55</f>
        <v xml:space="preserve">    KC_ESC,       KC_Q,       KC_W,       KC_E,       KC_R,       KC_T,                               KC_Y,       KC_U,       KC_I,       KC_O,       KC_P,    KC_LBRC,</v>
      </c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7"/>
    </row>
    <row r="83" spans="1:15" ht="21" customHeight="1" x14ac:dyDescent="0.4">
      <c r="A83" s="6"/>
      <c r="B83" s="26" t="str">
        <f t="shared" ref="B83:B85" si="25">B56&amp;C56&amp;D56&amp;E56&amp;F56&amp;G56&amp;H56&amp;I56&amp;J56&amp;K56&amp;L56&amp;M56&amp;N56&amp;O56</f>
        <v xml:space="preserve">    KC_TAB,       KC_A,       KC_S,       KC_D,       KC_F,       KC_G,                               KC_H,       KC_J,       KC_K,       KC_L,    KC_SCLN,    KC_QUOT,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7"/>
    </row>
    <row r="84" spans="1:15" ht="21" customHeight="1" x14ac:dyDescent="0.4">
      <c r="A84" s="6"/>
      <c r="B84" s="26" t="str">
        <f t="shared" si="25"/>
        <v xml:space="preserve">   KC_LCTL,       KC_Z,       KC_X,       KC_C,       KC_V,       KC_B,                               KC_N,       KC_M,    KC_COMM,     KC_DOT,    KC_SLSH,    KC_INT1,</v>
      </c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7"/>
    </row>
    <row r="85" spans="1:15" ht="21" customHeight="1" x14ac:dyDescent="0.4">
      <c r="A85" s="6"/>
      <c r="B85" s="26" t="str">
        <f t="shared" si="25"/>
        <v xml:space="preserve">                                                      TG_R,       MO_R,   LSFT_SPC,   RSTF_ENT,       MO_L,       TG_L</v>
      </c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7"/>
    </row>
    <row r="86" spans="1:15" ht="21" customHeight="1" x14ac:dyDescent="0.4">
      <c r="A86" s="10"/>
      <c r="B86" s="28" t="str">
        <f>IF(B87&lt;&gt;"","),",")")</f>
        <v>),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9"/>
    </row>
    <row r="87" spans="1:15" ht="21" customHeight="1" x14ac:dyDescent="0.4">
      <c r="A87" s="2"/>
      <c r="B87" s="24" t="s">
        <v>335</v>
      </c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5"/>
    </row>
    <row r="88" spans="1:15" ht="21" customHeight="1" x14ac:dyDescent="0.4">
      <c r="A88" s="6" t="s">
        <v>331</v>
      </c>
      <c r="B88" s="26" t="str">
        <f>B59&amp;C59&amp;D59&amp;E59&amp;F59&amp;G59&amp;H59&amp;I59&amp;J59&amp;K59&amp;L59&amp;M59&amp;N59&amp;O59</f>
        <v xml:space="preserve">   XXXXXXX,    S(KC_1),    S(KC_2),    S(KC_3),    S(KC_4),    S(KC_5),                            S(KC_6),    S(KC_7),    S(KC_8),    S(KC_9),    XXXXXXX,    XXXXXXX,</v>
      </c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7"/>
    </row>
    <row r="89" spans="1:15" ht="21" customHeight="1" x14ac:dyDescent="0.4">
      <c r="A89" s="6"/>
      <c r="B89" s="26" t="str">
        <f t="shared" ref="B89:B91" si="26">B60&amp;C60&amp;D60&amp;E60&amp;F60&amp;G60&amp;H60&amp;I60&amp;J60&amp;K60&amp;L60&amp;M60&amp;N60&amp;O60</f>
        <v xml:space="preserve">   XXXXXXX,    XXXXXXX,    KC_HOME,    KC_PGUP,    KC_PGDN,     KC_END,                            KC_LEFT,    KC_DOWN,      KC_UP,    KC_RGHT,     KC_EQL,    KC_MINS,</v>
      </c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7"/>
    </row>
    <row r="90" spans="1:15" ht="21" customHeight="1" x14ac:dyDescent="0.4">
      <c r="A90" s="6"/>
      <c r="B90" s="26" t="str">
        <f t="shared" si="26"/>
        <v xml:space="preserve">   KC_LCTL,    KC_LALT,    XXXXXXX,    XXXXXXX,    KC_INT5,    KC_BSPC,                             KC_DEL,    KC_INT4,    KC_RBRC,    KC_BSLS,  S(KC_EQL), S(KC_INT3),</v>
      </c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7"/>
    </row>
    <row r="91" spans="1:15" ht="21" customHeight="1" x14ac:dyDescent="0.4">
      <c r="A91" s="6"/>
      <c r="B91" s="26" t="str">
        <f t="shared" si="26"/>
        <v xml:space="preserve">                                                   _______,    _______,    _______,    _______,    _______,    _______</v>
      </c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7"/>
    </row>
    <row r="92" spans="1:15" ht="21" customHeight="1" x14ac:dyDescent="0.4">
      <c r="A92" s="10"/>
      <c r="B92" s="28" t="str">
        <f>IF(B93&lt;&gt;"","),",")")</f>
        <v>),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9"/>
    </row>
    <row r="93" spans="1:15" ht="21" customHeight="1" x14ac:dyDescent="0.4">
      <c r="A93" s="2"/>
      <c r="B93" s="24" t="s">
        <v>336</v>
      </c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5"/>
    </row>
    <row r="94" spans="1:15" ht="21" customHeight="1" x14ac:dyDescent="0.4">
      <c r="A94" s="6" t="s">
        <v>332</v>
      </c>
      <c r="B94" s="26" t="str">
        <f>B63&amp;C63&amp;D63&amp;E63&amp;F63&amp;G63&amp;H63&amp;I63&amp;J63&amp;K63&amp;L63&amp;M63&amp;N63&amp;O63</f>
        <v xml:space="preserve">     KC_F1,      KC_F2,      KC_F3,      KC_F4,      KC_F5,      KC_F6,                              KC_F7,      KC_F8,      KC_F9,     KC_F10,     KC_F11,     KC_F12,</v>
      </c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7"/>
    </row>
    <row r="95" spans="1:15" ht="21" customHeight="1" x14ac:dyDescent="0.4">
      <c r="A95" s="6"/>
      <c r="B95" s="26" t="str">
        <f t="shared" ref="B95:B97" si="27">B64&amp;C64&amp;D64&amp;E64&amp;F64&amp;G64&amp;H64&amp;I64&amp;J64&amp;K64&amp;L64&amp;M64&amp;N64&amp;O64</f>
        <v xml:space="preserve">   KC_LNG5,       KC_1,       KC_2,       KC_3,       KC_4,       KC_5,                               KC_6,       KC_7,       KC_8,       KC_9,       KC_0,    KC_MINS,</v>
      </c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7"/>
    </row>
    <row r="96" spans="1:15" ht="21" customHeight="1" x14ac:dyDescent="0.4">
      <c r="A96" s="6"/>
      <c r="B96" s="26" t="str">
        <f t="shared" si="27"/>
        <v xml:space="preserve">   KC_LCTL,    KC_LALT,    MS_WHLL,    MS_WHLR,    KC_INT5,    KC_BSPC,                             KC_DEL,    KC_INT4,    KC_COMM,     KC_DOT,    KC_SLSH,    KC_INT1,</v>
      </c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7"/>
    </row>
    <row r="97" spans="1:15" ht="21" customHeight="1" x14ac:dyDescent="0.4">
      <c r="A97" s="6"/>
      <c r="B97" s="26" t="str">
        <f t="shared" si="27"/>
        <v xml:space="preserve">                                                   _______,    _______,    _______,    _______,    _______,    _______</v>
      </c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7"/>
    </row>
    <row r="98" spans="1:15" ht="21" customHeight="1" x14ac:dyDescent="0.4">
      <c r="A98" s="10"/>
      <c r="B98" s="28" t="str">
        <f>IF(B99&lt;&gt;"","),",")")</f>
        <v>),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9"/>
    </row>
    <row r="99" spans="1:15" ht="21" customHeight="1" x14ac:dyDescent="0.4">
      <c r="A99" s="2"/>
      <c r="B99" s="24" t="s">
        <v>337</v>
      </c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5"/>
    </row>
    <row r="100" spans="1:15" ht="21" customHeight="1" x14ac:dyDescent="0.4">
      <c r="A100" s="6" t="s">
        <v>333</v>
      </c>
      <c r="B100" s="26" t="str">
        <f>B67&amp;C67&amp;D67&amp;E67&amp;F67&amp;G67&amp;H67&amp;I67&amp;J67&amp;K67&amp;L67&amp;M67&amp;N67&amp;O67</f>
        <v xml:space="preserve">    KC_ESC,       KC_Q,       KC_W,       KC_E,       KC_R,       KC_T,                               KC_Y,       KC_U,       KC_I,       KC_O,       KC_P,    KC_LBRC,</v>
      </c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7"/>
    </row>
    <row r="101" spans="1:15" ht="21" customHeight="1" x14ac:dyDescent="0.4">
      <c r="A101" s="6"/>
      <c r="B101" s="26" t="str">
        <f t="shared" ref="B101:B103" si="28">B68&amp;C68&amp;D68&amp;E68&amp;F68&amp;G68&amp;H68&amp;I68&amp;J68&amp;K68&amp;L68&amp;M68&amp;N68&amp;O68</f>
        <v xml:space="preserve">    KC_TAB,       KC_A,       KC_S,       KC_D,       KC_F,       KC_G,                               KC_H,       KC_J,       KC_K,       KC_L,    KC_SCLN,    KC_QUOT,</v>
      </c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7"/>
    </row>
    <row r="102" spans="1:15" ht="21" customHeight="1" x14ac:dyDescent="0.4">
      <c r="A102" s="6"/>
      <c r="B102" s="26" t="str">
        <f t="shared" si="28"/>
        <v xml:space="preserve">   KC_LCTL,       KC_Z,       KC_X,       KC_C,       KC_V,       KC_B,                               KC_N,       KC_M,    KC_COMM,     KC_DOT,    KC_SLSH,    KC_INT1,</v>
      </c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7"/>
    </row>
    <row r="103" spans="1:15" ht="21" customHeight="1" x14ac:dyDescent="0.4">
      <c r="A103" s="6"/>
      <c r="B103" s="26" t="str">
        <f t="shared" si="28"/>
        <v xml:space="preserve">                                                      TG_R,     KC_SPC,      MO_RA,      MO_LA,     KC_ENT,       TG_L</v>
      </c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7"/>
    </row>
    <row r="104" spans="1:15" ht="21" customHeight="1" thickBot="1" x14ac:dyDescent="0.45">
      <c r="A104" s="10"/>
      <c r="B104" s="28" t="str">
        <f>IF(B105&lt;&gt;"","),",")")</f>
        <v>),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9"/>
    </row>
    <row r="105" spans="1:15" ht="21" customHeight="1" x14ac:dyDescent="0.4">
      <c r="A105" s="2"/>
      <c r="B105" s="24" t="s">
        <v>351</v>
      </c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5"/>
    </row>
    <row r="106" spans="1:15" ht="21" customHeight="1" x14ac:dyDescent="0.4">
      <c r="A106" s="6" t="s">
        <v>338</v>
      </c>
      <c r="B106" s="26" t="str">
        <f>B71&amp;C71&amp;D71&amp;E71&amp;F71&amp;G71&amp;H71&amp;I71&amp;J71&amp;K71&amp;L71&amp;M71&amp;N71&amp;O71</f>
        <v xml:space="preserve">   XXXXXXX,    S(KC_1),    S(KC_2),    S(KC_3),    S(KC_4),    S(KC_5),                            S(KC_6),    S(KC_7),    S(KC_8),    S(KC_9),    XXXXXXX,    XXXXXXX,</v>
      </c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7"/>
    </row>
    <row r="107" spans="1:15" ht="21" customHeight="1" x14ac:dyDescent="0.4">
      <c r="A107" s="6"/>
      <c r="B107" s="26" t="str">
        <f t="shared" ref="B107:B109" si="29">B72&amp;C72&amp;D72&amp;E72&amp;F72&amp;G72&amp;H72&amp;I72&amp;J72&amp;K72&amp;L72&amp;M72&amp;N72&amp;O72</f>
        <v xml:space="preserve">   XXXXXXX,    XXXXXXX,    KC_HOME,    KC_PGUP,    KC_PGDN,     KC_END,                            KC_LEFT,    KC_DOWN,      KC_UP,    KC_RGHT,     KC_EQL,    KC_MINS,</v>
      </c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7"/>
    </row>
    <row r="108" spans="1:15" ht="21" customHeight="1" x14ac:dyDescent="0.4">
      <c r="A108" s="6"/>
      <c r="B108" s="26" t="str">
        <f t="shared" si="29"/>
        <v xml:space="preserve">   KC_LCTL,    KC_LALT,    XXXXXXX,    XXXXXXX,    KC_INT5,    KC_BSPC,                             KC_DEL,    KC_INT4,    KC_RBRC,    KC_BSLS,  S(KC_EQL), S(KC_INT3),</v>
      </c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7"/>
    </row>
    <row r="109" spans="1:15" ht="21" customHeight="1" x14ac:dyDescent="0.4">
      <c r="A109" s="6"/>
      <c r="B109" s="26" t="str">
        <f t="shared" si="29"/>
        <v xml:space="preserve">                                                   _______,    _______,    _______,    _______,    _______,    _______</v>
      </c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7"/>
    </row>
    <row r="110" spans="1:15" ht="21" customHeight="1" thickBot="1" x14ac:dyDescent="0.45">
      <c r="A110" s="10"/>
      <c r="B110" s="28" t="str">
        <f>IF(B111&lt;&gt;"","),",")")</f>
        <v>),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9"/>
    </row>
    <row r="111" spans="1:15" ht="21" customHeight="1" x14ac:dyDescent="0.4">
      <c r="A111" s="2"/>
      <c r="B111" s="24" t="s">
        <v>352</v>
      </c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5"/>
    </row>
    <row r="112" spans="1:15" ht="21" customHeight="1" x14ac:dyDescent="0.4">
      <c r="A112" s="6" t="s">
        <v>341</v>
      </c>
      <c r="B112" s="26" t="str">
        <f>B75&amp;C75&amp;D75&amp;E75&amp;F75&amp;G75&amp;H75&amp;I75&amp;J75&amp;K75&amp;L75&amp;M75&amp;N75&amp;O75</f>
        <v xml:space="preserve">     KC_F1,      KC_F2,      KC_F3,      KC_F4,      KC_F5,      KC_F6,                              KC_F7,      KC_F8,      KC_F9,     KC_F10,     KC_F11,     KC_F12,</v>
      </c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7"/>
    </row>
    <row r="113" spans="1:15" ht="21" customHeight="1" x14ac:dyDescent="0.4">
      <c r="A113" s="6"/>
      <c r="B113" s="26" t="str">
        <f t="shared" ref="B113:B115" si="30">B76&amp;C76&amp;D76&amp;E76&amp;F76&amp;G76&amp;H76&amp;I76&amp;J76&amp;K76&amp;L76&amp;M76&amp;N76&amp;O76</f>
        <v xml:space="preserve">   KC_LNG5,       KC_1,       KC_2,       KC_3,       KC_4,       KC_5,                               KC_6,       KC_7,       KC_8,       KC_9,       KC_0,    KC_MINS,</v>
      </c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7"/>
    </row>
    <row r="114" spans="1:15" ht="21" customHeight="1" x14ac:dyDescent="0.4">
      <c r="A114" s="6"/>
      <c r="B114" s="26" t="str">
        <f t="shared" si="30"/>
        <v xml:space="preserve">   KC_LCTL,    KC_LALT,    MS_WHLL,    MS_WHLR,    KC_INT5,    KC_BSPC,                             KC_DEL,    KC_INT4,    KC_COMM,     KC_DOT,    KC_SLSH,    KC_INT1,</v>
      </c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7"/>
    </row>
    <row r="115" spans="1:15" ht="21" customHeight="1" x14ac:dyDescent="0.4">
      <c r="A115" s="6"/>
      <c r="B115" s="26" t="str">
        <f t="shared" si="30"/>
        <v xml:space="preserve">                                                   _______,    _______,    _______,    _______,    _______,    _______</v>
      </c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7"/>
    </row>
    <row r="116" spans="1:15" ht="21" customHeight="1" thickBot="1" x14ac:dyDescent="0.45">
      <c r="A116" s="10"/>
      <c r="B116" s="28" t="str">
        <f>IF(B117&lt;&gt;"","),",")")</f>
        <v>)</v>
      </c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9"/>
    </row>
  </sheetData>
  <phoneticPr fontId="4"/>
  <pageMargins left="0.25" right="0.25" top="0.75" bottom="0.75" header="0.3" footer="0.3"/>
  <pageSetup paperSize="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keycodes</vt:lpstr>
      <vt:lpstr>YuhichYOC</vt:lpstr>
      <vt:lpstr>YuhichYOC!Print_Area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雄一 吉井</cp:lastModifiedBy>
  <cp:revision/>
  <dcterms:created xsi:type="dcterms:W3CDTF">2023-09-02T08:12:42Z</dcterms:created>
  <dcterms:modified xsi:type="dcterms:W3CDTF">2025-04-08T02:22:30Z</dcterms:modified>
  <cp:category/>
  <cp:contentStatus/>
</cp:coreProperties>
</file>