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xtken/Desktop/project3/"/>
    </mc:Choice>
  </mc:AlternateContent>
  <xr:revisionPtr revIDLastSave="0" documentId="13_ncr:1_{20FE31A6-D23D-4248-B832-2DD9C380DACF}" xr6:coauthVersionLast="47" xr6:coauthVersionMax="47" xr10:uidLastSave="{00000000-0000-0000-0000-000000000000}"/>
  <bookViews>
    <workbookView xWindow="1500" yWindow="920" windowWidth="27900" windowHeight="16740" xr2:uid="{6D55A3E1-6DEB-7348-B498-8CE8179E124A}"/>
  </bookViews>
  <sheets>
    <sheet name="English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J35" i="3"/>
  <c r="F35" i="3" s="1"/>
  <c r="J34" i="3"/>
  <c r="F34" i="3" s="1"/>
  <c r="J33" i="3"/>
  <c r="F33" i="3" s="1"/>
  <c r="J32" i="3"/>
  <c r="F32" i="3" s="1"/>
  <c r="J31" i="3"/>
  <c r="F31" i="3" s="1"/>
  <c r="J30" i="3"/>
  <c r="F30" i="3" s="1"/>
  <c r="J29" i="3"/>
  <c r="F29" i="3" s="1"/>
  <c r="J28" i="3"/>
  <c r="F28" i="3" s="1"/>
  <c r="J27" i="3"/>
  <c r="F27" i="3" s="1"/>
  <c r="J26" i="3"/>
  <c r="F26" i="3" s="1"/>
  <c r="J25" i="3"/>
  <c r="F25" i="3" s="1"/>
  <c r="J24" i="3"/>
  <c r="F24" i="3" s="1"/>
  <c r="J23" i="3"/>
  <c r="J22" i="3"/>
  <c r="F22" i="3" s="1"/>
  <c r="J21" i="3"/>
  <c r="F21" i="3" s="1"/>
  <c r="J20" i="3"/>
  <c r="F20" i="3" s="1"/>
  <c r="J19" i="3"/>
  <c r="F19" i="3" s="1"/>
  <c r="J18" i="3"/>
  <c r="F18" i="3" s="1"/>
  <c r="J17" i="3"/>
  <c r="F17" i="3" s="1"/>
  <c r="J16" i="3"/>
  <c r="F16" i="3" s="1"/>
  <c r="J15" i="3"/>
  <c r="F15" i="3" s="1"/>
  <c r="J14" i="3"/>
  <c r="F14" i="3" s="1"/>
  <c r="J13" i="3"/>
  <c r="F13" i="3" s="1"/>
  <c r="J12" i="3"/>
  <c r="F12" i="3" s="1"/>
  <c r="J11" i="3"/>
  <c r="F11" i="3" s="1"/>
  <c r="J10" i="3"/>
  <c r="F10" i="3" s="1"/>
  <c r="J9" i="3"/>
  <c r="F9" i="3" s="1"/>
  <c r="J8" i="3"/>
  <c r="F8" i="3" s="1"/>
  <c r="J7" i="3"/>
  <c r="F7" i="3" s="1"/>
  <c r="J6" i="3"/>
  <c r="F6" i="3" s="1"/>
  <c r="J5" i="3"/>
  <c r="F5" i="3" s="1"/>
  <c r="J4" i="3"/>
  <c r="F4" i="3" s="1"/>
  <c r="J2" i="3"/>
  <c r="F2" i="3" s="1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</calcChain>
</file>

<file path=xl/sharedStrings.xml><?xml version="1.0" encoding="utf-8"?>
<sst xmlns="http://schemas.openxmlformats.org/spreadsheetml/2006/main" count="546" uniqueCount="243">
  <si>
    <t>入札方法</t>
    <rPh sb="0" eb="4">
      <t>ニュウサテゥ</t>
    </rPh>
    <phoneticPr fontId="1"/>
  </si>
  <si>
    <t>落札者</t>
    <rPh sb="0" eb="3">
      <t>ラクサテゥ</t>
    </rPh>
    <phoneticPr fontId="1"/>
  </si>
  <si>
    <t>落札価格</t>
    <rPh sb="0" eb="4">
      <t>ラクサテゥ</t>
    </rPh>
    <phoneticPr fontId="1"/>
  </si>
  <si>
    <t>公表日</t>
    <rPh sb="0" eb="3">
      <t>コウヒョウ</t>
    </rPh>
    <phoneticPr fontId="1"/>
  </si>
  <si>
    <t>トイレ</t>
    <phoneticPr fontId="1"/>
  </si>
  <si>
    <t>A</t>
    <phoneticPr fontId="1"/>
  </si>
  <si>
    <t>西村工務店</t>
    <rPh sb="0" eb="5">
      <t>ニシムラク</t>
    </rPh>
    <phoneticPr fontId="1"/>
  </si>
  <si>
    <t>153,720,000円</t>
  </si>
  <si>
    <t>案件概要1</t>
    <rPh sb="0" eb="4">
      <t>アンケn</t>
    </rPh>
    <phoneticPr fontId="1"/>
  </si>
  <si>
    <t>案件概要2
（延べ面積約㎡）</t>
    <rPh sb="0" eb="4">
      <t>アンケn</t>
    </rPh>
    <rPh sb="6" eb="7">
      <t>ノベ</t>
    </rPh>
    <rPh sb="10" eb="11">
      <t xml:space="preserve">ヤク </t>
    </rPh>
    <phoneticPr fontId="1"/>
  </si>
  <si>
    <t>入札方法A＝一般競争入札（価格競争方式）</t>
    <rPh sb="0" eb="4">
      <t>ニュウサテゥ</t>
    </rPh>
    <rPh sb="6" eb="12">
      <t>イッパn</t>
    </rPh>
    <rPh sb="13" eb="19">
      <t>カカク</t>
    </rPh>
    <phoneticPr fontId="1"/>
  </si>
  <si>
    <t>入札方法B＝一般競争入札（総合評価方式）　設計・施工一括発注方式</t>
    <rPh sb="0" eb="1">
      <t>ニュウサテゥ</t>
    </rPh>
    <rPh sb="6" eb="12">
      <t>イッパンキョウソウニュウサテゥ</t>
    </rPh>
    <rPh sb="13" eb="19">
      <t>ソウゴ</t>
    </rPh>
    <rPh sb="21" eb="23">
      <t>セッケイ</t>
    </rPh>
    <rPh sb="24" eb="32">
      <t>セコウ</t>
    </rPh>
    <phoneticPr fontId="1"/>
  </si>
  <si>
    <t>いずれも施設整備事業</t>
    <rPh sb="4" eb="10">
      <t>シセテゥ</t>
    </rPh>
    <phoneticPr fontId="1"/>
  </si>
  <si>
    <t>テーマ館</t>
    <phoneticPr fontId="1"/>
  </si>
  <si>
    <t>「いのちを高める」
中島P</t>
    <rPh sb="5" eb="6">
      <t>タカメ</t>
    </rPh>
    <rPh sb="10" eb="12">
      <t>ナカ</t>
    </rPh>
    <phoneticPr fontId="1"/>
  </si>
  <si>
    <t>None</t>
    <phoneticPr fontId="1"/>
  </si>
  <si>
    <t>トイレ5</t>
    <phoneticPr fontId="1"/>
  </si>
  <si>
    <t>案件名称
（工事略）</t>
    <rPh sb="0" eb="4">
      <t>アンケn</t>
    </rPh>
    <rPh sb="6" eb="9">
      <t>コウジ</t>
    </rPh>
    <phoneticPr fontId="1"/>
  </si>
  <si>
    <t>ポップアップステージ（南）</t>
    <rPh sb="11" eb="12">
      <t xml:space="preserve">ミナミ </t>
    </rPh>
    <phoneticPr fontId="1"/>
  </si>
  <si>
    <t>岡部</t>
    <rPh sb="0" eb="2">
      <t>オカベ</t>
    </rPh>
    <phoneticPr fontId="1"/>
  </si>
  <si>
    <t>52,200,000円</t>
  </si>
  <si>
    <t>トイレ8</t>
    <phoneticPr fontId="1"/>
  </si>
  <si>
    <t>藤井工業</t>
    <rPh sb="0" eb="4">
      <t>フジイ</t>
    </rPh>
    <phoneticPr fontId="1"/>
  </si>
  <si>
    <t>99,900,000円</t>
    <phoneticPr fontId="1"/>
  </si>
  <si>
    <t>展示施設</t>
    <rPh sb="0" eb="4">
      <t>テンジ</t>
    </rPh>
    <phoneticPr fontId="1"/>
  </si>
  <si>
    <t>展示室、事務室、
トイレ、倉庫</t>
    <rPh sb="0" eb="3">
      <t>テンジ</t>
    </rPh>
    <rPh sb="4" eb="7">
      <t>ジムシテゥ</t>
    </rPh>
    <rPh sb="12" eb="14">
      <t>ソウコ</t>
    </rPh>
    <phoneticPr fontId="1"/>
  </si>
  <si>
    <t>三田工務店</t>
    <rPh sb="0" eb="5">
      <t>ミタコ</t>
    </rPh>
    <phoneticPr fontId="1"/>
  </si>
  <si>
    <t>724,380,000円</t>
  </si>
  <si>
    <t>ポップアップステージ（北）</t>
    <rPh sb="10" eb="11">
      <t>（</t>
    </rPh>
    <rPh sb="11" eb="12">
      <t xml:space="preserve">キタ） </t>
    </rPh>
    <phoneticPr fontId="1"/>
  </si>
  <si>
    <t>ステージ</t>
    <phoneticPr fontId="1"/>
  </si>
  <si>
    <t>篠原商店</t>
    <rPh sb="0" eb="4">
      <t>シノハラ</t>
    </rPh>
    <phoneticPr fontId="1"/>
  </si>
  <si>
    <t>76,610,000円</t>
  </si>
  <si>
    <t>トイレ1</t>
    <phoneticPr fontId="1"/>
  </si>
  <si>
    <t>越智工務店</t>
    <rPh sb="0" eb="2">
      <t xml:space="preserve">オチ </t>
    </rPh>
    <rPh sb="2" eb="5">
      <t>コウム</t>
    </rPh>
    <phoneticPr fontId="1"/>
  </si>
  <si>
    <t>63,000,000円</t>
  </si>
  <si>
    <t>休憩所1</t>
    <rPh sb="0" eb="3">
      <t>キュウケイ</t>
    </rPh>
    <phoneticPr fontId="1"/>
  </si>
  <si>
    <t>休憩所、案内所、トイレ</t>
    <rPh sb="0" eb="3">
      <t>キュウケイ</t>
    </rPh>
    <rPh sb="4" eb="7">
      <t>アンナイ</t>
    </rPh>
    <phoneticPr fontId="1"/>
  </si>
  <si>
    <t>468,000,000円</t>
  </si>
  <si>
    <t>休憩所3</t>
    <rPh sb="0" eb="1">
      <t>キュウケイ</t>
    </rPh>
    <phoneticPr fontId="1"/>
  </si>
  <si>
    <t>シマ</t>
    <phoneticPr fontId="1"/>
  </si>
  <si>
    <t>408,200,000円</t>
  </si>
  <si>
    <t>トイレ2</t>
    <phoneticPr fontId="1"/>
  </si>
  <si>
    <t>シライテック</t>
    <phoneticPr fontId="1"/>
  </si>
  <si>
    <t>62,933,982円</t>
  </si>
  <si>
    <t>休憩所2</t>
    <rPh sb="0" eb="3">
      <t>キュウケイ</t>
    </rPh>
    <phoneticPr fontId="1"/>
  </si>
  <si>
    <t>住建トレーディング</t>
    <rPh sb="0" eb="1">
      <t xml:space="preserve">スミ </t>
    </rPh>
    <phoneticPr fontId="1"/>
  </si>
  <si>
    <t>422,000,000円</t>
  </si>
  <si>
    <t>トイレ3</t>
    <phoneticPr fontId="1"/>
  </si>
  <si>
    <t>日本土木建設</t>
    <rPh sb="0" eb="6">
      <t>ニホn</t>
    </rPh>
    <phoneticPr fontId="1"/>
  </si>
  <si>
    <t>174,800,000円</t>
  </si>
  <si>
    <t>トイレ7</t>
    <phoneticPr fontId="1"/>
  </si>
  <si>
    <t>セットアップ</t>
    <phoneticPr fontId="1"/>
  </si>
  <si>
    <t>100,110,000円</t>
  </si>
  <si>
    <t>休憩所4</t>
    <rPh sb="0" eb="3">
      <t>キュウケイ</t>
    </rPh>
    <phoneticPr fontId="1"/>
  </si>
  <si>
    <t>加登脇建設</t>
    <rPh sb="0" eb="2">
      <t xml:space="preserve">カト </t>
    </rPh>
    <rPh sb="2" eb="3">
      <t>ワキ</t>
    </rPh>
    <rPh sb="3" eb="5">
      <t>ケンセテゥ</t>
    </rPh>
    <phoneticPr fontId="1"/>
  </si>
  <si>
    <t>373,990,000円</t>
  </si>
  <si>
    <t>ギャラリー</t>
    <phoneticPr fontId="1"/>
  </si>
  <si>
    <t>展示スペース、事務室、
控え室、トイレ、倉庫</t>
    <rPh sb="0" eb="1">
      <t>テンジ</t>
    </rPh>
    <rPh sb="7" eb="10">
      <t>ジムシテゥ</t>
    </rPh>
    <rPh sb="12" eb="13">
      <t>ヒカエ</t>
    </rPh>
    <rPh sb="20" eb="22">
      <t>ソウコ</t>
    </rPh>
    <phoneticPr fontId="1"/>
  </si>
  <si>
    <t>藤井工業</t>
    <rPh sb="0" eb="1">
      <t>フジイ</t>
    </rPh>
    <phoneticPr fontId="1"/>
  </si>
  <si>
    <t>410,500,000円</t>
  </si>
  <si>
    <t>ポップアップステージ（東）</t>
    <rPh sb="11" eb="12">
      <t>ヒガセィ</t>
    </rPh>
    <phoneticPr fontId="1"/>
  </si>
  <si>
    <t>ステージ、楽屋、
倉庫</t>
    <rPh sb="5" eb="7">
      <t>ガクヤ</t>
    </rPh>
    <rPh sb="9" eb="11">
      <t>ソウコ</t>
    </rPh>
    <phoneticPr fontId="1"/>
  </si>
  <si>
    <t>長村組</t>
    <rPh sb="0" eb="3">
      <t>ナガムラ</t>
    </rPh>
    <phoneticPr fontId="1"/>
  </si>
  <si>
    <t>56,720,000円</t>
    <phoneticPr fontId="1"/>
  </si>
  <si>
    <t>ポップアップステージ（西）</t>
    <rPh sb="11" eb="12">
      <t xml:space="preserve">ニシ </t>
    </rPh>
    <phoneticPr fontId="1"/>
  </si>
  <si>
    <t>安井杢工務店</t>
    <rPh sb="0" eb="2">
      <t>ヤスイ</t>
    </rPh>
    <rPh sb="3" eb="6">
      <t>コウム</t>
    </rPh>
    <phoneticPr fontId="1"/>
  </si>
  <si>
    <t>56,390,000円</t>
  </si>
  <si>
    <t>サテライトスタジオ（東）</t>
    <rPh sb="10" eb="11">
      <t>ヒガセィ</t>
    </rPh>
    <phoneticPr fontId="1"/>
  </si>
  <si>
    <t>スタジオ</t>
    <phoneticPr fontId="1"/>
  </si>
  <si>
    <t>宮崎工務店</t>
    <rPh sb="0" eb="2">
      <t>ミヤザキ</t>
    </rPh>
    <rPh sb="2" eb="5">
      <t>コウムテn</t>
    </rPh>
    <phoneticPr fontId="1"/>
  </si>
  <si>
    <t>68,300,000円</t>
  </si>
  <si>
    <t>サテライトスタジオ（西）</t>
    <rPh sb="9" eb="10">
      <t>（</t>
    </rPh>
    <rPh sb="10" eb="11">
      <t>ニセィ</t>
    </rPh>
    <phoneticPr fontId="1"/>
  </si>
  <si>
    <t>おおほり建設</t>
    <rPh sb="4" eb="6">
      <t>ケンセテゥ</t>
    </rPh>
    <phoneticPr fontId="1"/>
  </si>
  <si>
    <t>68,200,000円</t>
  </si>
  <si>
    <t>トイレ4</t>
    <phoneticPr fontId="1"/>
  </si>
  <si>
    <t>カネトモ</t>
    <phoneticPr fontId="1"/>
  </si>
  <si>
    <t>99,800,000円</t>
  </si>
  <si>
    <t>「いのちをつむぐ」
小山P</t>
    <rPh sb="10" eb="12">
      <t>コヤマ</t>
    </rPh>
    <phoneticPr fontId="1"/>
  </si>
  <si>
    <t>大成建設・隈研吾建築都市設計事務所</t>
    <rPh sb="0" eb="4">
      <t>タイセイケンセテゥ</t>
    </rPh>
    <rPh sb="5" eb="8">
      <t>クマケンゴ</t>
    </rPh>
    <rPh sb="8" eb="10">
      <t xml:space="preserve">ケンチク </t>
    </rPh>
    <rPh sb="10" eb="12">
      <t xml:space="preserve">トシ </t>
    </rPh>
    <rPh sb="12" eb="17">
      <t>セッケイ</t>
    </rPh>
    <phoneticPr fontId="1"/>
  </si>
  <si>
    <t>1,263,000,000円</t>
  </si>
  <si>
    <t>B</t>
    <phoneticPr fontId="1"/>
  </si>
  <si>
    <t>トイレ6</t>
    <phoneticPr fontId="1"/>
  </si>
  <si>
    <t>東建設</t>
    <rPh sb="0" eb="1">
      <t>ヒガセィ</t>
    </rPh>
    <rPh sb="1" eb="3">
      <t>ケンセテゥ</t>
    </rPh>
    <phoneticPr fontId="1"/>
  </si>
  <si>
    <t>165,850,000円</t>
  </si>
  <si>
    <t>「いのちを磨く」
落合P</t>
    <rPh sb="5" eb="6">
      <t>ミガク</t>
    </rPh>
    <rPh sb="9" eb="11">
      <t>オチアイ</t>
    </rPh>
    <phoneticPr fontId="1"/>
  </si>
  <si>
    <t>フジタ・大和リースJV</t>
    <rPh sb="4" eb="6">
      <t>ダイワ</t>
    </rPh>
    <phoneticPr fontId="1"/>
  </si>
  <si>
    <t>住建トレーディング・加藤建設JV</t>
    <rPh sb="0" eb="1">
      <t xml:space="preserve">スミケン </t>
    </rPh>
    <rPh sb="1" eb="2">
      <t>ケンセテゥ</t>
    </rPh>
    <rPh sb="10" eb="14">
      <t>カトウ</t>
    </rPh>
    <phoneticPr fontId="1"/>
  </si>
  <si>
    <t>1,180,930,000円</t>
  </si>
  <si>
    <t>大催事場</t>
    <rPh sb="0" eb="4">
      <t>ダイサイジ</t>
    </rPh>
    <phoneticPr fontId="1"/>
  </si>
  <si>
    <t>大成建設・昭和設計</t>
    <phoneticPr fontId="1"/>
  </si>
  <si>
    <t>7,116,000,000円</t>
  </si>
  <si>
    <t>「いのちを守る」
河瀬P</t>
    <rPh sb="5" eb="6">
      <t>マモル</t>
    </rPh>
    <rPh sb="9" eb="11">
      <t>カワセ</t>
    </rPh>
    <phoneticPr fontId="1"/>
  </si>
  <si>
    <t>村本建設・SUO・平岩構造・総合設備 グループ</t>
  </si>
  <si>
    <t>1,570,000,000円</t>
  </si>
  <si>
    <t>「いのちを響き合わせる」
宮田P</t>
    <rPh sb="5" eb="6">
      <t>ヒビキアワセ</t>
    </rPh>
    <rPh sb="13" eb="15">
      <t>ミヤタ</t>
    </rPh>
    <phoneticPr fontId="1"/>
  </si>
  <si>
    <t>大林組・総合設備コンサルタントグルー プ</t>
  </si>
  <si>
    <t>1,454,000,000円</t>
  </si>
  <si>
    <t>「いのちを育む」
河森P</t>
    <phoneticPr fontId="1"/>
  </si>
  <si>
    <t>1,091,100,000円</t>
  </si>
  <si>
    <t>「いのちを知る」
福岡P</t>
    <rPh sb="5" eb="6">
      <t>シル</t>
    </rPh>
    <rPh sb="9" eb="11">
      <t>フクオカ</t>
    </rPh>
    <phoneticPr fontId="1"/>
  </si>
  <si>
    <t>鹿島・NHAグループ</t>
    <rPh sb="0" eb="1">
      <t>カジマ</t>
    </rPh>
    <phoneticPr fontId="1"/>
  </si>
  <si>
    <t>鹿島・小野寺匠吾建築設計事務所 グループ</t>
    <phoneticPr fontId="1"/>
  </si>
  <si>
    <t>1,408,900,000円</t>
  </si>
  <si>
    <t>迎賓館</t>
    <rPh sb="0" eb="3">
      <t>ゲイヒンカn</t>
    </rPh>
    <phoneticPr fontId="1"/>
  </si>
  <si>
    <t>大林組・矢作建設工業JV・
日建設計</t>
    <phoneticPr fontId="1"/>
  </si>
  <si>
    <t>3,401,374,000円</t>
  </si>
  <si>
    <t>小催事場</t>
    <rPh sb="0" eb="1">
      <t xml:space="preserve">ショウ </t>
    </rPh>
    <rPh sb="1" eb="4">
      <t>サイジ</t>
    </rPh>
    <phoneticPr fontId="1"/>
  </si>
  <si>
    <t>小催事場</t>
    <rPh sb="0" eb="4">
      <t>ショウサイジジョウ</t>
    </rPh>
    <phoneticPr fontId="1"/>
  </si>
  <si>
    <t>鴻池組・安井建築設計事務所・平田晃久建築設計事務所グループ</t>
    <rPh sb="2" eb="3">
      <t xml:space="preserve">クミ </t>
    </rPh>
    <rPh sb="6" eb="13">
      <t>ケンチク</t>
    </rPh>
    <rPh sb="16" eb="18">
      <t xml:space="preserve">アキラ </t>
    </rPh>
    <rPh sb="18" eb="25">
      <t>k</t>
    </rPh>
    <phoneticPr fontId="1"/>
  </si>
  <si>
    <t>3,879,000,000円</t>
  </si>
  <si>
    <t>GW工区</t>
    <rPh sb="2" eb="4">
      <t xml:space="preserve">コウク </t>
    </rPh>
    <phoneticPr fontId="1"/>
  </si>
  <si>
    <t>ゲート施設、営業施設、
屋外イベント広場</t>
    <rPh sb="6" eb="10">
      <t>エイギョウ</t>
    </rPh>
    <rPh sb="11" eb="13">
      <t>オクガ</t>
    </rPh>
    <phoneticPr fontId="1"/>
  </si>
  <si>
    <t>鹿島・飛島建設JV</t>
    <rPh sb="0" eb="1">
      <t>カジマ</t>
    </rPh>
    <rPh sb="3" eb="7">
      <t>トビシマ</t>
    </rPh>
    <phoneticPr fontId="1"/>
  </si>
  <si>
    <t>7,940,000,000円</t>
  </si>
  <si>
    <t>PW北東工区</t>
    <rPh sb="2" eb="6">
      <t>ホクト</t>
    </rPh>
    <phoneticPr fontId="1"/>
  </si>
  <si>
    <t>パビリオンB,C、ゲート施設、
大屋根</t>
    <phoneticPr fontId="1"/>
  </si>
  <si>
    <t>大林組・大鉄工業・TSUCHIYAJV・安井建築設計事務所</t>
    <rPh sb="0" eb="1">
      <t>オオバ</t>
    </rPh>
    <rPh sb="4" eb="8">
      <t>ダイテテゥ</t>
    </rPh>
    <rPh sb="20" eb="22">
      <t>ヤスイ</t>
    </rPh>
    <rPh sb="26" eb="29">
      <t>ジムショ</t>
    </rPh>
    <phoneticPr fontId="1"/>
  </si>
  <si>
    <t>16,680,000,000円</t>
  </si>
  <si>
    <t>PW南東工区</t>
    <rPh sb="0" eb="2">
      <t>PW</t>
    </rPh>
    <rPh sb="2" eb="4">
      <t>ナントウ</t>
    </rPh>
    <rPh sb="4" eb="6">
      <t>コウク</t>
    </rPh>
    <phoneticPr fontId="1"/>
  </si>
  <si>
    <t>パビリオンB、管理施設、大屋根など</t>
    <rPh sb="7" eb="11">
      <t>カンリ</t>
    </rPh>
    <rPh sb="12" eb="15">
      <t>オオヤ</t>
    </rPh>
    <phoneticPr fontId="1"/>
  </si>
  <si>
    <t>清水建設・東急建設・村本建設・青木あすなろ建設JV</t>
    <rPh sb="0" eb="4">
      <t>シミズ</t>
    </rPh>
    <rPh sb="5" eb="9">
      <t>トウキュウ</t>
    </rPh>
    <rPh sb="10" eb="14">
      <t>ムラ</t>
    </rPh>
    <rPh sb="15" eb="17">
      <t>アオ</t>
    </rPh>
    <rPh sb="21" eb="23">
      <t>ケンセテゥ</t>
    </rPh>
    <phoneticPr fontId="1"/>
  </si>
  <si>
    <t>19,360,000,000円</t>
  </si>
  <si>
    <t>PW西工区</t>
    <rPh sb="2" eb="3">
      <t xml:space="preserve">ニシ </t>
    </rPh>
    <rPh sb="3" eb="5">
      <t>コウク</t>
    </rPh>
    <phoneticPr fontId="1"/>
  </si>
  <si>
    <t>PW＝パビリオンワールド</t>
    <phoneticPr fontId="1"/>
  </si>
  <si>
    <t>GW＝グリーンワールド工区</t>
    <rPh sb="11" eb="13">
      <t>コウク</t>
    </rPh>
    <phoneticPr fontId="1"/>
  </si>
  <si>
    <t>パビリオンB・C、大屋根など</t>
    <rPh sb="9" eb="12">
      <t>オオヤ</t>
    </rPh>
    <phoneticPr fontId="1"/>
  </si>
  <si>
    <t>竹中工務店・南海辰村建設・竹中土木JV・昭和設計</t>
    <rPh sb="0" eb="5">
      <t>タケナカ</t>
    </rPh>
    <rPh sb="6" eb="10">
      <t>ナンカイ</t>
    </rPh>
    <rPh sb="10" eb="12">
      <t>ケンセテゥ</t>
    </rPh>
    <rPh sb="13" eb="17">
      <t>タケナカ</t>
    </rPh>
    <rPh sb="20" eb="24">
      <t>ショウ</t>
    </rPh>
    <phoneticPr fontId="1"/>
  </si>
  <si>
    <t>17,555,000,000円</t>
  </si>
  <si>
    <t>Name</t>
    <phoneticPr fontId="1"/>
  </si>
  <si>
    <t>Toilet5</t>
    <phoneticPr fontId="1"/>
  </si>
  <si>
    <t>Theme Pavilion_N</t>
    <phoneticPr fontId="1"/>
  </si>
  <si>
    <t>Toilet8</t>
    <phoneticPr fontId="1"/>
  </si>
  <si>
    <t>佐々木彗（axonometric）</t>
    <rPh sb="0" eb="1">
      <t>ササキ</t>
    </rPh>
    <rPh sb="3" eb="4">
      <t>スイセイ</t>
    </rPh>
    <phoneticPr fontId="1"/>
  </si>
  <si>
    <t>米澤隆（米澤隆建築設計事務所）</t>
    <rPh sb="0" eb="2">
      <t>ヨネザワ</t>
    </rPh>
    <rPh sb="2" eb="3">
      <t xml:space="preserve">タカシ </t>
    </rPh>
    <rPh sb="4" eb="6">
      <t>ヨネザワ</t>
    </rPh>
    <rPh sb="6" eb="7">
      <t xml:space="preserve">タカシ </t>
    </rPh>
    <rPh sb="7" eb="14">
      <t>ケンチク</t>
    </rPh>
    <phoneticPr fontId="1"/>
  </si>
  <si>
    <t>隈 翔平＋エルサ・エスコベド（KUMA&amp;ELSA）</t>
    <rPh sb="0" eb="1">
      <t xml:space="preserve">クマ </t>
    </rPh>
    <rPh sb="2" eb="4">
      <t>ショウヘイ</t>
    </rPh>
    <phoneticPr fontId="1"/>
  </si>
  <si>
    <t>山田紗子（山田紗子建築設計事務所）</t>
    <rPh sb="0" eb="2">
      <t>ヤマダ</t>
    </rPh>
    <rPh sb="2" eb="3">
      <t>sa</t>
    </rPh>
    <rPh sb="3" eb="4">
      <t xml:space="preserve">コ </t>
    </rPh>
    <rPh sb="5" eb="7">
      <t>ヤマダ</t>
    </rPh>
    <rPh sb="7" eb="8">
      <t>サ</t>
    </rPh>
    <rPh sb="8" eb="9">
      <t xml:space="preserve">コ </t>
    </rPh>
    <rPh sb="9" eb="16">
      <t>ケンチク</t>
    </rPh>
    <phoneticPr fontId="1"/>
  </si>
  <si>
    <t>服部大佑＋新森雄大（Schenk Hattori+Niimori Jamison）</t>
    <rPh sb="0" eb="2">
      <t>ハットリ</t>
    </rPh>
    <rPh sb="2" eb="4">
      <t xml:space="preserve">ダイスケ </t>
    </rPh>
    <rPh sb="5" eb="7">
      <t>シンモリ</t>
    </rPh>
    <rPh sb="7" eb="8">
      <t>ユウダイ</t>
    </rPh>
    <rPh sb="8" eb="9">
      <t xml:space="preserve">ダイ </t>
    </rPh>
    <phoneticPr fontId="1"/>
  </si>
  <si>
    <t>井上岳＋斎藤直紀＋中井由梨＋棗田久美子（GROUP)</t>
    <rPh sb="0" eb="3">
      <t>イノウエ</t>
    </rPh>
    <rPh sb="4" eb="6">
      <t>サイトウ</t>
    </rPh>
    <rPh sb="6" eb="7">
      <t>ナオキ</t>
    </rPh>
    <rPh sb="7" eb="8">
      <t>nori</t>
    </rPh>
    <rPh sb="9" eb="11">
      <t>ナカ</t>
    </rPh>
    <rPh sb="11" eb="13">
      <t xml:space="preserve">ユリ </t>
    </rPh>
    <rPh sb="14" eb="15">
      <t>ナテゥ</t>
    </rPh>
    <rPh sb="15" eb="16">
      <t xml:space="preserve">タ </t>
    </rPh>
    <rPh sb="16" eb="19">
      <t>クミコ</t>
    </rPh>
    <phoneticPr fontId="1"/>
  </si>
  <si>
    <t>野中あつみ＋三谷裕樹（ナノメートルアーキテクチャー）</t>
    <rPh sb="0" eb="2">
      <t xml:space="preserve">ノナカ </t>
    </rPh>
    <rPh sb="6" eb="8">
      <t>ミタニ</t>
    </rPh>
    <rPh sb="8" eb="10">
      <t>YUKI</t>
    </rPh>
    <phoneticPr fontId="1"/>
  </si>
  <si>
    <t>鈴木 淳平＋村部 塁＋溝端 友輔
（HIGASHIYAMA STUDIO＋farm＋NOD）</t>
    <phoneticPr fontId="1"/>
  </si>
  <si>
    <t>斎藤 信吾＋根本 友樹＋田代 夢々
（斎藤信吾建築設計事務所＋Ateliers Mumu Tashiro</t>
    <phoneticPr fontId="1"/>
  </si>
  <si>
    <t>佐藤 研吾
（佐藤研吾建築設計事務所）</t>
    <phoneticPr fontId="1"/>
  </si>
  <si>
    <t>大西 麻貴＋百田 有希
（大西麻貴＋百田有希／o+h）</t>
    <phoneticPr fontId="1"/>
  </si>
  <si>
    <t xml:space="preserve">小林 広美＋大野 宏＋竹村 優里佳
（Studio mikke＋Studio on_site＋Yurica Design and Architecture）	</t>
    <phoneticPr fontId="1"/>
  </si>
  <si>
    <t xml:space="preserve">小俣 裕亮
（小俣裕亮建築設計事務所 new building office）	</t>
    <phoneticPr fontId="1"/>
  </si>
  <si>
    <t>三井 嶺
（三井嶺建築設計事務所）</t>
    <phoneticPr fontId="1"/>
  </si>
  <si>
    <t>浜田 晶則
（浜田晶則建築設計事務所 AHA）</t>
    <phoneticPr fontId="1"/>
  </si>
  <si>
    <t>工藤 浩平
（工藤浩平建築設計事務所／Kohei Kudo ＆ Associates）</t>
    <phoneticPr fontId="1"/>
  </si>
  <si>
    <t>金野 千恵
（teco）</t>
    <phoneticPr fontId="1"/>
  </si>
  <si>
    <t>小室 舞
（KOMPAS JAPAN）</t>
    <rPh sb="0" eb="1">
      <t>チイサイ</t>
    </rPh>
    <phoneticPr fontId="1"/>
  </si>
  <si>
    <t>ポップアップステージ（東外）</t>
    <rPh sb="11" eb="13">
      <t>ヒガセィ</t>
    </rPh>
    <phoneticPr fontId="1"/>
  </si>
  <si>
    <t>ポップアップステージ（東内）</t>
    <rPh sb="11" eb="12">
      <t>ヒガセィ</t>
    </rPh>
    <rPh sb="12" eb="13">
      <t xml:space="preserve">ウチ </t>
    </rPh>
    <phoneticPr fontId="1"/>
  </si>
  <si>
    <t>桐圭佑（KIRI ARCHITECTS）</t>
    <rPh sb="0" eb="3">
      <t xml:space="preserve">キリ </t>
    </rPh>
    <rPh sb="20" eb="21">
      <t xml:space="preserve">ダイ </t>
    </rPh>
    <rPh sb="21" eb="22">
      <t>モト</t>
    </rPh>
    <rPh sb="24" eb="25">
      <t>🈵</t>
    </rPh>
    <rPh sb="25" eb="26">
      <t xml:space="preserve">ダイ </t>
    </rPh>
    <rPh sb="26" eb="28">
      <t xml:space="preserve">モト </t>
    </rPh>
    <rPh sb="28" eb="35">
      <t>ケンチク</t>
    </rPh>
    <rPh sb="35" eb="43">
      <t>ケンチク</t>
    </rPh>
    <phoneticPr fontId="1"/>
  </si>
  <si>
    <t>萬代基介（萬代基介建築設計事務所）</t>
    <phoneticPr fontId="1"/>
  </si>
  <si>
    <t>隈研吾</t>
    <phoneticPr fontId="1"/>
  </si>
  <si>
    <t>SANAA</t>
    <phoneticPr fontId="1"/>
  </si>
  <si>
    <t>小堀哲夫</t>
    <rPh sb="0" eb="1">
      <t>コボリ</t>
    </rPh>
    <phoneticPr fontId="1"/>
  </si>
  <si>
    <t>noiz</t>
    <phoneticPr fontId="1"/>
  </si>
  <si>
    <t>橋本尚樹建築設計事務所</t>
    <rPh sb="0" eb="2">
      <t>ハシモト</t>
    </rPh>
    <rPh sb="2" eb="11">
      <t>ナオ</t>
    </rPh>
    <phoneticPr fontId="1"/>
  </si>
  <si>
    <t>小野寺匠吾建築設計事務所</t>
    <rPh sb="0" eb="1">
      <t>オノデラ</t>
    </rPh>
    <rPh sb="4" eb="5">
      <t>⑤</t>
    </rPh>
    <rPh sb="5" eb="12">
      <t>ケンチク</t>
    </rPh>
    <phoneticPr fontId="1"/>
  </si>
  <si>
    <t>記載なし</t>
    <rPh sb="0" eb="2">
      <t>キサ</t>
    </rPh>
    <phoneticPr fontId="1"/>
  </si>
  <si>
    <t>「いのちを拡げる」
石黒P</t>
    <rPh sb="5" eb="6">
      <t>ヒロゲ</t>
    </rPh>
    <rPh sb="10" eb="12">
      <t>イシグロ</t>
    </rPh>
    <phoneticPr fontId="1"/>
  </si>
  <si>
    <r>
      <t>基本・実施設計を石本建築事務所、施工は長谷工コーポレーションと</t>
    </r>
    <r>
      <rPr>
        <sz val="12"/>
        <color theme="1"/>
        <rFont val="游ゴシック"/>
        <family val="2"/>
        <charset val="128"/>
      </rPr>
      <t>不二建設？</t>
    </r>
    <rPh sb="0" eb="2">
      <t>キホn</t>
    </rPh>
    <rPh sb="3" eb="7">
      <t>ジッセィ</t>
    </rPh>
    <rPh sb="10" eb="15">
      <t>ケンチク</t>
    </rPh>
    <rPh sb="16" eb="18">
      <t>セコウ</t>
    </rPh>
    <rPh sb="19" eb="22">
      <t>ハセコウ</t>
    </rPh>
    <rPh sb="31" eb="35">
      <t>フジケンセ</t>
    </rPh>
    <phoneticPr fontId="1"/>
  </si>
  <si>
    <t>source: 建設通信新聞2023年5月31日</t>
    <rPh sb="8" eb="14">
      <t>ケンセテゥ</t>
    </rPh>
    <phoneticPr fontId="1"/>
  </si>
  <si>
    <t>伊東豊雄</t>
    <rPh sb="0" eb="4">
      <t>イト</t>
    </rPh>
    <phoneticPr fontId="1"/>
  </si>
  <si>
    <t>藤本壮介</t>
  </si>
  <si>
    <t>藤本壮介</t>
    <rPh sb="0" eb="2">
      <t>フジモト</t>
    </rPh>
    <rPh sb="2" eb="3">
      <t>ソウスケ</t>
    </rPh>
    <rPh sb="3" eb="4">
      <t xml:space="preserve">スケ </t>
    </rPh>
    <phoneticPr fontId="1"/>
  </si>
  <si>
    <t>安井建築設計事務所・平田晃久建築設計事務所JV</t>
    <rPh sb="0" eb="2">
      <t>ヤスイ</t>
    </rPh>
    <rPh sb="2" eb="9">
      <t>ケンチクセッケイ</t>
    </rPh>
    <rPh sb="10" eb="13">
      <t>ヒラタ</t>
    </rPh>
    <rPh sb="13" eb="14">
      <t>ヒサシイ</t>
    </rPh>
    <rPh sb="14" eb="21">
      <t>ケンチク</t>
    </rPh>
    <phoneticPr fontId="1"/>
  </si>
  <si>
    <t>設計者及びデザイナー</t>
    <rPh sb="0" eb="3">
      <t>セッケイ</t>
    </rPh>
    <rPh sb="3" eb="4">
      <t>オヨビ</t>
    </rPh>
    <phoneticPr fontId="1"/>
  </si>
  <si>
    <t>設計者生年</t>
    <rPh sb="0" eb="3">
      <t>セッケイ</t>
    </rPh>
    <rPh sb="3" eb="5">
      <t>セイネn</t>
    </rPh>
    <phoneticPr fontId="1"/>
  </si>
  <si>
    <t>設計者年齢（平均）</t>
    <rPh sb="0" eb="5">
      <t>セッケイ</t>
    </rPh>
    <rPh sb="6" eb="8">
      <t>ヘイキn</t>
    </rPh>
    <phoneticPr fontId="1"/>
  </si>
  <si>
    <t>Category</t>
    <phoneticPr fontId="1"/>
  </si>
  <si>
    <t>Toilet</t>
    <phoneticPr fontId="1"/>
  </si>
  <si>
    <t>Pavilion</t>
    <phoneticPr fontId="1"/>
  </si>
  <si>
    <t>Stage</t>
    <phoneticPr fontId="1"/>
  </si>
  <si>
    <t>Exhibition Facility</t>
    <phoneticPr fontId="1"/>
  </si>
  <si>
    <t>Popup Stage(East1)</t>
    <phoneticPr fontId="1"/>
  </si>
  <si>
    <t>Popup Stage(North)</t>
    <phoneticPr fontId="1"/>
  </si>
  <si>
    <t>Toilet1</t>
    <phoneticPr fontId="1"/>
  </si>
  <si>
    <t>Lounge1</t>
    <phoneticPr fontId="1"/>
  </si>
  <si>
    <t>Lounge</t>
    <phoneticPr fontId="1"/>
  </si>
  <si>
    <t>Lounge3</t>
    <phoneticPr fontId="1"/>
  </si>
  <si>
    <t>Toilet2</t>
    <phoneticPr fontId="1"/>
  </si>
  <si>
    <t>Lounge2</t>
    <phoneticPr fontId="1"/>
  </si>
  <si>
    <t>Toilet3</t>
    <phoneticPr fontId="1"/>
  </si>
  <si>
    <t>Toilet7</t>
    <phoneticPr fontId="1"/>
  </si>
  <si>
    <t>Lounge4</t>
    <phoneticPr fontId="1"/>
  </si>
  <si>
    <t>Gallery</t>
    <phoneticPr fontId="1"/>
  </si>
  <si>
    <t>Popup Stage(East2)</t>
    <phoneticPr fontId="1"/>
  </si>
  <si>
    <t>Popup Stage(West)</t>
    <phoneticPr fontId="1"/>
  </si>
  <si>
    <t>Satelite Studio(East)</t>
    <phoneticPr fontId="1"/>
  </si>
  <si>
    <t>Studio</t>
    <phoneticPr fontId="1"/>
  </si>
  <si>
    <t>Satelite Studio(West)</t>
    <phoneticPr fontId="1"/>
  </si>
  <si>
    <t>Toilet4</t>
    <phoneticPr fontId="1"/>
  </si>
  <si>
    <t>Toilet6</t>
    <phoneticPr fontId="1"/>
  </si>
  <si>
    <t>Theme Pavilion_O</t>
    <phoneticPr fontId="1"/>
  </si>
  <si>
    <t>Large Event Venue</t>
    <phoneticPr fontId="1"/>
  </si>
  <si>
    <t>Venue</t>
    <phoneticPr fontId="1"/>
  </si>
  <si>
    <t>Theme Pavilion_KW</t>
    <phoneticPr fontId="1"/>
  </si>
  <si>
    <t>Theme Pavilion_KY</t>
    <phoneticPr fontId="1"/>
  </si>
  <si>
    <t>Theme Pavilion_M</t>
    <phoneticPr fontId="1"/>
  </si>
  <si>
    <t>Theme Pavilion_KM</t>
    <phoneticPr fontId="1"/>
  </si>
  <si>
    <t>Theme Pavilion_F</t>
    <phoneticPr fontId="1"/>
  </si>
  <si>
    <t>Reception Hall</t>
    <phoneticPr fontId="1"/>
  </si>
  <si>
    <t>Hall</t>
    <phoneticPr fontId="1"/>
  </si>
  <si>
    <t>Small Event Venue</t>
    <phoneticPr fontId="1"/>
  </si>
  <si>
    <t>Green World Area</t>
    <phoneticPr fontId="1"/>
  </si>
  <si>
    <t>Gate</t>
    <phoneticPr fontId="1"/>
  </si>
  <si>
    <t>Grand Roof(NE)</t>
    <phoneticPr fontId="1"/>
  </si>
  <si>
    <t>Grand Roof</t>
    <phoneticPr fontId="1"/>
  </si>
  <si>
    <t>Grand Roof(SE)</t>
    <phoneticPr fontId="1"/>
  </si>
  <si>
    <t>Grand Roof(W)</t>
    <phoneticPr fontId="1"/>
  </si>
  <si>
    <t>平米単価</t>
    <rPh sb="0" eb="4">
      <t>ヘイベイ</t>
    </rPh>
    <phoneticPr fontId="1"/>
  </si>
  <si>
    <t>落札価格（1ドル150円）</t>
    <rPh sb="0" eb="4">
      <t>ラクサテゥ</t>
    </rPh>
    <rPh sb="8" eb="10">
      <t>150</t>
    </rPh>
    <phoneticPr fontId="1"/>
  </si>
  <si>
    <t>Costs per 1㎡ ($)</t>
    <phoneticPr fontId="1"/>
  </si>
  <si>
    <t>Designer</t>
    <phoneticPr fontId="1"/>
  </si>
  <si>
    <t>Takashi Yonezawa</t>
    <phoneticPr fontId="1"/>
  </si>
  <si>
    <t>Tetsuo Kobori</t>
    <phoneticPr fontId="1"/>
  </si>
  <si>
    <t>Motosuke Mandai</t>
    <phoneticPr fontId="1"/>
  </si>
  <si>
    <t>Shingo Saito+Ateliers Mumu Tashiro</t>
    <phoneticPr fontId="1"/>
  </si>
  <si>
    <t>Mai Komuro</t>
    <phoneticPr fontId="1"/>
  </si>
  <si>
    <t>Kei Sasaki</t>
    <phoneticPr fontId="1"/>
  </si>
  <si>
    <t>GROUP</t>
    <phoneticPr fontId="1"/>
  </si>
  <si>
    <t>o+h</t>
    <phoneticPr fontId="1"/>
  </si>
  <si>
    <t>Suzuko Yamada</t>
    <phoneticPr fontId="1"/>
  </si>
  <si>
    <t>Studio mikke＋Studio on_site＋Yurica Design and Architecture</t>
  </si>
  <si>
    <t>Yusuke Omata</t>
    <phoneticPr fontId="1"/>
  </si>
  <si>
    <t>Kohei Kudo</t>
    <phoneticPr fontId="1"/>
  </si>
  <si>
    <t>HIGASHIYAMA STUDIO＋farm＋NOD</t>
    <phoneticPr fontId="1"/>
  </si>
  <si>
    <t>Schenk Hattori+Niimori Jamison</t>
    <phoneticPr fontId="1"/>
  </si>
  <si>
    <t>Chie Konno</t>
    <phoneticPr fontId="1"/>
  </si>
  <si>
    <t>KIRI ARCHITECTS</t>
  </si>
  <si>
    <t>Rei Mitsui</t>
    <phoneticPr fontId="1"/>
  </si>
  <si>
    <t xml:space="preserve">Nanometer Architecture </t>
    <phoneticPr fontId="1"/>
  </si>
  <si>
    <t>Kengo Sato</t>
    <phoneticPr fontId="1"/>
  </si>
  <si>
    <t>AHA</t>
    <phoneticPr fontId="1"/>
  </si>
  <si>
    <t>Kengo Kuma</t>
    <phoneticPr fontId="1"/>
  </si>
  <si>
    <t>KUMA&amp;ELSA</t>
  </si>
  <si>
    <t>Toyo Ito</t>
    <phoneticPr fontId="1"/>
  </si>
  <si>
    <t>Shogo Onodera</t>
    <phoneticPr fontId="1"/>
  </si>
  <si>
    <t>Naoki Hasimoto</t>
    <phoneticPr fontId="1"/>
  </si>
  <si>
    <t>Sousuke Fujimoto</t>
    <phoneticPr fontId="1"/>
  </si>
  <si>
    <t>Akihisa Hirata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</si>
</sst>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1663-5A34-AB4C-BC08-2C42C278CE5C}">
  <dimension ref="A1:K35"/>
  <sheetViews>
    <sheetView tabSelected="1" topLeftCell="A18" zoomScale="75" workbookViewId="0">
      <selection activeCell="D36" sqref="D36"/>
    </sheetView>
  </sheetViews>
  <sheetFormatPr baseColWidth="10" defaultRowHeight="20"/>
  <cols>
    <col min="1" max="1" width="18" bestFit="1" customWidth="1"/>
    <col min="2" max="4" width="18" customWidth="1"/>
    <col min="5" max="5" width="42.85546875" customWidth="1"/>
    <col min="6" max="6" width="18" customWidth="1"/>
    <col min="7" max="7" width="28.28515625" customWidth="1"/>
    <col min="8" max="8" width="21.7109375" customWidth="1"/>
    <col min="9" max="9" width="10.42578125" customWidth="1"/>
    <col min="10" max="10" width="25.140625" customWidth="1"/>
    <col min="11" max="11" width="16.7109375" bestFit="1" customWidth="1"/>
  </cols>
  <sheetData>
    <row r="1" spans="1:11" ht="63">
      <c r="A1" t="s">
        <v>128</v>
      </c>
      <c r="B1" t="s">
        <v>171</v>
      </c>
      <c r="C1" t="s">
        <v>214</v>
      </c>
      <c r="D1" t="s">
        <v>215</v>
      </c>
      <c r="E1" s="1" t="s">
        <v>168</v>
      </c>
      <c r="F1" t="s">
        <v>212</v>
      </c>
      <c r="G1" s="1" t="s">
        <v>17</v>
      </c>
      <c r="H1" t="s">
        <v>8</v>
      </c>
      <c r="I1" s="1" t="s">
        <v>9</v>
      </c>
      <c r="J1" s="1" t="s">
        <v>213</v>
      </c>
      <c r="K1" t="s">
        <v>2</v>
      </c>
    </row>
    <row r="2" spans="1:11" ht="21">
      <c r="A2" t="s">
        <v>129</v>
      </c>
      <c r="B2" t="s">
        <v>172</v>
      </c>
      <c r="C2">
        <v>4165</v>
      </c>
      <c r="D2" t="s">
        <v>216</v>
      </c>
      <c r="E2" s="1" t="s">
        <v>133</v>
      </c>
      <c r="F2">
        <f>J2/I2</f>
        <v>4165.8536585365855</v>
      </c>
      <c r="G2" t="s">
        <v>16</v>
      </c>
      <c r="H2" s="1" t="s">
        <v>4</v>
      </c>
      <c r="I2" s="1">
        <v>246</v>
      </c>
      <c r="J2">
        <f>K2/150</f>
        <v>1024800</v>
      </c>
      <c r="K2" s="3">
        <v>153720000</v>
      </c>
    </row>
    <row r="3" spans="1:11" ht="42">
      <c r="A3" t="s">
        <v>130</v>
      </c>
      <c r="B3" t="s">
        <v>173</v>
      </c>
      <c r="C3">
        <v>0</v>
      </c>
      <c r="D3" t="s">
        <v>217</v>
      </c>
      <c r="E3" t="s">
        <v>156</v>
      </c>
      <c r="F3" t="s">
        <v>15</v>
      </c>
      <c r="G3" t="s">
        <v>13</v>
      </c>
      <c r="H3" s="1" t="s">
        <v>14</v>
      </c>
      <c r="I3">
        <v>1634</v>
      </c>
      <c r="J3" t="s">
        <v>15</v>
      </c>
      <c r="K3" t="s">
        <v>15</v>
      </c>
    </row>
    <row r="4" spans="1:11">
      <c r="A4" t="s">
        <v>176</v>
      </c>
      <c r="B4" t="s">
        <v>174</v>
      </c>
      <c r="C4">
        <v>4462</v>
      </c>
      <c r="D4" t="s">
        <v>218</v>
      </c>
      <c r="E4" t="s">
        <v>153</v>
      </c>
      <c r="F4">
        <f>J4/I4</f>
        <v>4461.5384615384619</v>
      </c>
      <c r="G4" t="s">
        <v>150</v>
      </c>
      <c r="H4" t="s">
        <v>29</v>
      </c>
      <c r="I4">
        <v>78</v>
      </c>
      <c r="J4">
        <f t="shared" ref="J4:J35" si="0">K4/150</f>
        <v>348000</v>
      </c>
      <c r="K4" s="3">
        <v>52200000</v>
      </c>
    </row>
    <row r="5" spans="1:11" ht="42">
      <c r="A5" t="s">
        <v>131</v>
      </c>
      <c r="B5" t="s">
        <v>172</v>
      </c>
      <c r="C5">
        <v>11893</v>
      </c>
      <c r="D5" t="s">
        <v>219</v>
      </c>
      <c r="E5" s="1" t="s">
        <v>140</v>
      </c>
      <c r="F5">
        <f>J5/I5</f>
        <v>11892.857142857143</v>
      </c>
      <c r="G5" t="s">
        <v>21</v>
      </c>
      <c r="H5" t="s">
        <v>4</v>
      </c>
      <c r="I5">
        <v>56</v>
      </c>
      <c r="J5">
        <f t="shared" si="0"/>
        <v>666000</v>
      </c>
      <c r="K5" s="3">
        <v>99900000</v>
      </c>
    </row>
    <row r="6" spans="1:11" ht="42">
      <c r="A6" t="s">
        <v>175</v>
      </c>
      <c r="B6" t="s">
        <v>175</v>
      </c>
      <c r="C6">
        <v>3800</v>
      </c>
      <c r="D6" t="s">
        <v>220</v>
      </c>
      <c r="E6" s="1" t="s">
        <v>149</v>
      </c>
      <c r="F6">
        <f>J6/I6</f>
        <v>3799.5279307631786</v>
      </c>
      <c r="G6" t="s">
        <v>24</v>
      </c>
      <c r="H6" s="1" t="s">
        <v>25</v>
      </c>
      <c r="I6">
        <v>1271</v>
      </c>
      <c r="J6">
        <f t="shared" si="0"/>
        <v>4829200</v>
      </c>
      <c r="K6" s="3">
        <v>724380000</v>
      </c>
    </row>
    <row r="7" spans="1:11" ht="21">
      <c r="A7" t="s">
        <v>177</v>
      </c>
      <c r="B7" t="s">
        <v>174</v>
      </c>
      <c r="C7">
        <v>4686</v>
      </c>
      <c r="D7" t="s">
        <v>221</v>
      </c>
      <c r="E7" t="s">
        <v>132</v>
      </c>
      <c r="F7">
        <f>J7/I7</f>
        <v>4685.6269113149847</v>
      </c>
      <c r="G7" t="s">
        <v>28</v>
      </c>
      <c r="H7" s="1" t="s">
        <v>29</v>
      </c>
      <c r="I7">
        <v>109</v>
      </c>
      <c r="J7">
        <f t="shared" si="0"/>
        <v>510733.33333333331</v>
      </c>
      <c r="K7" s="3">
        <v>76610000</v>
      </c>
    </row>
    <row r="8" spans="1:11" ht="21">
      <c r="A8" t="s">
        <v>178</v>
      </c>
      <c r="B8" t="s">
        <v>172</v>
      </c>
      <c r="C8">
        <v>5316</v>
      </c>
      <c r="D8" t="s">
        <v>222</v>
      </c>
      <c r="E8" t="s">
        <v>137</v>
      </c>
      <c r="F8">
        <f>J8/I8</f>
        <v>5316.4556962025317</v>
      </c>
      <c r="G8" t="s">
        <v>32</v>
      </c>
      <c r="H8" s="1" t="s">
        <v>4</v>
      </c>
      <c r="I8">
        <v>79</v>
      </c>
      <c r="J8">
        <f t="shared" si="0"/>
        <v>420000</v>
      </c>
      <c r="K8" s="3">
        <v>63000000</v>
      </c>
    </row>
    <row r="9" spans="1:11" ht="42">
      <c r="A9" t="s">
        <v>179</v>
      </c>
      <c r="B9" t="s">
        <v>180</v>
      </c>
      <c r="C9">
        <v>3675</v>
      </c>
      <c r="D9" t="s">
        <v>223</v>
      </c>
      <c r="E9" s="1" t="s">
        <v>142</v>
      </c>
      <c r="F9">
        <f>J9/I9</f>
        <v>3674.9116607773854</v>
      </c>
      <c r="G9" t="s">
        <v>35</v>
      </c>
      <c r="H9" s="1" t="s">
        <v>36</v>
      </c>
      <c r="I9">
        <v>849</v>
      </c>
      <c r="J9">
        <f t="shared" si="0"/>
        <v>3120000</v>
      </c>
      <c r="K9" s="3">
        <v>468000000</v>
      </c>
    </row>
    <row r="10" spans="1:11" ht="21">
      <c r="A10" t="s">
        <v>181</v>
      </c>
      <c r="B10" t="s">
        <v>180</v>
      </c>
      <c r="C10">
        <v>9384</v>
      </c>
      <c r="D10" t="s">
        <v>224</v>
      </c>
      <c r="E10" t="s">
        <v>135</v>
      </c>
      <c r="F10">
        <f>J10/I10</f>
        <v>9383.9080459770121</v>
      </c>
      <c r="G10" t="s">
        <v>38</v>
      </c>
      <c r="H10" s="1" t="s">
        <v>36</v>
      </c>
      <c r="I10">
        <v>290</v>
      </c>
      <c r="J10">
        <f t="shared" si="0"/>
        <v>2721333.3333333335</v>
      </c>
      <c r="K10" s="3">
        <v>408200000</v>
      </c>
    </row>
    <row r="11" spans="1:11" ht="63">
      <c r="A11" t="s">
        <v>182</v>
      </c>
      <c r="B11" t="s">
        <v>172</v>
      </c>
      <c r="C11">
        <v>11654</v>
      </c>
      <c r="D11" t="s">
        <v>225</v>
      </c>
      <c r="E11" s="1" t="s">
        <v>143</v>
      </c>
      <c r="F11">
        <f>J11/I11</f>
        <v>11654.441111111111</v>
      </c>
      <c r="G11" t="s">
        <v>41</v>
      </c>
      <c r="H11" s="1" t="s">
        <v>4</v>
      </c>
      <c r="I11">
        <v>36</v>
      </c>
      <c r="J11">
        <f t="shared" si="0"/>
        <v>419559.88</v>
      </c>
      <c r="K11" s="3">
        <v>62933982</v>
      </c>
    </row>
    <row r="12" spans="1:11" ht="63">
      <c r="A12" t="s">
        <v>183</v>
      </c>
      <c r="B12" t="s">
        <v>180</v>
      </c>
      <c r="C12">
        <v>5582</v>
      </c>
      <c r="D12" t="s">
        <v>227</v>
      </c>
      <c r="E12" s="1" t="s">
        <v>147</v>
      </c>
      <c r="F12">
        <f>J12/I12</f>
        <v>5582.0105820105828</v>
      </c>
      <c r="G12" t="s">
        <v>44</v>
      </c>
      <c r="H12" s="1" t="s">
        <v>36</v>
      </c>
      <c r="I12">
        <v>504</v>
      </c>
      <c r="J12">
        <f t="shared" si="0"/>
        <v>2813333.3333333335</v>
      </c>
      <c r="K12" s="3">
        <v>422000000</v>
      </c>
    </row>
    <row r="13" spans="1:11" ht="42">
      <c r="A13" t="s">
        <v>184</v>
      </c>
      <c r="B13" t="s">
        <v>172</v>
      </c>
      <c r="C13">
        <v>4461</v>
      </c>
      <c r="D13" t="s">
        <v>226</v>
      </c>
      <c r="E13" s="1" t="s">
        <v>144</v>
      </c>
      <c r="F13">
        <f>J13/I13</f>
        <v>4661.333333333333</v>
      </c>
      <c r="G13" t="s">
        <v>47</v>
      </c>
      <c r="H13" s="1" t="s">
        <v>4</v>
      </c>
      <c r="I13">
        <v>250</v>
      </c>
      <c r="J13">
        <f t="shared" si="0"/>
        <v>1165333.3333333333</v>
      </c>
      <c r="K13" s="3">
        <v>174800000</v>
      </c>
    </row>
    <row r="14" spans="1:11" ht="42">
      <c r="A14" t="s">
        <v>185</v>
      </c>
      <c r="B14" t="s">
        <v>172</v>
      </c>
      <c r="C14">
        <v>4836</v>
      </c>
      <c r="D14" t="s">
        <v>228</v>
      </c>
      <c r="E14" s="1" t="s">
        <v>139</v>
      </c>
      <c r="F14">
        <f>J14/I14</f>
        <v>4836.231884057971</v>
      </c>
      <c r="G14" t="s">
        <v>50</v>
      </c>
      <c r="H14" s="1" t="s">
        <v>4</v>
      </c>
      <c r="I14">
        <v>138</v>
      </c>
      <c r="J14">
        <f t="shared" si="0"/>
        <v>667400</v>
      </c>
      <c r="K14" s="3">
        <v>100110000</v>
      </c>
    </row>
    <row r="15" spans="1:11" ht="21">
      <c r="A15" t="s">
        <v>186</v>
      </c>
      <c r="B15" t="s">
        <v>180</v>
      </c>
      <c r="C15">
        <v>10218</v>
      </c>
      <c r="D15" t="s">
        <v>229</v>
      </c>
      <c r="E15" t="s">
        <v>136</v>
      </c>
      <c r="F15">
        <f>J15/I15</f>
        <v>10218.306010928962</v>
      </c>
      <c r="G15" t="s">
        <v>53</v>
      </c>
      <c r="H15" s="1" t="s">
        <v>36</v>
      </c>
      <c r="I15">
        <v>244</v>
      </c>
      <c r="J15">
        <f t="shared" si="0"/>
        <v>2493266.6666666665</v>
      </c>
      <c r="K15" s="3">
        <v>373990000</v>
      </c>
    </row>
    <row r="16" spans="1:11" ht="42">
      <c r="A16" t="s">
        <v>187</v>
      </c>
      <c r="B16" t="s">
        <v>187</v>
      </c>
      <c r="C16">
        <v>4236</v>
      </c>
      <c r="D16" t="s">
        <v>230</v>
      </c>
      <c r="E16" s="1" t="s">
        <v>148</v>
      </c>
      <c r="F16">
        <f>J16/I16</f>
        <v>4236.3261093911242</v>
      </c>
      <c r="G16" t="s">
        <v>56</v>
      </c>
      <c r="H16" s="1" t="s">
        <v>57</v>
      </c>
      <c r="I16">
        <v>646</v>
      </c>
      <c r="J16">
        <f t="shared" si="0"/>
        <v>2736666.6666666665</v>
      </c>
      <c r="K16" s="3">
        <v>410500000</v>
      </c>
    </row>
    <row r="17" spans="1:11" ht="42">
      <c r="A17" t="s">
        <v>188</v>
      </c>
      <c r="B17" t="s">
        <v>174</v>
      </c>
      <c r="C17">
        <v>3099</v>
      </c>
      <c r="D17" t="s">
        <v>231</v>
      </c>
      <c r="E17" s="1" t="s">
        <v>152</v>
      </c>
      <c r="F17">
        <f>J17/I17</f>
        <v>3099.4535519125679</v>
      </c>
      <c r="G17" t="s">
        <v>151</v>
      </c>
      <c r="H17" s="1" t="s">
        <v>61</v>
      </c>
      <c r="I17">
        <v>122</v>
      </c>
      <c r="J17">
        <f t="shared" si="0"/>
        <v>378133.33333333331</v>
      </c>
      <c r="K17" s="3">
        <v>56720000</v>
      </c>
    </row>
    <row r="18" spans="1:11" ht="42">
      <c r="A18" t="s">
        <v>189</v>
      </c>
      <c r="B18" t="s">
        <v>174</v>
      </c>
      <c r="C18">
        <v>4272</v>
      </c>
      <c r="D18" t="s">
        <v>232</v>
      </c>
      <c r="E18" s="1" t="s">
        <v>145</v>
      </c>
      <c r="F18">
        <f>J18/I18</f>
        <v>4271.969696969697</v>
      </c>
      <c r="G18" t="s">
        <v>64</v>
      </c>
      <c r="H18" s="1" t="s">
        <v>61</v>
      </c>
      <c r="I18">
        <v>88</v>
      </c>
      <c r="J18">
        <f t="shared" si="0"/>
        <v>375933.33333333331</v>
      </c>
      <c r="K18" s="3">
        <v>56390000</v>
      </c>
    </row>
    <row r="19" spans="1:11" ht="21">
      <c r="A19" t="s">
        <v>190</v>
      </c>
      <c r="B19" t="s">
        <v>191</v>
      </c>
      <c r="C19">
        <v>3184</v>
      </c>
      <c r="D19" t="s">
        <v>233</v>
      </c>
      <c r="E19" t="s">
        <v>138</v>
      </c>
      <c r="F19">
        <f>J19/I19</f>
        <v>3184.1491841491838</v>
      </c>
      <c r="G19" t="s">
        <v>67</v>
      </c>
      <c r="H19" s="1" t="s">
        <v>68</v>
      </c>
      <c r="I19">
        <v>143</v>
      </c>
      <c r="J19">
        <f t="shared" si="0"/>
        <v>455333.33333333331</v>
      </c>
      <c r="K19" s="3">
        <v>68300000</v>
      </c>
    </row>
    <row r="20" spans="1:11" ht="42">
      <c r="A20" t="s">
        <v>192</v>
      </c>
      <c r="B20" t="s">
        <v>191</v>
      </c>
      <c r="C20">
        <v>3271</v>
      </c>
      <c r="D20" t="s">
        <v>234</v>
      </c>
      <c r="E20" s="1" t="s">
        <v>141</v>
      </c>
      <c r="F20">
        <f>J20/I20</f>
        <v>3270.9832134292569</v>
      </c>
      <c r="G20" t="s">
        <v>71</v>
      </c>
      <c r="H20" s="1" t="s">
        <v>68</v>
      </c>
      <c r="I20">
        <v>139</v>
      </c>
      <c r="J20">
        <f t="shared" si="0"/>
        <v>454666.66666666669</v>
      </c>
      <c r="K20" s="3">
        <v>68200000</v>
      </c>
    </row>
    <row r="21" spans="1:11" ht="42">
      <c r="A21" t="s">
        <v>193</v>
      </c>
      <c r="B21" t="s">
        <v>172</v>
      </c>
      <c r="C21">
        <v>2918</v>
      </c>
      <c r="D21" t="s">
        <v>235</v>
      </c>
      <c r="E21" s="1" t="s">
        <v>146</v>
      </c>
      <c r="F21">
        <f>J21/I21</f>
        <v>2918.1286549707602</v>
      </c>
      <c r="G21" t="s">
        <v>74</v>
      </c>
      <c r="H21" s="1" t="s">
        <v>4</v>
      </c>
      <c r="I21">
        <v>228</v>
      </c>
      <c r="J21">
        <f t="shared" si="0"/>
        <v>665333.33333333337</v>
      </c>
      <c r="K21" s="3">
        <v>99800000</v>
      </c>
    </row>
    <row r="22" spans="1:11" ht="42">
      <c r="A22" t="s">
        <v>199</v>
      </c>
      <c r="B22" t="s">
        <v>173</v>
      </c>
      <c r="C22">
        <v>5632</v>
      </c>
      <c r="D22" t="s">
        <v>236</v>
      </c>
      <c r="E22" s="1" t="s">
        <v>154</v>
      </c>
      <c r="F22">
        <f>J22/I22</f>
        <v>5632.1070234113713</v>
      </c>
      <c r="G22" t="s">
        <v>13</v>
      </c>
      <c r="H22" s="1" t="s">
        <v>77</v>
      </c>
      <c r="I22">
        <v>1495</v>
      </c>
      <c r="J22">
        <f t="shared" si="0"/>
        <v>8420000</v>
      </c>
      <c r="K22" s="3">
        <v>1263000000</v>
      </c>
    </row>
    <row r="23" spans="1:11" ht="21">
      <c r="A23" t="s">
        <v>194</v>
      </c>
      <c r="B23" t="s">
        <v>172</v>
      </c>
      <c r="C23">
        <v>3852</v>
      </c>
      <c r="D23" t="s">
        <v>237</v>
      </c>
      <c r="E23" t="s">
        <v>134</v>
      </c>
      <c r="F23">
        <f>J23/I23</f>
        <v>3852.4970963995356</v>
      </c>
      <c r="G23" t="s">
        <v>81</v>
      </c>
      <c r="H23" s="1" t="s">
        <v>4</v>
      </c>
      <c r="I23">
        <v>287</v>
      </c>
      <c r="J23">
        <f t="shared" si="0"/>
        <v>1105666.6666666667</v>
      </c>
      <c r="K23" s="3">
        <v>165850000</v>
      </c>
    </row>
    <row r="24" spans="1:11" ht="42">
      <c r="A24" t="s">
        <v>195</v>
      </c>
      <c r="B24" t="s">
        <v>173</v>
      </c>
      <c r="C24">
        <v>5159</v>
      </c>
      <c r="D24" t="s">
        <v>157</v>
      </c>
      <c r="E24" s="1" t="s">
        <v>157</v>
      </c>
      <c r="F24">
        <f>J24/I24</f>
        <v>5159.1524683267808</v>
      </c>
      <c r="G24" t="s">
        <v>13</v>
      </c>
      <c r="H24" s="1" t="s">
        <v>84</v>
      </c>
      <c r="I24">
        <v>1526</v>
      </c>
      <c r="J24">
        <f t="shared" si="0"/>
        <v>7872866.666666667</v>
      </c>
      <c r="K24" s="3">
        <v>1180930000</v>
      </c>
    </row>
    <row r="25" spans="1:11" ht="21">
      <c r="A25" t="s">
        <v>196</v>
      </c>
      <c r="B25" t="s">
        <v>197</v>
      </c>
      <c r="C25">
        <v>5648</v>
      </c>
      <c r="D25" t="s">
        <v>238</v>
      </c>
      <c r="E25" s="1" t="s">
        <v>164</v>
      </c>
      <c r="F25">
        <f>J25/I25</f>
        <v>5647.6190476190477</v>
      </c>
      <c r="G25" t="s">
        <v>88</v>
      </c>
      <c r="I25">
        <v>8400</v>
      </c>
      <c r="J25">
        <f t="shared" si="0"/>
        <v>47440000</v>
      </c>
      <c r="K25" s="3">
        <v>7116000000</v>
      </c>
    </row>
    <row r="26" spans="1:11" ht="42">
      <c r="A26" t="s">
        <v>198</v>
      </c>
      <c r="B26" t="s">
        <v>173</v>
      </c>
      <c r="C26">
        <v>6978</v>
      </c>
      <c r="D26" t="s">
        <v>15</v>
      </c>
      <c r="E26" s="1" t="s">
        <v>15</v>
      </c>
      <c r="F26">
        <f>J26/I26</f>
        <v>6977.7777777777774</v>
      </c>
      <c r="G26" t="s">
        <v>13</v>
      </c>
      <c r="H26" s="1" t="s">
        <v>91</v>
      </c>
      <c r="I26">
        <v>1500</v>
      </c>
      <c r="J26">
        <f t="shared" si="0"/>
        <v>10466666.666666666</v>
      </c>
      <c r="K26" s="3">
        <v>1570000000</v>
      </c>
    </row>
    <row r="27" spans="1:11" ht="42">
      <c r="A27" t="s">
        <v>200</v>
      </c>
      <c r="B27" t="s">
        <v>173</v>
      </c>
      <c r="C27">
        <v>45509</v>
      </c>
      <c r="D27" t="s">
        <v>155</v>
      </c>
      <c r="E27" t="s">
        <v>155</v>
      </c>
      <c r="F27">
        <f>J27/I27</f>
        <v>45508.607198748046</v>
      </c>
      <c r="G27" t="s">
        <v>13</v>
      </c>
      <c r="H27" s="1" t="s">
        <v>94</v>
      </c>
      <c r="I27">
        <v>213</v>
      </c>
      <c r="J27">
        <f t="shared" si="0"/>
        <v>9693333.333333334</v>
      </c>
      <c r="K27" s="3">
        <v>1454000000</v>
      </c>
    </row>
    <row r="28" spans="1:11" ht="42">
      <c r="A28" t="s">
        <v>201</v>
      </c>
      <c r="B28" t="s">
        <v>173</v>
      </c>
      <c r="C28">
        <v>7468</v>
      </c>
      <c r="D28" t="s">
        <v>239</v>
      </c>
      <c r="E28" t="s">
        <v>159</v>
      </c>
      <c r="F28">
        <f>J28/I28</f>
        <v>7468.1724845995896</v>
      </c>
      <c r="G28" t="s">
        <v>13</v>
      </c>
      <c r="H28" s="1" t="s">
        <v>97</v>
      </c>
      <c r="I28">
        <v>974</v>
      </c>
      <c r="J28">
        <f t="shared" si="0"/>
        <v>7274000</v>
      </c>
      <c r="K28" s="3">
        <v>1091100000</v>
      </c>
    </row>
    <row r="29" spans="1:11" ht="42">
      <c r="A29" t="s">
        <v>202</v>
      </c>
      <c r="B29" t="s">
        <v>173</v>
      </c>
      <c r="C29">
        <v>10121</v>
      </c>
      <c r="D29" t="s">
        <v>240</v>
      </c>
      <c r="E29" t="s">
        <v>158</v>
      </c>
      <c r="F29">
        <f>J29/I29</f>
        <v>10121.40804597701</v>
      </c>
      <c r="G29" t="s">
        <v>13</v>
      </c>
      <c r="H29" s="1" t="s">
        <v>99</v>
      </c>
      <c r="I29">
        <v>928</v>
      </c>
      <c r="J29">
        <f t="shared" si="0"/>
        <v>9392666.666666666</v>
      </c>
      <c r="K29" s="3">
        <v>1408900000</v>
      </c>
    </row>
    <row r="30" spans="1:11" ht="21">
      <c r="A30" t="s">
        <v>203</v>
      </c>
      <c r="B30" t="s">
        <v>204</v>
      </c>
      <c r="C30">
        <v>5039</v>
      </c>
      <c r="D30" t="s">
        <v>241</v>
      </c>
      <c r="E30" t="s">
        <v>166</v>
      </c>
      <c r="F30">
        <f>J30/I30</f>
        <v>5039.0725925925926</v>
      </c>
      <c r="G30" t="s">
        <v>103</v>
      </c>
      <c r="H30" s="1" t="s">
        <v>103</v>
      </c>
      <c r="I30">
        <v>4500</v>
      </c>
      <c r="J30">
        <f t="shared" si="0"/>
        <v>22675826.666666668</v>
      </c>
      <c r="K30" s="3">
        <v>3401374000</v>
      </c>
    </row>
    <row r="31" spans="1:11" ht="21">
      <c r="A31" t="s">
        <v>205</v>
      </c>
      <c r="B31" t="s">
        <v>197</v>
      </c>
      <c r="C31">
        <v>5747</v>
      </c>
      <c r="D31" t="s">
        <v>242</v>
      </c>
      <c r="E31" t="s">
        <v>167</v>
      </c>
      <c r="F31">
        <f>J31/I31</f>
        <v>5746.666666666667</v>
      </c>
      <c r="G31" t="s">
        <v>106</v>
      </c>
      <c r="H31" s="1" t="s">
        <v>107</v>
      </c>
      <c r="I31">
        <v>4500</v>
      </c>
      <c r="J31">
        <f t="shared" si="0"/>
        <v>25860000</v>
      </c>
      <c r="K31" s="3">
        <v>3879000000</v>
      </c>
    </row>
    <row r="32" spans="1:11" ht="42">
      <c r="A32" t="s">
        <v>206</v>
      </c>
      <c r="B32" t="s">
        <v>207</v>
      </c>
      <c r="C32">
        <v>2117</v>
      </c>
      <c r="D32" t="s">
        <v>241</v>
      </c>
      <c r="E32" t="s">
        <v>166</v>
      </c>
      <c r="F32">
        <f>J32/I32</f>
        <v>2117.3333333333335</v>
      </c>
      <c r="G32" t="s">
        <v>110</v>
      </c>
      <c r="H32" s="1" t="s">
        <v>111</v>
      </c>
      <c r="I32">
        <v>25000</v>
      </c>
      <c r="J32">
        <f t="shared" si="0"/>
        <v>52933333.333333336</v>
      </c>
      <c r="K32" s="3">
        <v>7940000000</v>
      </c>
    </row>
    <row r="33" spans="1:11" ht="63">
      <c r="A33" t="s">
        <v>208</v>
      </c>
      <c r="B33" t="s">
        <v>209</v>
      </c>
      <c r="C33">
        <v>2224</v>
      </c>
      <c r="D33" t="s">
        <v>241</v>
      </c>
      <c r="E33" t="s">
        <v>166</v>
      </c>
      <c r="F33">
        <f>J33/I33</f>
        <v>2224</v>
      </c>
      <c r="G33" t="s">
        <v>114</v>
      </c>
      <c r="H33" s="1" t="s">
        <v>115</v>
      </c>
      <c r="I33">
        <v>50000</v>
      </c>
      <c r="J33">
        <f t="shared" si="0"/>
        <v>111200000</v>
      </c>
      <c r="K33" s="3">
        <v>16680000000</v>
      </c>
    </row>
    <row r="34" spans="1:11" ht="42">
      <c r="A34" t="s">
        <v>210</v>
      </c>
      <c r="B34" t="s">
        <v>209</v>
      </c>
      <c r="C34">
        <v>2634</v>
      </c>
      <c r="D34" t="s">
        <v>241</v>
      </c>
      <c r="E34" t="s">
        <v>165</v>
      </c>
      <c r="F34">
        <f>J34/I34</f>
        <v>2634.0136054421769</v>
      </c>
      <c r="G34" t="s">
        <v>118</v>
      </c>
      <c r="H34" s="1" t="s">
        <v>119</v>
      </c>
      <c r="I34">
        <v>49000</v>
      </c>
      <c r="J34">
        <f t="shared" si="0"/>
        <v>129066666.66666667</v>
      </c>
      <c r="K34" s="3">
        <v>19360000000</v>
      </c>
    </row>
    <row r="35" spans="1:11" ht="42">
      <c r="A35" t="s">
        <v>211</v>
      </c>
      <c r="B35" t="s">
        <v>209</v>
      </c>
      <c r="C35">
        <v>2544</v>
      </c>
      <c r="D35" t="s">
        <v>241</v>
      </c>
      <c r="E35" t="s">
        <v>165</v>
      </c>
      <c r="F35">
        <f>J35/I35</f>
        <v>2544.2028985507245</v>
      </c>
      <c r="G35" t="s">
        <v>122</v>
      </c>
      <c r="H35" s="1" t="s">
        <v>125</v>
      </c>
      <c r="I35">
        <v>46000</v>
      </c>
      <c r="J35">
        <f t="shared" si="0"/>
        <v>117033333.33333333</v>
      </c>
      <c r="K35" s="3">
        <v>17555000000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325B-0F6D-AF43-83CB-7FA7DF3C917E}">
  <dimension ref="A1:I35"/>
  <sheetViews>
    <sheetView zoomScale="57" workbookViewId="0">
      <selection activeCell="D1" sqref="D1:D1048576"/>
    </sheetView>
  </sheetViews>
  <sheetFormatPr baseColWidth="10" defaultRowHeight="20"/>
  <cols>
    <col min="1" max="1" width="28.28515625" customWidth="1"/>
    <col min="2" max="2" width="21.7109375" customWidth="1"/>
    <col min="3" max="3" width="10.42578125" customWidth="1"/>
    <col min="4" max="6" width="42.85546875" customWidth="1"/>
    <col min="7" max="8" width="25.140625" customWidth="1"/>
    <col min="9" max="9" width="16.7109375" bestFit="1" customWidth="1"/>
  </cols>
  <sheetData>
    <row r="1" spans="1:9" ht="63">
      <c r="A1" s="1" t="s">
        <v>17</v>
      </c>
      <c r="B1" t="s">
        <v>8</v>
      </c>
      <c r="C1" s="1" t="s">
        <v>9</v>
      </c>
      <c r="D1" s="1" t="s">
        <v>168</v>
      </c>
      <c r="E1" s="1" t="s">
        <v>169</v>
      </c>
      <c r="F1" s="1" t="s">
        <v>170</v>
      </c>
      <c r="G1" t="s">
        <v>1</v>
      </c>
      <c r="I1" t="s">
        <v>2</v>
      </c>
    </row>
    <row r="2" spans="1:9" ht="21">
      <c r="A2" t="s">
        <v>16</v>
      </c>
      <c r="B2" s="1" t="s">
        <v>4</v>
      </c>
      <c r="C2" s="1">
        <v>246</v>
      </c>
      <c r="D2" s="1" t="s">
        <v>133</v>
      </c>
      <c r="E2" s="1">
        <v>1982</v>
      </c>
      <c r="F2" s="1">
        <f>2024-E2</f>
        <v>42</v>
      </c>
      <c r="G2" t="s">
        <v>6</v>
      </c>
      <c r="H2">
        <f>I2/150</f>
        <v>1024800</v>
      </c>
      <c r="I2" s="3">
        <v>153720000</v>
      </c>
    </row>
    <row r="3" spans="1:9" ht="42">
      <c r="A3" t="s">
        <v>13</v>
      </c>
      <c r="B3" s="1" t="s">
        <v>14</v>
      </c>
      <c r="C3">
        <v>1634</v>
      </c>
      <c r="D3" t="s">
        <v>156</v>
      </c>
      <c r="E3">
        <v>1971</v>
      </c>
      <c r="G3" t="s">
        <v>15</v>
      </c>
      <c r="H3" t="e">
        <f t="shared" ref="H3:H35" si="0">I3/150</f>
        <v>#VALUE!</v>
      </c>
      <c r="I3" t="s">
        <v>15</v>
      </c>
    </row>
    <row r="4" spans="1:9">
      <c r="A4" t="s">
        <v>150</v>
      </c>
      <c r="B4" t="s">
        <v>29</v>
      </c>
      <c r="C4">
        <v>78</v>
      </c>
      <c r="D4" t="s">
        <v>153</v>
      </c>
      <c r="E4">
        <v>1980</v>
      </c>
      <c r="G4" t="s">
        <v>19</v>
      </c>
      <c r="H4">
        <f t="shared" si="0"/>
        <v>348000</v>
      </c>
      <c r="I4" s="3">
        <v>52200000</v>
      </c>
    </row>
    <row r="5" spans="1:9" ht="42">
      <c r="A5" t="s">
        <v>21</v>
      </c>
      <c r="B5" t="s">
        <v>4</v>
      </c>
      <c r="C5">
        <v>56</v>
      </c>
      <c r="D5" s="1" t="s">
        <v>140</v>
      </c>
      <c r="E5" s="1"/>
      <c r="G5" t="s">
        <v>22</v>
      </c>
      <c r="H5">
        <f t="shared" si="0"/>
        <v>666000</v>
      </c>
      <c r="I5" s="3">
        <v>99900000</v>
      </c>
    </row>
    <row r="6" spans="1:9" ht="42">
      <c r="A6" t="s">
        <v>24</v>
      </c>
      <c r="B6" s="1" t="s">
        <v>25</v>
      </c>
      <c r="C6">
        <v>1271</v>
      </c>
      <c r="D6" s="1" t="s">
        <v>149</v>
      </c>
      <c r="E6" s="1"/>
      <c r="G6" t="s">
        <v>26</v>
      </c>
      <c r="H6">
        <f t="shared" si="0"/>
        <v>4829200</v>
      </c>
      <c r="I6" s="3">
        <v>724380000</v>
      </c>
    </row>
    <row r="7" spans="1:9" ht="21">
      <c r="A7" t="s">
        <v>28</v>
      </c>
      <c r="B7" s="1" t="s">
        <v>29</v>
      </c>
      <c r="C7">
        <v>109</v>
      </c>
      <c r="D7" t="s">
        <v>132</v>
      </c>
      <c r="G7" t="s">
        <v>30</v>
      </c>
      <c r="H7">
        <f t="shared" si="0"/>
        <v>510733.33333333331</v>
      </c>
      <c r="I7" s="3">
        <v>76610000</v>
      </c>
    </row>
    <row r="8" spans="1:9" ht="21">
      <c r="A8" t="s">
        <v>32</v>
      </c>
      <c r="B8" s="1" t="s">
        <v>4</v>
      </c>
      <c r="C8">
        <v>79</v>
      </c>
      <c r="D8" t="s">
        <v>137</v>
      </c>
      <c r="G8" t="s">
        <v>33</v>
      </c>
      <c r="H8">
        <f t="shared" si="0"/>
        <v>420000</v>
      </c>
      <c r="I8" s="3">
        <v>63000000</v>
      </c>
    </row>
    <row r="9" spans="1:9" ht="42">
      <c r="A9" t="s">
        <v>35</v>
      </c>
      <c r="B9" s="1" t="s">
        <v>36</v>
      </c>
      <c r="C9">
        <v>849</v>
      </c>
      <c r="D9" s="1" t="s">
        <v>142</v>
      </c>
      <c r="E9" s="1"/>
      <c r="G9" t="s">
        <v>86</v>
      </c>
      <c r="H9">
        <f t="shared" si="0"/>
        <v>3120000</v>
      </c>
      <c r="I9" s="3">
        <v>468000000</v>
      </c>
    </row>
    <row r="10" spans="1:9" ht="21">
      <c r="A10" t="s">
        <v>38</v>
      </c>
      <c r="B10" s="1" t="s">
        <v>36</v>
      </c>
      <c r="C10">
        <v>290</v>
      </c>
      <c r="D10" t="s">
        <v>135</v>
      </c>
      <c r="G10" t="s">
        <v>39</v>
      </c>
      <c r="H10">
        <f t="shared" si="0"/>
        <v>2721333.3333333335</v>
      </c>
      <c r="I10" s="3">
        <v>408200000</v>
      </c>
    </row>
    <row r="11" spans="1:9" ht="63">
      <c r="A11" t="s">
        <v>41</v>
      </c>
      <c r="B11" s="1" t="s">
        <v>4</v>
      </c>
      <c r="C11">
        <v>36</v>
      </c>
      <c r="D11" s="1" t="s">
        <v>143</v>
      </c>
      <c r="E11" s="1"/>
      <c r="G11" t="s">
        <v>42</v>
      </c>
      <c r="H11">
        <f t="shared" si="0"/>
        <v>419559.88</v>
      </c>
      <c r="I11" s="3">
        <v>62933982</v>
      </c>
    </row>
    <row r="12" spans="1:9" ht="63">
      <c r="A12" t="s">
        <v>44</v>
      </c>
      <c r="B12" s="1" t="s">
        <v>36</v>
      </c>
      <c r="C12">
        <v>504</v>
      </c>
      <c r="D12" s="1" t="s">
        <v>147</v>
      </c>
      <c r="E12" s="1"/>
      <c r="G12" t="s">
        <v>45</v>
      </c>
      <c r="H12">
        <f t="shared" si="0"/>
        <v>2813333.3333333335</v>
      </c>
      <c r="I12" s="3">
        <v>422000000</v>
      </c>
    </row>
    <row r="13" spans="1:9" ht="42">
      <c r="A13" t="s">
        <v>47</v>
      </c>
      <c r="B13" s="1" t="s">
        <v>4</v>
      </c>
      <c r="C13">
        <v>250</v>
      </c>
      <c r="D13" s="1" t="s">
        <v>144</v>
      </c>
      <c r="E13" s="1"/>
      <c r="G13" t="s">
        <v>48</v>
      </c>
      <c r="H13">
        <f t="shared" si="0"/>
        <v>1165333.3333333333</v>
      </c>
      <c r="I13" s="3">
        <v>174800000</v>
      </c>
    </row>
    <row r="14" spans="1:9" ht="42">
      <c r="A14" t="s">
        <v>50</v>
      </c>
      <c r="B14" s="1" t="s">
        <v>4</v>
      </c>
      <c r="C14">
        <v>138</v>
      </c>
      <c r="D14" s="1" t="s">
        <v>139</v>
      </c>
      <c r="E14" s="1"/>
      <c r="G14" t="s">
        <v>51</v>
      </c>
      <c r="H14">
        <f t="shared" si="0"/>
        <v>667400</v>
      </c>
      <c r="I14" s="3">
        <v>100110000</v>
      </c>
    </row>
    <row r="15" spans="1:9" ht="21">
      <c r="A15" t="s">
        <v>53</v>
      </c>
      <c r="B15" s="1" t="s">
        <v>36</v>
      </c>
      <c r="C15">
        <v>244</v>
      </c>
      <c r="D15" t="s">
        <v>136</v>
      </c>
      <c r="G15" t="s">
        <v>54</v>
      </c>
      <c r="H15">
        <f t="shared" si="0"/>
        <v>2493266.6666666665</v>
      </c>
      <c r="I15" s="3">
        <v>373990000</v>
      </c>
    </row>
    <row r="16" spans="1:9" ht="42">
      <c r="A16" t="s">
        <v>56</v>
      </c>
      <c r="B16" s="1" t="s">
        <v>57</v>
      </c>
      <c r="C16">
        <v>646</v>
      </c>
      <c r="D16" s="1" t="s">
        <v>148</v>
      </c>
      <c r="E16" s="1"/>
      <c r="G16" t="s">
        <v>58</v>
      </c>
      <c r="H16">
        <f t="shared" si="0"/>
        <v>2736666.6666666665</v>
      </c>
      <c r="I16" s="3">
        <v>410500000</v>
      </c>
    </row>
    <row r="17" spans="1:9" ht="42">
      <c r="A17" t="s">
        <v>151</v>
      </c>
      <c r="B17" s="1" t="s">
        <v>61</v>
      </c>
      <c r="C17">
        <v>122</v>
      </c>
      <c r="D17" s="1" t="s">
        <v>152</v>
      </c>
      <c r="E17" s="1"/>
      <c r="G17" t="s">
        <v>62</v>
      </c>
      <c r="H17">
        <f t="shared" si="0"/>
        <v>378133.33333333331</v>
      </c>
      <c r="I17" s="3">
        <v>56720000</v>
      </c>
    </row>
    <row r="18" spans="1:9" ht="42">
      <c r="A18" t="s">
        <v>64</v>
      </c>
      <c r="B18" s="1" t="s">
        <v>61</v>
      </c>
      <c r="C18">
        <v>88</v>
      </c>
      <c r="D18" s="1" t="s">
        <v>145</v>
      </c>
      <c r="E18" s="1"/>
      <c r="G18" t="s">
        <v>65</v>
      </c>
      <c r="H18">
        <f t="shared" si="0"/>
        <v>375933.33333333331</v>
      </c>
      <c r="I18" s="3">
        <v>56390000</v>
      </c>
    </row>
    <row r="19" spans="1:9" ht="21">
      <c r="A19" t="s">
        <v>67</v>
      </c>
      <c r="B19" s="1" t="s">
        <v>68</v>
      </c>
      <c r="C19">
        <v>143</v>
      </c>
      <c r="D19" t="s">
        <v>138</v>
      </c>
      <c r="G19" t="s">
        <v>69</v>
      </c>
      <c r="H19">
        <f t="shared" si="0"/>
        <v>455333.33333333331</v>
      </c>
      <c r="I19" s="3">
        <v>68300000</v>
      </c>
    </row>
    <row r="20" spans="1:9" ht="42">
      <c r="A20" t="s">
        <v>71</v>
      </c>
      <c r="B20" s="1" t="s">
        <v>68</v>
      </c>
      <c r="C20">
        <v>139</v>
      </c>
      <c r="D20" s="1" t="s">
        <v>141</v>
      </c>
      <c r="E20" s="1"/>
      <c r="G20" t="s">
        <v>72</v>
      </c>
      <c r="H20">
        <f t="shared" si="0"/>
        <v>454666.66666666669</v>
      </c>
      <c r="I20" s="3">
        <v>68200000</v>
      </c>
    </row>
    <row r="21" spans="1:9" ht="42">
      <c r="A21" t="s">
        <v>74</v>
      </c>
      <c r="B21" s="1" t="s">
        <v>4</v>
      </c>
      <c r="C21">
        <v>228</v>
      </c>
      <c r="D21" s="1" t="s">
        <v>146</v>
      </c>
      <c r="E21" s="1"/>
      <c r="G21" t="s">
        <v>75</v>
      </c>
      <c r="H21">
        <f t="shared" si="0"/>
        <v>665333.33333333337</v>
      </c>
      <c r="I21" s="3">
        <v>99800000</v>
      </c>
    </row>
    <row r="22" spans="1:9" ht="42">
      <c r="A22" t="s">
        <v>13</v>
      </c>
      <c r="B22" s="1" t="s">
        <v>77</v>
      </c>
      <c r="C22">
        <v>1495</v>
      </c>
      <c r="D22" s="1" t="s">
        <v>154</v>
      </c>
      <c r="E22" s="1"/>
      <c r="G22" t="s">
        <v>78</v>
      </c>
      <c r="H22">
        <f t="shared" si="0"/>
        <v>8420000</v>
      </c>
      <c r="I22" s="3">
        <v>1263000000</v>
      </c>
    </row>
    <row r="23" spans="1:9" ht="21">
      <c r="A23" t="s">
        <v>81</v>
      </c>
      <c r="B23" s="1" t="s">
        <v>4</v>
      </c>
      <c r="C23">
        <v>287</v>
      </c>
      <c r="D23" t="s">
        <v>134</v>
      </c>
      <c r="G23" t="s">
        <v>82</v>
      </c>
      <c r="H23">
        <f t="shared" si="0"/>
        <v>1105666.6666666667</v>
      </c>
      <c r="I23" s="3">
        <v>165850000</v>
      </c>
    </row>
    <row r="24" spans="1:9" ht="42">
      <c r="A24" t="s">
        <v>13</v>
      </c>
      <c r="B24" s="1" t="s">
        <v>84</v>
      </c>
      <c r="C24">
        <v>1526</v>
      </c>
      <c r="D24" s="1" t="s">
        <v>157</v>
      </c>
      <c r="E24" s="1"/>
      <c r="G24" t="s">
        <v>85</v>
      </c>
      <c r="H24">
        <f t="shared" si="0"/>
        <v>7872866.666666667</v>
      </c>
      <c r="I24" s="3">
        <v>1180930000</v>
      </c>
    </row>
    <row r="25" spans="1:9" ht="21">
      <c r="A25" t="s">
        <v>88</v>
      </c>
      <c r="C25">
        <v>8400</v>
      </c>
      <c r="D25" s="1" t="s">
        <v>164</v>
      </c>
      <c r="E25" s="1"/>
      <c r="G25" t="s">
        <v>89</v>
      </c>
      <c r="H25">
        <f t="shared" si="0"/>
        <v>47440000</v>
      </c>
      <c r="I25" s="3">
        <v>7116000000</v>
      </c>
    </row>
    <row r="26" spans="1:9" ht="42">
      <c r="A26" t="s">
        <v>13</v>
      </c>
      <c r="B26" s="1" t="s">
        <v>91</v>
      </c>
      <c r="C26">
        <v>1500</v>
      </c>
      <c r="D26" s="1" t="s">
        <v>15</v>
      </c>
      <c r="E26" s="1"/>
      <c r="G26" t="s">
        <v>92</v>
      </c>
      <c r="H26">
        <f t="shared" si="0"/>
        <v>10466666.666666666</v>
      </c>
      <c r="I26" s="3">
        <v>1570000000</v>
      </c>
    </row>
    <row r="27" spans="1:9" ht="42">
      <c r="A27" t="s">
        <v>13</v>
      </c>
      <c r="B27" s="1" t="s">
        <v>94</v>
      </c>
      <c r="C27">
        <v>213</v>
      </c>
      <c r="D27" t="s">
        <v>155</v>
      </c>
      <c r="G27" t="s">
        <v>95</v>
      </c>
      <c r="H27">
        <f t="shared" si="0"/>
        <v>9693333.333333334</v>
      </c>
      <c r="I27" s="3">
        <v>1454000000</v>
      </c>
    </row>
    <row r="28" spans="1:9" ht="42">
      <c r="A28" t="s">
        <v>13</v>
      </c>
      <c r="B28" s="1" t="s">
        <v>97</v>
      </c>
      <c r="C28">
        <v>974</v>
      </c>
      <c r="D28" t="s">
        <v>159</v>
      </c>
      <c r="G28" t="s">
        <v>101</v>
      </c>
      <c r="H28">
        <f t="shared" si="0"/>
        <v>7274000</v>
      </c>
      <c r="I28" s="3">
        <v>1091100000</v>
      </c>
    </row>
    <row r="29" spans="1:9" ht="42">
      <c r="A29" t="s">
        <v>13</v>
      </c>
      <c r="B29" s="1" t="s">
        <v>99</v>
      </c>
      <c r="C29">
        <v>928</v>
      </c>
      <c r="D29" t="s">
        <v>158</v>
      </c>
      <c r="G29" t="s">
        <v>100</v>
      </c>
      <c r="H29">
        <f t="shared" si="0"/>
        <v>9392666.666666666</v>
      </c>
      <c r="I29" s="3">
        <v>1408900000</v>
      </c>
    </row>
    <row r="30" spans="1:9" ht="42">
      <c r="A30" t="s">
        <v>103</v>
      </c>
      <c r="B30" s="1" t="s">
        <v>103</v>
      </c>
      <c r="C30">
        <v>4500</v>
      </c>
      <c r="D30" t="s">
        <v>166</v>
      </c>
      <c r="G30" s="1" t="s">
        <v>104</v>
      </c>
      <c r="H30">
        <f t="shared" si="0"/>
        <v>22675826.666666668</v>
      </c>
      <c r="I30" s="3">
        <v>3401374000</v>
      </c>
    </row>
    <row r="31" spans="1:9" ht="21">
      <c r="A31" t="s">
        <v>106</v>
      </c>
      <c r="B31" s="1" t="s">
        <v>107</v>
      </c>
      <c r="C31">
        <v>4500</v>
      </c>
      <c r="D31" t="s">
        <v>167</v>
      </c>
      <c r="G31" t="s">
        <v>108</v>
      </c>
      <c r="H31">
        <f t="shared" si="0"/>
        <v>25860000</v>
      </c>
      <c r="I31" s="3">
        <v>3879000000</v>
      </c>
    </row>
    <row r="32" spans="1:9" ht="42">
      <c r="A32" t="s">
        <v>110</v>
      </c>
      <c r="B32" s="1" t="s">
        <v>111</v>
      </c>
      <c r="C32">
        <v>25000</v>
      </c>
      <c r="D32" t="s">
        <v>166</v>
      </c>
      <c r="G32" t="s">
        <v>112</v>
      </c>
      <c r="H32">
        <f t="shared" si="0"/>
        <v>52933333.333333336</v>
      </c>
      <c r="I32" s="3">
        <v>7940000000</v>
      </c>
    </row>
    <row r="33" spans="1:9" ht="63">
      <c r="A33" t="s">
        <v>114</v>
      </c>
      <c r="B33" s="1" t="s">
        <v>115</v>
      </c>
      <c r="C33">
        <v>50000</v>
      </c>
      <c r="D33" t="s">
        <v>166</v>
      </c>
      <c r="G33" t="s">
        <v>116</v>
      </c>
      <c r="H33">
        <f t="shared" si="0"/>
        <v>111200000</v>
      </c>
      <c r="I33" s="3">
        <v>16680000000</v>
      </c>
    </row>
    <row r="34" spans="1:9" ht="42">
      <c r="A34" t="s">
        <v>118</v>
      </c>
      <c r="B34" s="1" t="s">
        <v>119</v>
      </c>
      <c r="C34">
        <v>49000</v>
      </c>
      <c r="D34" t="s">
        <v>165</v>
      </c>
      <c r="G34" t="s">
        <v>120</v>
      </c>
      <c r="H34">
        <f t="shared" si="0"/>
        <v>129066666.66666667</v>
      </c>
      <c r="I34" s="3">
        <v>19360000000</v>
      </c>
    </row>
    <row r="35" spans="1:9" ht="42">
      <c r="A35" t="s">
        <v>122</v>
      </c>
      <c r="B35" s="1" t="s">
        <v>125</v>
      </c>
      <c r="C35">
        <v>46000</v>
      </c>
      <c r="D35" t="s">
        <v>165</v>
      </c>
      <c r="G35" t="s">
        <v>126</v>
      </c>
      <c r="H35">
        <f t="shared" si="0"/>
        <v>117033333.33333333</v>
      </c>
      <c r="I35" s="3">
        <v>17555000000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4FFC-BA74-D048-BFDC-930601FA2C3C}">
  <dimension ref="A1:H38"/>
  <sheetViews>
    <sheetView topLeftCell="A17" zoomScale="57" workbookViewId="0">
      <selection activeCell="H39" sqref="H39"/>
    </sheetView>
  </sheetViews>
  <sheetFormatPr baseColWidth="10" defaultRowHeight="20"/>
  <cols>
    <col min="2" max="2" width="21.7109375" customWidth="1"/>
    <col min="3" max="3" width="10.42578125" customWidth="1"/>
    <col min="4" max="4" width="25.140625" customWidth="1"/>
    <col min="5" max="5" width="16.7109375" bestFit="1" customWidth="1"/>
    <col min="6" max="6" width="8.5703125" bestFit="1" customWidth="1"/>
    <col min="7" max="7" width="18.140625" bestFit="1" customWidth="1"/>
  </cols>
  <sheetData>
    <row r="1" spans="1:8" ht="63">
      <c r="A1" s="1" t="s">
        <v>17</v>
      </c>
      <c r="B1" t="s">
        <v>8</v>
      </c>
      <c r="C1" s="1" t="s">
        <v>9</v>
      </c>
      <c r="D1" t="s">
        <v>1</v>
      </c>
      <c r="E1" t="s">
        <v>2</v>
      </c>
      <c r="F1" t="s">
        <v>0</v>
      </c>
      <c r="G1" t="s">
        <v>3</v>
      </c>
    </row>
    <row r="2" spans="1:8" ht="21">
      <c r="A2" t="s">
        <v>16</v>
      </c>
      <c r="B2" s="1" t="s">
        <v>4</v>
      </c>
      <c r="C2" s="1">
        <v>246</v>
      </c>
      <c r="D2" t="s">
        <v>6</v>
      </c>
      <c r="E2" t="s">
        <v>7</v>
      </c>
      <c r="F2" t="s">
        <v>5</v>
      </c>
      <c r="G2" s="2">
        <v>45455</v>
      </c>
      <c r="H2" t="s">
        <v>10</v>
      </c>
    </row>
    <row r="3" spans="1:8" ht="42">
      <c r="A3" t="s">
        <v>13</v>
      </c>
      <c r="B3" s="1" t="s">
        <v>14</v>
      </c>
      <c r="C3">
        <v>1634</v>
      </c>
      <c r="D3" t="s">
        <v>15</v>
      </c>
      <c r="E3" t="s">
        <v>15</v>
      </c>
      <c r="F3" t="s">
        <v>5</v>
      </c>
      <c r="G3" s="2">
        <v>45379</v>
      </c>
      <c r="H3" t="s">
        <v>11</v>
      </c>
    </row>
    <row r="4" spans="1:8">
      <c r="A4" t="s">
        <v>18</v>
      </c>
      <c r="B4" t="s">
        <v>29</v>
      </c>
      <c r="C4">
        <v>78</v>
      </c>
      <c r="D4" t="s">
        <v>19</v>
      </c>
      <c r="E4" t="s">
        <v>20</v>
      </c>
      <c r="F4" t="s">
        <v>5</v>
      </c>
      <c r="G4" s="2">
        <v>45366</v>
      </c>
      <c r="H4" t="s">
        <v>12</v>
      </c>
    </row>
    <row r="5" spans="1:8">
      <c r="A5" t="s">
        <v>21</v>
      </c>
      <c r="B5" t="s">
        <v>4</v>
      </c>
      <c r="C5">
        <v>56</v>
      </c>
      <c r="D5" t="s">
        <v>22</v>
      </c>
      <c r="E5" t="s">
        <v>23</v>
      </c>
      <c r="F5" t="s">
        <v>5</v>
      </c>
      <c r="G5" s="2">
        <v>45366</v>
      </c>
    </row>
    <row r="6" spans="1:8" ht="42">
      <c r="A6" t="s">
        <v>24</v>
      </c>
      <c r="B6" s="1" t="s">
        <v>25</v>
      </c>
      <c r="C6">
        <v>1271</v>
      </c>
      <c r="D6" t="s">
        <v>26</v>
      </c>
      <c r="E6" t="s">
        <v>27</v>
      </c>
      <c r="F6" t="s">
        <v>5</v>
      </c>
      <c r="G6" s="2">
        <v>45352</v>
      </c>
    </row>
    <row r="7" spans="1:8" ht="21">
      <c r="A7" t="s">
        <v>28</v>
      </c>
      <c r="B7" s="1" t="s">
        <v>29</v>
      </c>
      <c r="C7">
        <v>109</v>
      </c>
      <c r="D7" t="s">
        <v>30</v>
      </c>
      <c r="E7" t="s">
        <v>31</v>
      </c>
      <c r="F7" t="s">
        <v>5</v>
      </c>
      <c r="G7" s="2">
        <v>45352</v>
      </c>
    </row>
    <row r="8" spans="1:8" ht="21">
      <c r="A8" t="s">
        <v>32</v>
      </c>
      <c r="B8" s="1" t="s">
        <v>4</v>
      </c>
      <c r="C8">
        <v>79</v>
      </c>
      <c r="D8" t="s">
        <v>33</v>
      </c>
      <c r="E8" t="s">
        <v>34</v>
      </c>
      <c r="F8" t="s">
        <v>5</v>
      </c>
      <c r="G8" s="2">
        <v>45352</v>
      </c>
    </row>
    <row r="9" spans="1:8" ht="42">
      <c r="A9" t="s">
        <v>35</v>
      </c>
      <c r="B9" s="1" t="s">
        <v>36</v>
      </c>
      <c r="C9">
        <v>849</v>
      </c>
      <c r="D9" t="s">
        <v>86</v>
      </c>
      <c r="E9" t="s">
        <v>37</v>
      </c>
      <c r="F9" t="s">
        <v>5</v>
      </c>
      <c r="G9" s="2">
        <v>45303</v>
      </c>
    </row>
    <row r="10" spans="1:8" ht="42">
      <c r="A10" t="s">
        <v>38</v>
      </c>
      <c r="B10" s="1" t="s">
        <v>36</v>
      </c>
      <c r="C10">
        <v>290</v>
      </c>
      <c r="D10" t="s">
        <v>39</v>
      </c>
      <c r="E10" t="s">
        <v>40</v>
      </c>
      <c r="F10" t="s">
        <v>5</v>
      </c>
      <c r="G10" s="2">
        <v>45303</v>
      </c>
    </row>
    <row r="11" spans="1:8" ht="21">
      <c r="A11" t="s">
        <v>41</v>
      </c>
      <c r="B11" s="1" t="s">
        <v>4</v>
      </c>
      <c r="C11">
        <v>36</v>
      </c>
      <c r="D11" t="s">
        <v>42</v>
      </c>
      <c r="E11" t="s">
        <v>43</v>
      </c>
      <c r="F11" t="s">
        <v>5</v>
      </c>
      <c r="G11" s="2">
        <v>45303</v>
      </c>
    </row>
    <row r="12" spans="1:8" ht="42">
      <c r="A12" t="s">
        <v>44</v>
      </c>
      <c r="B12" s="1" t="s">
        <v>36</v>
      </c>
      <c r="C12">
        <v>504</v>
      </c>
      <c r="D12" t="s">
        <v>45</v>
      </c>
      <c r="E12" t="s">
        <v>46</v>
      </c>
      <c r="F12" t="s">
        <v>5</v>
      </c>
      <c r="G12" s="2">
        <v>45240</v>
      </c>
    </row>
    <row r="13" spans="1:8" ht="21">
      <c r="A13" t="s">
        <v>47</v>
      </c>
      <c r="B13" s="1" t="s">
        <v>4</v>
      </c>
      <c r="C13">
        <v>250</v>
      </c>
      <c r="D13" t="s">
        <v>48</v>
      </c>
      <c r="E13" t="s">
        <v>49</v>
      </c>
      <c r="F13" t="s">
        <v>5</v>
      </c>
      <c r="G13" s="2">
        <v>45240</v>
      </c>
    </row>
    <row r="14" spans="1:8" ht="21">
      <c r="A14" t="s">
        <v>50</v>
      </c>
      <c r="B14" s="1" t="s">
        <v>4</v>
      </c>
      <c r="C14">
        <v>138</v>
      </c>
      <c r="D14" t="s">
        <v>51</v>
      </c>
      <c r="E14" t="s">
        <v>52</v>
      </c>
      <c r="F14" t="s">
        <v>5</v>
      </c>
      <c r="G14" s="2">
        <v>45240</v>
      </c>
    </row>
    <row r="15" spans="1:8" ht="42">
      <c r="A15" t="s">
        <v>53</v>
      </c>
      <c r="B15" s="1" t="s">
        <v>36</v>
      </c>
      <c r="C15">
        <v>244</v>
      </c>
      <c r="D15" t="s">
        <v>54</v>
      </c>
      <c r="E15" t="s">
        <v>55</v>
      </c>
      <c r="F15" t="s">
        <v>5</v>
      </c>
      <c r="G15" s="2">
        <v>45212</v>
      </c>
    </row>
    <row r="16" spans="1:8" ht="84">
      <c r="A16" t="s">
        <v>56</v>
      </c>
      <c r="B16" s="1" t="s">
        <v>57</v>
      </c>
      <c r="C16">
        <v>646</v>
      </c>
      <c r="D16" t="s">
        <v>58</v>
      </c>
      <c r="E16" t="s">
        <v>59</v>
      </c>
      <c r="F16" t="s">
        <v>5</v>
      </c>
      <c r="G16" s="2">
        <v>45212</v>
      </c>
    </row>
    <row r="17" spans="1:7" ht="42">
      <c r="A17" t="s">
        <v>60</v>
      </c>
      <c r="B17" s="1" t="s">
        <v>61</v>
      </c>
      <c r="C17">
        <v>122</v>
      </c>
      <c r="D17" t="s">
        <v>62</v>
      </c>
      <c r="E17" t="s">
        <v>63</v>
      </c>
      <c r="F17" t="s">
        <v>5</v>
      </c>
      <c r="G17" s="2">
        <v>45212</v>
      </c>
    </row>
    <row r="18" spans="1:7" ht="42">
      <c r="A18" t="s">
        <v>64</v>
      </c>
      <c r="B18" s="1" t="s">
        <v>61</v>
      </c>
      <c r="C18">
        <v>88</v>
      </c>
      <c r="D18" t="s">
        <v>65</v>
      </c>
      <c r="E18" t="s">
        <v>66</v>
      </c>
      <c r="F18" t="s">
        <v>5</v>
      </c>
      <c r="G18" s="2">
        <v>45212</v>
      </c>
    </row>
    <row r="19" spans="1:7" ht="21">
      <c r="A19" t="s">
        <v>67</v>
      </c>
      <c r="B19" s="1" t="s">
        <v>68</v>
      </c>
      <c r="C19">
        <v>143</v>
      </c>
      <c r="D19" t="s">
        <v>69</v>
      </c>
      <c r="E19" t="s">
        <v>70</v>
      </c>
      <c r="F19" t="s">
        <v>5</v>
      </c>
      <c r="G19" s="2">
        <v>45212</v>
      </c>
    </row>
    <row r="20" spans="1:7" ht="21">
      <c r="A20" t="s">
        <v>71</v>
      </c>
      <c r="B20" s="1" t="s">
        <v>68</v>
      </c>
      <c r="C20">
        <v>139</v>
      </c>
      <c r="D20" t="s">
        <v>72</v>
      </c>
      <c r="E20" t="s">
        <v>73</v>
      </c>
      <c r="F20" t="s">
        <v>5</v>
      </c>
      <c r="G20" s="2">
        <v>45212</v>
      </c>
    </row>
    <row r="21" spans="1:7" ht="21">
      <c r="A21" t="s">
        <v>74</v>
      </c>
      <c r="B21" s="1" t="s">
        <v>4</v>
      </c>
      <c r="C21">
        <v>228</v>
      </c>
      <c r="D21" t="s">
        <v>75</v>
      </c>
      <c r="E21" t="s">
        <v>76</v>
      </c>
      <c r="F21" t="s">
        <v>5</v>
      </c>
      <c r="G21" s="2">
        <v>45212</v>
      </c>
    </row>
    <row r="22" spans="1:7" ht="42">
      <c r="A22" t="s">
        <v>13</v>
      </c>
      <c r="B22" s="1" t="s">
        <v>77</v>
      </c>
      <c r="C22">
        <v>1495</v>
      </c>
      <c r="D22" t="s">
        <v>78</v>
      </c>
      <c r="E22" t="s">
        <v>79</v>
      </c>
      <c r="F22" t="s">
        <v>80</v>
      </c>
      <c r="G22" s="2">
        <v>45147</v>
      </c>
    </row>
    <row r="23" spans="1:7" ht="21">
      <c r="A23" t="s">
        <v>81</v>
      </c>
      <c r="B23" s="1" t="s">
        <v>4</v>
      </c>
      <c r="C23">
        <v>287</v>
      </c>
      <c r="D23" t="s">
        <v>82</v>
      </c>
      <c r="E23" t="s">
        <v>83</v>
      </c>
      <c r="F23" t="s">
        <v>5</v>
      </c>
      <c r="G23" s="2">
        <v>45147</v>
      </c>
    </row>
    <row r="24" spans="1:7" ht="42">
      <c r="A24" t="s">
        <v>13</v>
      </c>
      <c r="B24" s="1" t="s">
        <v>84</v>
      </c>
      <c r="C24">
        <v>1526</v>
      </c>
      <c r="D24" t="s">
        <v>85</v>
      </c>
      <c r="E24" t="s">
        <v>87</v>
      </c>
      <c r="F24" t="s">
        <v>80</v>
      </c>
      <c r="G24" s="2">
        <v>45100</v>
      </c>
    </row>
    <row r="25" spans="1:7">
      <c r="A25" t="s">
        <v>88</v>
      </c>
      <c r="C25">
        <v>8400</v>
      </c>
      <c r="D25" t="s">
        <v>89</v>
      </c>
      <c r="E25" t="s">
        <v>90</v>
      </c>
      <c r="F25" t="s">
        <v>80</v>
      </c>
      <c r="G25" s="2">
        <v>45063</v>
      </c>
    </row>
    <row r="26" spans="1:7" ht="42">
      <c r="A26" t="s">
        <v>13</v>
      </c>
      <c r="B26" s="1" t="s">
        <v>91</v>
      </c>
      <c r="C26">
        <v>1500</v>
      </c>
      <c r="D26" t="s">
        <v>92</v>
      </c>
      <c r="E26" t="s">
        <v>93</v>
      </c>
      <c r="F26" t="s">
        <v>80</v>
      </c>
      <c r="G26" s="2">
        <v>45063</v>
      </c>
    </row>
    <row r="27" spans="1:7" ht="63">
      <c r="A27" t="s">
        <v>13</v>
      </c>
      <c r="B27" s="1" t="s">
        <v>94</v>
      </c>
      <c r="C27">
        <v>213</v>
      </c>
      <c r="D27" t="s">
        <v>95</v>
      </c>
      <c r="E27" t="s">
        <v>96</v>
      </c>
      <c r="F27" t="s">
        <v>80</v>
      </c>
      <c r="G27" s="2">
        <v>45043</v>
      </c>
    </row>
    <row r="28" spans="1:7" ht="42">
      <c r="A28" t="s">
        <v>13</v>
      </c>
      <c r="B28" s="1" t="s">
        <v>97</v>
      </c>
      <c r="C28">
        <v>974</v>
      </c>
      <c r="D28" t="s">
        <v>101</v>
      </c>
      <c r="E28" t="s">
        <v>98</v>
      </c>
      <c r="F28" t="s">
        <v>80</v>
      </c>
      <c r="G28" s="2">
        <v>45002</v>
      </c>
    </row>
    <row r="29" spans="1:7" ht="42">
      <c r="A29" t="s">
        <v>13</v>
      </c>
      <c r="B29" s="1" t="s">
        <v>99</v>
      </c>
      <c r="C29">
        <v>928</v>
      </c>
      <c r="D29" t="s">
        <v>100</v>
      </c>
      <c r="E29" t="s">
        <v>102</v>
      </c>
      <c r="F29" t="s">
        <v>80</v>
      </c>
      <c r="G29" s="2">
        <v>44995</v>
      </c>
    </row>
    <row r="30" spans="1:7" ht="84">
      <c r="A30" t="s">
        <v>103</v>
      </c>
      <c r="B30" s="1" t="s">
        <v>103</v>
      </c>
      <c r="C30">
        <v>4500</v>
      </c>
      <c r="D30" s="1" t="s">
        <v>104</v>
      </c>
      <c r="E30" t="s">
        <v>105</v>
      </c>
      <c r="F30" s="1" t="s">
        <v>80</v>
      </c>
      <c r="G30" s="2">
        <v>44981</v>
      </c>
    </row>
    <row r="31" spans="1:7" ht="21">
      <c r="A31" t="s">
        <v>106</v>
      </c>
      <c r="B31" s="1" t="s">
        <v>107</v>
      </c>
      <c r="C31">
        <v>4500</v>
      </c>
      <c r="D31" t="s">
        <v>108</v>
      </c>
      <c r="E31" t="s">
        <v>109</v>
      </c>
      <c r="F31" t="s">
        <v>80</v>
      </c>
      <c r="G31" s="2">
        <v>44904</v>
      </c>
    </row>
    <row r="32" spans="1:7" ht="42">
      <c r="A32" t="s">
        <v>110</v>
      </c>
      <c r="B32" s="1" t="s">
        <v>111</v>
      </c>
      <c r="C32">
        <v>25000</v>
      </c>
      <c r="D32" t="s">
        <v>112</v>
      </c>
      <c r="E32" t="s">
        <v>113</v>
      </c>
      <c r="F32" t="s">
        <v>80</v>
      </c>
      <c r="G32" s="2">
        <v>44817</v>
      </c>
    </row>
    <row r="33" spans="1:8" ht="63">
      <c r="A33" t="s">
        <v>114</v>
      </c>
      <c r="B33" s="1" t="s">
        <v>115</v>
      </c>
      <c r="C33">
        <v>50000</v>
      </c>
      <c r="D33" t="s">
        <v>116</v>
      </c>
      <c r="E33" t="s">
        <v>117</v>
      </c>
      <c r="F33" t="s">
        <v>80</v>
      </c>
      <c r="G33" s="2">
        <v>44771</v>
      </c>
    </row>
    <row r="34" spans="1:8" ht="42">
      <c r="A34" t="s">
        <v>118</v>
      </c>
      <c r="B34" s="1" t="s">
        <v>119</v>
      </c>
      <c r="C34">
        <v>49000</v>
      </c>
      <c r="D34" t="s">
        <v>120</v>
      </c>
      <c r="E34" t="s">
        <v>121</v>
      </c>
      <c r="F34" t="s">
        <v>80</v>
      </c>
      <c r="G34" s="2">
        <v>44771</v>
      </c>
      <c r="H34" t="s">
        <v>123</v>
      </c>
    </row>
    <row r="35" spans="1:8" ht="42">
      <c r="A35" t="s">
        <v>122</v>
      </c>
      <c r="B35" s="1" t="s">
        <v>125</v>
      </c>
      <c r="C35">
        <v>46000</v>
      </c>
      <c r="D35" t="s">
        <v>126</v>
      </c>
      <c r="E35" t="s">
        <v>127</v>
      </c>
      <c r="F35" t="s">
        <v>80</v>
      </c>
      <c r="G35" s="2">
        <v>44771</v>
      </c>
      <c r="H35" t="s">
        <v>124</v>
      </c>
    </row>
    <row r="38" spans="1:8" ht="42">
      <c r="A38" t="s">
        <v>160</v>
      </c>
      <c r="B38" s="1" t="s">
        <v>161</v>
      </c>
      <c r="D38" t="s">
        <v>162</v>
      </c>
      <c r="H38" t="s">
        <v>163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English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NXTKEN</dc:creator>
  <cp:lastModifiedBy>NXTKEN</cp:lastModifiedBy>
  <dcterms:created xsi:type="dcterms:W3CDTF">2024-07-31T20:32:55Z</dcterms:created>
  <dcterms:modified xsi:type="dcterms:W3CDTF">2024-08-01T01:50:38Z</dcterms:modified>
</cp:coreProperties>
</file>