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16475\Dropbox\grad school\2023 Winter Mathematical Finance\assignment2\"/>
    </mc:Choice>
  </mc:AlternateContent>
  <xr:revisionPtr revIDLastSave="0" documentId="13_ncr:1_{514082CC-5B92-4605-B69E-2159A5E0B78C}" xr6:coauthVersionLast="47" xr6:coauthVersionMax="47" xr10:uidLastSave="{00000000-0000-0000-0000-000000000000}"/>
  <bookViews>
    <workbookView xWindow="34395" yWindow="-795" windowWidth="21600" windowHeight="11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E12" i="1"/>
  <c r="E8" i="1"/>
  <c r="E7" i="1"/>
  <c r="E6" i="1"/>
  <c r="E5" i="1"/>
  <c r="E4" i="1"/>
  <c r="E3" i="1"/>
  <c r="B10" i="1"/>
  <c r="C10" i="1"/>
  <c r="J2" i="1" l="1"/>
  <c r="G12" i="1"/>
  <c r="E10" i="1"/>
  <c r="H12" i="1" l="1"/>
</calcChain>
</file>

<file path=xl/sharedStrings.xml><?xml version="1.0" encoding="utf-8"?>
<sst xmlns="http://schemas.openxmlformats.org/spreadsheetml/2006/main" count="11" uniqueCount="11">
  <si>
    <t>Asset(USD)</t>
  </si>
  <si>
    <t>Liability(USD)</t>
  </si>
  <si>
    <t>Average</t>
  </si>
  <si>
    <t>Distance to Default</t>
  </si>
  <si>
    <t>Volatility of returns</t>
  </si>
  <si>
    <t>volatility of rate of returns</t>
  </si>
  <si>
    <t>volatility of rate of log returns</t>
  </si>
  <si>
    <t>log rate</t>
  </si>
  <si>
    <t>rate of return</t>
  </si>
  <si>
    <t>drift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</si>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</sst>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I12" sqref="I12"/>
    </sheetView>
  </sheetViews>
  <sheetFormatPr defaultRowHeight="15" x14ac:dyDescent="0.25"/>
  <cols>
    <col min="2" max="2" width="19.5703125" customWidth="1"/>
    <col min="3" max="3" width="35" customWidth="1"/>
    <col min="5" max="5" width="21.85546875" bestFit="1" customWidth="1"/>
    <col min="6" max="6" width="24.7109375" bestFit="1" customWidth="1"/>
    <col min="7" max="7" width="28" bestFit="1" customWidth="1"/>
    <col min="8" max="9" width="28" customWidth="1"/>
    <col min="10" max="10" width="18.140625" bestFit="1" customWidth="1"/>
  </cols>
  <sheetData>
    <row r="1" spans="1:10" x14ac:dyDescent="0.25">
      <c r="B1" t="s">
        <v>0</v>
      </c>
      <c r="C1" t="s">
        <v>1</v>
      </c>
      <c r="E1" t="s">
        <v>7</v>
      </c>
      <c r="F1" t="s">
        <v>8</v>
      </c>
      <c r="J1" t="s">
        <v>3</v>
      </c>
    </row>
    <row r="2" spans="1:10" x14ac:dyDescent="0.25">
      <c r="A2">
        <v>2016</v>
      </c>
      <c r="B2">
        <v>22826</v>
      </c>
      <c r="C2">
        <v>9737</v>
      </c>
      <c r="J2">
        <f>(B8-C10)/E12</f>
        <v>0.50542296460745217</v>
      </c>
    </row>
    <row r="3" spans="1:10" x14ac:dyDescent="0.25">
      <c r="A3">
        <v>2017</v>
      </c>
      <c r="B3">
        <v>24916</v>
      </c>
      <c r="C3">
        <v>10165</v>
      </c>
      <c r="E3">
        <f>LOG(B3/B2)</f>
        <v>3.8048509272059911E-2</v>
      </c>
    </row>
    <row r="4" spans="1:10" x14ac:dyDescent="0.25">
      <c r="A4">
        <v>2018</v>
      </c>
      <c r="B4">
        <v>24958</v>
      </c>
      <c r="C4">
        <v>10619</v>
      </c>
      <c r="E4">
        <f>LOG(B4/B3)</f>
        <v>7.3145817667628497E-4</v>
      </c>
    </row>
    <row r="5" spans="1:10" x14ac:dyDescent="0.25">
      <c r="A5">
        <v>2019</v>
      </c>
      <c r="B5">
        <v>24972</v>
      </c>
      <c r="C5">
        <v>10550</v>
      </c>
      <c r="E5">
        <f>LOG(B5/B4)</f>
        <v>2.4354588047208309E-4</v>
      </c>
    </row>
    <row r="6" spans="1:10" x14ac:dyDescent="0.25">
      <c r="A6">
        <v>2020</v>
      </c>
      <c r="B6">
        <v>23090</v>
      </c>
      <c r="C6">
        <v>9418</v>
      </c>
      <c r="E6">
        <f>LOG(B6/B5)</f>
        <v>-3.4029393342075408E-2</v>
      </c>
    </row>
    <row r="7" spans="1:10" x14ac:dyDescent="0.25">
      <c r="A7">
        <v>2021</v>
      </c>
      <c r="B7">
        <v>12764</v>
      </c>
      <c r="C7">
        <v>8299</v>
      </c>
      <c r="E7">
        <f>LOG(B7/B6)</f>
        <v>-0.25743713739570351</v>
      </c>
    </row>
    <row r="8" spans="1:10" x14ac:dyDescent="0.25">
      <c r="A8">
        <v>2022</v>
      </c>
      <c r="B8">
        <v>12324</v>
      </c>
      <c r="C8">
        <v>7187</v>
      </c>
      <c r="E8">
        <f>LOG(B8/B7)</f>
        <v>-1.5235105876569817E-2</v>
      </c>
    </row>
    <row r="10" spans="1:10" x14ac:dyDescent="0.25">
      <c r="A10" t="s">
        <v>2</v>
      </c>
      <c r="B10">
        <f>AVERAGE(B2:B8)</f>
        <v>20835.714285714286</v>
      </c>
      <c r="C10">
        <f>AVERAGE(C2,C3,C4,C5,C6,C7,C8)</f>
        <v>9425</v>
      </c>
      <c r="E10">
        <f>AVERAGE(E3:E8)</f>
        <v>-4.4613020547523419E-2</v>
      </c>
    </row>
    <row r="11" spans="1:10" x14ac:dyDescent="0.25">
      <c r="E11" t="s">
        <v>4</v>
      </c>
      <c r="F11" t="s">
        <v>5</v>
      </c>
      <c r="G11" t="s">
        <v>6</v>
      </c>
      <c r="H11" t="s">
        <v>9</v>
      </c>
      <c r="I11" t="s">
        <v>10</v>
      </c>
    </row>
    <row r="12" spans="1:10" x14ac:dyDescent="0.25">
      <c r="E12">
        <f>_xlfn.STDEV.S(B2,B3,B4,B5,B6,B7,B8)</f>
        <v>5735.7900273715741</v>
      </c>
      <c r="G12">
        <f>_xlfn.STDEV.S(E3:E8)</f>
        <v>0.10693020299432521</v>
      </c>
      <c r="H12">
        <f>(E10+0.5*G12)/7</f>
        <v>1.2645829928055979E-3</v>
      </c>
      <c r="I12">
        <f>G12/SQRT(7)</f>
        <v>4.0415817823519815E-2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16475</dc:creator>
  <cp:lastModifiedBy>16475</cp:lastModifiedBy>
  <dcterms:created xsi:type="dcterms:W3CDTF">2015-06-05T18:17:20Z</dcterms:created>
  <dcterms:modified xsi:type="dcterms:W3CDTF">2023-04-03T01:04:28Z</dcterms:modified>
</cp:coreProperties>
</file>