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wangxinmei/Desktop/"/>
    </mc:Choice>
  </mc:AlternateContent>
  <xr:revisionPtr revIDLastSave="0" documentId="13_ncr:40009_{5D23BC6C-5B91-1146-82DC-38F20584106D}" xr6:coauthVersionLast="47" xr6:coauthVersionMax="47" xr10:uidLastSave="{00000000-0000-0000-0000-000000000000}"/>
  <bookViews>
    <workbookView xWindow="6720" yWindow="3840" windowWidth="42400" windowHeight="24960" tabRatio="481" activeTab="4"/>
  </bookViews>
  <sheets>
    <sheet name="2013" sheetId="1" r:id="rId1"/>
    <sheet name="2014" sheetId="2" r:id="rId2"/>
    <sheet name="dates" sheetId="6" r:id="rId3"/>
    <sheet name="Dates_Practice" sheetId="7" r:id="rId4"/>
    <sheet name="Tidy_Data" sheetId="8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8" i="8" l="1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39" i="8"/>
  <c r="A40" i="8"/>
  <c r="A41" i="8"/>
  <c r="A42" i="8"/>
  <c r="A43" i="8"/>
  <c r="A44" i="8"/>
  <c r="A45" i="8"/>
  <c r="A46" i="8"/>
  <c r="A47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2" i="8"/>
  <c r="P3" i="7"/>
  <c r="O3" i="7"/>
  <c r="N3" i="7"/>
  <c r="J4" i="7"/>
  <c r="M3" i="7"/>
  <c r="L3" i="7"/>
  <c r="J3" i="7"/>
  <c r="K3" i="7"/>
  <c r="E4" i="7"/>
  <c r="F4" i="7"/>
  <c r="G4" i="7"/>
  <c r="E5" i="7"/>
  <c r="F5" i="7"/>
  <c r="G5" i="7"/>
  <c r="E6" i="7"/>
  <c r="F6" i="7"/>
  <c r="G6" i="7"/>
  <c r="E7" i="7"/>
  <c r="F7" i="7"/>
  <c r="G7" i="7"/>
  <c r="E8" i="7"/>
  <c r="F8" i="7"/>
  <c r="G8" i="7"/>
  <c r="E9" i="7"/>
  <c r="F9" i="7"/>
  <c r="G9" i="7"/>
  <c r="E10" i="7"/>
  <c r="F10" i="7"/>
  <c r="G10" i="7"/>
  <c r="E11" i="7"/>
  <c r="F11" i="7"/>
  <c r="G11" i="7"/>
  <c r="E12" i="7"/>
  <c r="F12" i="7"/>
  <c r="G12" i="7"/>
  <c r="E13" i="7"/>
  <c r="F13" i="7"/>
  <c r="G13" i="7"/>
  <c r="E14" i="7"/>
  <c r="F14" i="7"/>
  <c r="G14" i="7"/>
  <c r="E15" i="7"/>
  <c r="F15" i="7"/>
  <c r="G15" i="7"/>
  <c r="G3" i="7"/>
  <c r="F3" i="7"/>
  <c r="E3" i="7"/>
</calcChain>
</file>

<file path=xl/sharedStrings.xml><?xml version="1.0" encoding="utf-8"?>
<sst xmlns="http://schemas.openxmlformats.org/spreadsheetml/2006/main" count="495" uniqueCount="69">
  <si>
    <t>NA</t>
  </si>
  <si>
    <t>M</t>
  </si>
  <si>
    <t>DM</t>
  </si>
  <si>
    <t>F</t>
  </si>
  <si>
    <t>PF</t>
  </si>
  <si>
    <t>PE</t>
  </si>
  <si>
    <t>DS</t>
  </si>
  <si>
    <t>OT</t>
  </si>
  <si>
    <t>OX</t>
  </si>
  <si>
    <t>OL</t>
  </si>
  <si>
    <t>Date Collected</t>
  </si>
  <si>
    <t>Sex</t>
  </si>
  <si>
    <t>Weight</t>
  </si>
  <si>
    <t>Plot</t>
  </si>
  <si>
    <t>Species: DM</t>
  </si>
  <si>
    <t>Species: DO</t>
  </si>
  <si>
    <t>Species: DS</t>
  </si>
  <si>
    <t>Plot: 1</t>
  </si>
  <si>
    <t>Date collected</t>
  </si>
  <si>
    <t>Species</t>
  </si>
  <si>
    <t>Plot: 2</t>
  </si>
  <si>
    <t>Plot: 3</t>
  </si>
  <si>
    <t>2013 Field Season</t>
  </si>
  <si>
    <t>Field season 2014</t>
  </si>
  <si>
    <t>33g</t>
  </si>
  <si>
    <t>40g</t>
  </si>
  <si>
    <t>48g</t>
  </si>
  <si>
    <t>29g</t>
  </si>
  <si>
    <t>46g</t>
  </si>
  <si>
    <t>36g</t>
  </si>
  <si>
    <t>35g</t>
  </si>
  <si>
    <t>22g</t>
  </si>
  <si>
    <t>42g</t>
  </si>
  <si>
    <t>41g</t>
  </si>
  <si>
    <t>37g</t>
  </si>
  <si>
    <t>132 (scale not calibrated)</t>
  </si>
  <si>
    <t>113 (scale not callibtrated)</t>
  </si>
  <si>
    <t>Plot: 4</t>
  </si>
  <si>
    <t>species_sex</t>
  </si>
  <si>
    <t>wgt</t>
  </si>
  <si>
    <t>DM_F</t>
  </si>
  <si>
    <t>DS_F</t>
  </si>
  <si>
    <t>DM_M</t>
  </si>
  <si>
    <t>DO_M</t>
  </si>
  <si>
    <t>OL_M</t>
  </si>
  <si>
    <t>gray cell means my measurement device wasn't calibrated correctly</t>
    <phoneticPr fontId="9" type="noConversion"/>
  </si>
  <si>
    <t>N</t>
    <phoneticPr fontId="9" type="noConversion"/>
  </si>
  <si>
    <t>Calibrated_Scale</t>
    <phoneticPr fontId="9" type="noConversion"/>
  </si>
  <si>
    <t>Date_Collected</t>
    <phoneticPr fontId="9" type="noConversion"/>
  </si>
  <si>
    <t>DO</t>
  </si>
  <si>
    <t>DS</t>
    <phoneticPr fontId="9" type="noConversion"/>
  </si>
  <si>
    <t>Y</t>
  </si>
  <si>
    <t>Y</t>
    <phoneticPr fontId="9" type="noConversion"/>
  </si>
  <si>
    <t>Weight_grams</t>
    <phoneticPr fontId="9" type="noConversion"/>
  </si>
  <si>
    <t>Month</t>
    <phoneticPr fontId="9" type="noConversion"/>
  </si>
  <si>
    <t>Day</t>
    <phoneticPr fontId="9" type="noConversion"/>
  </si>
  <si>
    <t>Year</t>
    <phoneticPr fontId="9" type="noConversion"/>
  </si>
  <si>
    <t>Month_Now</t>
    <phoneticPr fontId="9" type="noConversion"/>
  </si>
  <si>
    <t>Day_Now</t>
    <phoneticPr fontId="9" type="noConversion"/>
  </si>
  <si>
    <t>Year_Now</t>
    <phoneticPr fontId="9" type="noConversion"/>
  </si>
  <si>
    <t>Hour</t>
    <phoneticPr fontId="9" type="noConversion"/>
  </si>
  <si>
    <t>Minute</t>
    <phoneticPr fontId="9" type="noConversion"/>
  </si>
  <si>
    <t>Second</t>
    <phoneticPr fontId="9" type="noConversion"/>
  </si>
  <si>
    <t>Field_Season</t>
    <phoneticPr fontId="9" type="noConversion"/>
  </si>
  <si>
    <t>F</t>
    <phoneticPr fontId="9" type="noConversion"/>
  </si>
  <si>
    <t>M</t>
    <phoneticPr fontId="9" type="noConversion"/>
  </si>
  <si>
    <t>DM</t>
    <phoneticPr fontId="9" type="noConversion"/>
  </si>
  <si>
    <t>DO</t>
    <phoneticPr fontId="9" type="noConversion"/>
  </si>
  <si>
    <t>OL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</si>
</sst>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4" formatCode="m/d;@"/>
  </numFmts>
  <fonts count="12">
    <font>
      <sz val="10"/>
      <name val="Arial"/>
    </font>
    <font>
      <sz val="20"/>
      <name val="Arial"/>
      <family val="2"/>
    </font>
    <font>
      <sz val="18"/>
      <name val="Arial"/>
    </font>
    <font>
      <b/>
      <sz val="28"/>
      <name val="Arial"/>
    </font>
    <font>
      <sz val="24"/>
      <name val="Arial"/>
      <family val="2"/>
    </font>
    <font>
      <b/>
      <sz val="24"/>
      <name val="Arial"/>
    </font>
    <font>
      <sz val="16"/>
      <name val="Arial"/>
    </font>
    <font>
      <sz val="24"/>
      <color rgb="FF808080"/>
      <name val="Calibri"/>
    </font>
    <font>
      <sz val="24"/>
      <color rgb="FF000000"/>
      <name val="Calibri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/>
    <xf numFmtId="14" fontId="4" fillId="0" borderId="1" xfId="0" applyNumberFormat="1" applyFont="1" applyBorder="1"/>
    <xf numFmtId="184" fontId="4" fillId="0" borderId="1" xfId="0" applyNumberFormat="1" applyFont="1" applyBorder="1"/>
    <xf numFmtId="0" fontId="7" fillId="2" borderId="0" xfId="0" applyFont="1" applyFill="1"/>
    <xf numFmtId="0" fontId="8" fillId="0" borderId="0" xfId="0" applyFont="1"/>
    <xf numFmtId="0" fontId="4" fillId="3" borderId="1" xfId="0" applyFont="1" applyFill="1" applyBorder="1"/>
    <xf numFmtId="0" fontId="5" fillId="0" borderId="0" xfId="0" applyFont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0" xfId="0" applyFont="1" applyBorder="1"/>
    <xf numFmtId="0" fontId="4" fillId="0" borderId="6" xfId="0" applyFont="1" applyBorder="1"/>
    <xf numFmtId="14" fontId="4" fillId="0" borderId="5" xfId="0" applyNumberFormat="1" applyFont="1" applyBorder="1"/>
    <xf numFmtId="14" fontId="4" fillId="0" borderId="7" xfId="0" applyNumberFormat="1" applyFont="1" applyBorder="1"/>
    <xf numFmtId="0" fontId="4" fillId="0" borderId="8" xfId="0" applyFont="1" applyBorder="1"/>
    <xf numFmtId="0" fontId="4" fillId="0" borderId="9" xfId="0" applyFont="1" applyBorder="1"/>
    <xf numFmtId="0" fontId="6" fillId="0" borderId="1" xfId="0" applyFont="1" applyBorder="1"/>
    <xf numFmtId="184" fontId="6" fillId="0" borderId="1" xfId="0" applyNumberFormat="1" applyFont="1" applyBorder="1"/>
    <xf numFmtId="0" fontId="4" fillId="0" borderId="0" xfId="0" applyFont="1" applyFill="1" applyBorder="1"/>
    <xf numFmtId="0" fontId="10" fillId="0" borderId="0" xfId="0" applyFont="1"/>
    <xf numFmtId="0" fontId="11" fillId="0" borderId="0" xfId="0" applyFont="1"/>
    <xf numFmtId="22" fontId="10" fillId="0" borderId="0" xfId="0" applyNumberFormat="1" applyFont="1"/>
    <xf numFmtId="0" fontId="4" fillId="0" borderId="1" xfId="0" applyFont="1" applyFill="1" applyBorder="1"/>
    <xf numFmtId="14" fontId="4" fillId="0" borderId="1" xfId="0" applyNumberFormat="1" applyFont="1" applyFill="1" applyBorder="1"/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B28"/>
  <sheetViews>
    <sheetView zoomScale="50" zoomScaleNormal="50" workbookViewId="0">
      <selection activeCell="C3" sqref="C3:P21"/>
    </sheetView>
  </sheetViews>
  <sheetFormatPr baseColWidth="10" defaultColWidth="11.5" defaultRowHeight="25"/>
  <cols>
    <col min="1" max="1" width="18.1640625" style="1" customWidth="1"/>
    <col min="2" max="2" width="11.5" style="1"/>
    <col min="3" max="3" width="26.1640625" style="2" customWidth="1"/>
    <col min="4" max="4" width="14.5" customWidth="1"/>
    <col min="5" max="5" width="12.83203125" customWidth="1"/>
    <col min="6" max="6" width="14.83203125" style="2" customWidth="1"/>
    <col min="8" max="8" width="25.6640625" customWidth="1"/>
    <col min="11" max="11" width="15.5" style="1" customWidth="1"/>
    <col min="12" max="12" width="14.33203125" customWidth="1"/>
    <col min="13" max="13" width="24.83203125" customWidth="1"/>
    <col min="16" max="16" width="52.83203125" customWidth="1"/>
    <col min="17" max="17" width="18" customWidth="1"/>
    <col min="20" max="20" width="11.5" style="1"/>
    <col min="21" max="21" width="19.83203125" customWidth="1"/>
    <col min="26" max="26" width="17.5" customWidth="1"/>
    <col min="29" max="16384" width="11.5" style="1"/>
  </cols>
  <sheetData>
    <row r="3" spans="3:17" ht="79" customHeight="1">
      <c r="C3" s="11" t="s">
        <v>22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3:17" ht="30"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3:17" ht="30"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3:17" ht="30">
      <c r="C6" s="12" t="s">
        <v>14</v>
      </c>
      <c r="D6" s="13"/>
      <c r="E6" s="13"/>
      <c r="F6" s="14"/>
      <c r="G6" s="5"/>
      <c r="H6" s="12" t="s">
        <v>15</v>
      </c>
      <c r="I6" s="13"/>
      <c r="J6" s="13"/>
      <c r="K6" s="14"/>
      <c r="L6" s="5"/>
      <c r="M6" s="12" t="s">
        <v>16</v>
      </c>
      <c r="N6" s="13"/>
      <c r="O6" s="13"/>
      <c r="P6" s="14"/>
      <c r="Q6" s="5"/>
    </row>
    <row r="7" spans="3:17" ht="30">
      <c r="C7" s="15" t="s">
        <v>10</v>
      </c>
      <c r="D7" s="16" t="s">
        <v>13</v>
      </c>
      <c r="E7" s="16" t="s">
        <v>11</v>
      </c>
      <c r="F7" s="17" t="s">
        <v>12</v>
      </c>
      <c r="G7" s="5"/>
      <c r="H7" s="15" t="s">
        <v>10</v>
      </c>
      <c r="I7" s="16" t="s">
        <v>13</v>
      </c>
      <c r="J7" s="16" t="s">
        <v>11</v>
      </c>
      <c r="K7" s="17" t="s">
        <v>12</v>
      </c>
      <c r="L7" s="5"/>
      <c r="M7" s="15" t="s">
        <v>10</v>
      </c>
      <c r="N7" s="16" t="s">
        <v>13</v>
      </c>
      <c r="O7" s="16" t="s">
        <v>11</v>
      </c>
      <c r="P7" s="17" t="s">
        <v>12</v>
      </c>
      <c r="Q7" s="5"/>
    </row>
    <row r="8" spans="3:17" ht="30">
      <c r="C8" s="18">
        <v>41471</v>
      </c>
      <c r="D8" s="16">
        <v>2</v>
      </c>
      <c r="E8" s="16" t="s">
        <v>3</v>
      </c>
      <c r="F8" s="17"/>
      <c r="G8" s="5"/>
      <c r="H8" s="18">
        <v>41505</v>
      </c>
      <c r="I8" s="16">
        <v>8</v>
      </c>
      <c r="J8" s="16" t="s">
        <v>3</v>
      </c>
      <c r="K8" s="17">
        <v>52</v>
      </c>
      <c r="L8" s="5"/>
      <c r="M8" s="18">
        <v>41590</v>
      </c>
      <c r="N8" s="16">
        <v>9</v>
      </c>
      <c r="O8" s="16" t="s">
        <v>3</v>
      </c>
      <c r="P8" s="17">
        <v>117</v>
      </c>
      <c r="Q8" s="5"/>
    </row>
    <row r="9" spans="3:17" ht="30">
      <c r="C9" s="18">
        <v>41471</v>
      </c>
      <c r="D9" s="16">
        <v>7</v>
      </c>
      <c r="E9" s="16" t="s">
        <v>1</v>
      </c>
      <c r="F9" s="17" t="s">
        <v>24</v>
      </c>
      <c r="G9" s="5"/>
      <c r="H9" s="18">
        <v>41564</v>
      </c>
      <c r="I9" s="16">
        <v>3</v>
      </c>
      <c r="J9" s="16" t="s">
        <v>3</v>
      </c>
      <c r="K9" s="17">
        <v>33</v>
      </c>
      <c r="L9" s="5"/>
      <c r="M9" s="18">
        <v>41590</v>
      </c>
      <c r="N9" s="16">
        <v>1</v>
      </c>
      <c r="O9" s="16" t="s">
        <v>3</v>
      </c>
      <c r="P9" s="17">
        <v>121</v>
      </c>
      <c r="Q9" s="5"/>
    </row>
    <row r="10" spans="3:17" ht="30">
      <c r="C10" s="18">
        <v>41471</v>
      </c>
      <c r="D10" s="16">
        <v>3</v>
      </c>
      <c r="E10" s="16" t="s">
        <v>1</v>
      </c>
      <c r="F10" s="17"/>
      <c r="G10" s="5"/>
      <c r="H10" s="18">
        <v>41564</v>
      </c>
      <c r="I10" s="16">
        <v>3</v>
      </c>
      <c r="J10" s="16" t="s">
        <v>3</v>
      </c>
      <c r="K10" s="17">
        <v>50</v>
      </c>
      <c r="L10" s="5"/>
      <c r="M10" s="18">
        <v>41590</v>
      </c>
      <c r="N10" s="16">
        <v>20</v>
      </c>
      <c r="O10" s="16" t="s">
        <v>1</v>
      </c>
      <c r="P10" s="17">
        <v>115</v>
      </c>
      <c r="Q10" s="5"/>
    </row>
    <row r="11" spans="3:17" ht="30">
      <c r="C11" s="18">
        <v>41471</v>
      </c>
      <c r="D11" s="16">
        <v>1</v>
      </c>
      <c r="E11" s="16" t="s">
        <v>1</v>
      </c>
      <c r="F11" s="17"/>
      <c r="G11" s="5"/>
      <c r="H11" s="18">
        <v>41564</v>
      </c>
      <c r="I11" s="16">
        <v>17</v>
      </c>
      <c r="J11" s="16" t="s">
        <v>3</v>
      </c>
      <c r="K11" s="17">
        <v>48</v>
      </c>
      <c r="L11" s="5"/>
      <c r="M11" s="18">
        <v>41590</v>
      </c>
      <c r="N11" s="16">
        <v>9</v>
      </c>
      <c r="O11" s="16" t="s">
        <v>3</v>
      </c>
      <c r="P11" s="17">
        <v>120</v>
      </c>
      <c r="Q11" s="5"/>
    </row>
    <row r="12" spans="3:17" ht="30">
      <c r="C12" s="18">
        <v>41473</v>
      </c>
      <c r="D12" s="16">
        <v>3</v>
      </c>
      <c r="E12" s="16" t="s">
        <v>1</v>
      </c>
      <c r="F12" s="17" t="s">
        <v>25</v>
      </c>
      <c r="G12" s="5"/>
      <c r="H12" s="18">
        <v>41564</v>
      </c>
      <c r="I12" s="16">
        <v>17</v>
      </c>
      <c r="J12" s="16" t="s">
        <v>3</v>
      </c>
      <c r="K12" s="17">
        <v>31</v>
      </c>
      <c r="L12" s="5"/>
      <c r="M12" s="18">
        <v>41591</v>
      </c>
      <c r="N12" s="16">
        <v>17</v>
      </c>
      <c r="O12" s="16" t="s">
        <v>3</v>
      </c>
      <c r="P12" s="17">
        <v>118</v>
      </c>
      <c r="Q12" s="5"/>
    </row>
    <row r="13" spans="3:17" ht="30">
      <c r="C13" s="18">
        <v>41473</v>
      </c>
      <c r="D13" s="16">
        <v>7</v>
      </c>
      <c r="E13" s="16" t="s">
        <v>1</v>
      </c>
      <c r="F13" s="17" t="s">
        <v>26</v>
      </c>
      <c r="G13" s="5"/>
      <c r="H13" s="18">
        <v>41565</v>
      </c>
      <c r="I13" s="16">
        <v>8</v>
      </c>
      <c r="J13" s="16" t="s">
        <v>3</v>
      </c>
      <c r="K13" s="17">
        <v>41</v>
      </c>
      <c r="L13" s="5"/>
      <c r="M13" s="18">
        <v>41591</v>
      </c>
      <c r="N13" s="16">
        <v>11</v>
      </c>
      <c r="O13" s="16" t="s">
        <v>3</v>
      </c>
      <c r="P13" s="17">
        <v>126</v>
      </c>
      <c r="Q13" s="5"/>
    </row>
    <row r="14" spans="3:17" ht="30">
      <c r="C14" s="18">
        <v>41473</v>
      </c>
      <c r="D14" s="16">
        <v>4</v>
      </c>
      <c r="E14" s="16" t="s">
        <v>3</v>
      </c>
      <c r="F14" s="17" t="s">
        <v>27</v>
      </c>
      <c r="G14" s="5"/>
      <c r="H14" s="18">
        <v>41590</v>
      </c>
      <c r="I14" s="16">
        <v>1</v>
      </c>
      <c r="J14" s="16" t="s">
        <v>3</v>
      </c>
      <c r="K14" s="17">
        <v>44</v>
      </c>
      <c r="L14" s="5"/>
      <c r="M14" s="18">
        <v>41591</v>
      </c>
      <c r="N14" s="16">
        <v>17</v>
      </c>
      <c r="O14" s="16" t="s">
        <v>1</v>
      </c>
      <c r="P14" s="17" t="s">
        <v>35</v>
      </c>
      <c r="Q14" s="5"/>
    </row>
    <row r="15" spans="3:17" ht="30">
      <c r="C15" s="18">
        <v>41473</v>
      </c>
      <c r="D15" s="16">
        <v>4</v>
      </c>
      <c r="E15" s="16" t="s">
        <v>3</v>
      </c>
      <c r="F15" s="17" t="s">
        <v>28</v>
      </c>
      <c r="G15" s="5"/>
      <c r="H15" s="18">
        <v>41590</v>
      </c>
      <c r="I15" s="16">
        <v>1</v>
      </c>
      <c r="J15" s="16" t="s">
        <v>1</v>
      </c>
      <c r="K15" s="17">
        <v>48</v>
      </c>
      <c r="L15" s="5"/>
      <c r="M15" s="18">
        <v>41591</v>
      </c>
      <c r="N15" s="16">
        <v>14</v>
      </c>
      <c r="O15" s="16" t="s">
        <v>3</v>
      </c>
      <c r="P15" s="17" t="s">
        <v>36</v>
      </c>
      <c r="Q15" s="5"/>
    </row>
    <row r="16" spans="3:17" ht="30">
      <c r="C16" s="18">
        <v>41473</v>
      </c>
      <c r="D16" s="16">
        <v>7</v>
      </c>
      <c r="E16" s="16" t="s">
        <v>1</v>
      </c>
      <c r="F16" s="17" t="s">
        <v>29</v>
      </c>
      <c r="G16" s="5"/>
      <c r="H16" s="18">
        <v>41592</v>
      </c>
      <c r="I16" s="16">
        <v>8</v>
      </c>
      <c r="J16" s="16" t="s">
        <v>3</v>
      </c>
      <c r="K16" s="17">
        <v>39</v>
      </c>
      <c r="L16" s="5"/>
      <c r="M16" s="18">
        <v>41591</v>
      </c>
      <c r="N16" s="16">
        <v>11</v>
      </c>
      <c r="O16" s="16" t="s">
        <v>3</v>
      </c>
      <c r="P16" s="17">
        <v>122</v>
      </c>
      <c r="Q16" s="5"/>
    </row>
    <row r="17" spans="3:17" ht="30">
      <c r="C17" s="18">
        <v>41473</v>
      </c>
      <c r="D17" s="16">
        <v>7</v>
      </c>
      <c r="E17" s="16" t="s">
        <v>3</v>
      </c>
      <c r="F17" s="17" t="s">
        <v>30</v>
      </c>
      <c r="G17" s="5"/>
      <c r="H17" s="18">
        <v>41618</v>
      </c>
      <c r="I17" s="16">
        <v>9</v>
      </c>
      <c r="J17" s="16" t="s">
        <v>3</v>
      </c>
      <c r="K17" s="17">
        <v>40</v>
      </c>
      <c r="L17" s="5"/>
      <c r="M17" s="18">
        <v>41591</v>
      </c>
      <c r="N17" s="16">
        <v>4</v>
      </c>
      <c r="O17" s="16" t="s">
        <v>3</v>
      </c>
      <c r="P17" s="17">
        <v>107</v>
      </c>
      <c r="Q17" s="5"/>
    </row>
    <row r="18" spans="3:17" ht="30">
      <c r="C18" s="18">
        <v>41473</v>
      </c>
      <c r="D18" s="16">
        <v>8</v>
      </c>
      <c r="E18" s="16" t="s">
        <v>3</v>
      </c>
      <c r="F18" s="17" t="s">
        <v>31</v>
      </c>
      <c r="G18" s="5"/>
      <c r="H18" s="18">
        <v>41618</v>
      </c>
      <c r="I18" s="16">
        <v>1</v>
      </c>
      <c r="J18" s="16" t="s">
        <v>1</v>
      </c>
      <c r="K18" s="17">
        <v>45</v>
      </c>
      <c r="L18" s="5"/>
      <c r="M18" s="19">
        <v>41591</v>
      </c>
      <c r="N18" s="20">
        <v>4</v>
      </c>
      <c r="O18" s="20" t="s">
        <v>3</v>
      </c>
      <c r="P18" s="21">
        <v>115</v>
      </c>
      <c r="Q18" s="5"/>
    </row>
    <row r="19" spans="3:17" ht="30">
      <c r="C19" s="18">
        <v>41473</v>
      </c>
      <c r="D19" s="16">
        <v>7</v>
      </c>
      <c r="E19" s="16" t="s">
        <v>3</v>
      </c>
      <c r="F19" s="17" t="s">
        <v>32</v>
      </c>
      <c r="G19" s="5"/>
      <c r="H19" s="19">
        <v>41619</v>
      </c>
      <c r="I19" s="20">
        <v>8</v>
      </c>
      <c r="J19" s="20" t="s">
        <v>3</v>
      </c>
      <c r="K19" s="21">
        <v>41</v>
      </c>
      <c r="L19" s="5"/>
      <c r="M19" s="5"/>
      <c r="N19" s="5"/>
      <c r="O19" s="5"/>
      <c r="P19" s="5"/>
      <c r="Q19" s="5"/>
    </row>
    <row r="20" spans="3:17" ht="30">
      <c r="C20" s="18">
        <v>41473</v>
      </c>
      <c r="D20" s="16">
        <v>4</v>
      </c>
      <c r="E20" s="16" t="s">
        <v>3</v>
      </c>
      <c r="F20" s="17" t="s">
        <v>33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3:17" ht="30">
      <c r="C21" s="19">
        <v>41473</v>
      </c>
      <c r="D21" s="20">
        <v>6</v>
      </c>
      <c r="E21" s="20" t="s">
        <v>3</v>
      </c>
      <c r="F21" s="21" t="s">
        <v>34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3:17" ht="30"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3:17" ht="30"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3:17" ht="30"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3:17" ht="30"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3:17" ht="30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3:17" ht="30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3:17" ht="30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</sheetData>
  <sheetProtection selectLockedCells="1" selectUnlockedCells="1"/>
  <phoneticPr fontId="9" type="noConversion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47"/>
  <sheetViews>
    <sheetView topLeftCell="A5" zoomScale="64" zoomScaleNormal="50" workbookViewId="0">
      <selection activeCell="C33" sqref="C33"/>
    </sheetView>
  </sheetViews>
  <sheetFormatPr baseColWidth="10" defaultColWidth="11.5" defaultRowHeight="25"/>
  <cols>
    <col min="3" max="3" width="22.5" style="1" customWidth="1"/>
    <col min="4" max="4" width="20.1640625" style="1" customWidth="1"/>
    <col min="5" max="7" width="11.5" style="1"/>
    <col min="8" max="8" width="22.5" style="1" customWidth="1"/>
    <col min="9" max="9" width="20.1640625" style="1" customWidth="1"/>
    <col min="10" max="12" width="11.5" style="1"/>
    <col min="13" max="13" width="22.5" style="1" customWidth="1"/>
    <col min="14" max="14" width="20.1640625" style="1" customWidth="1"/>
    <col min="15" max="19" width="11.5" style="1"/>
  </cols>
  <sheetData>
    <row r="2" spans="3:17" ht="69" customHeight="1">
      <c r="C2" s="3" t="s">
        <v>23</v>
      </c>
    </row>
    <row r="6" spans="3:17" ht="30">
      <c r="C6" s="4" t="s">
        <v>17</v>
      </c>
      <c r="D6" s="4"/>
      <c r="E6" s="4"/>
      <c r="F6" s="4"/>
      <c r="G6" s="5"/>
      <c r="H6" s="4" t="s">
        <v>20</v>
      </c>
      <c r="I6" s="4"/>
      <c r="J6" s="4"/>
      <c r="K6" s="4"/>
      <c r="L6" s="5"/>
      <c r="M6" s="4" t="s">
        <v>21</v>
      </c>
      <c r="N6" s="4"/>
      <c r="O6" s="4"/>
      <c r="P6" s="4"/>
      <c r="Q6" s="5"/>
    </row>
    <row r="7" spans="3:17" ht="30">
      <c r="C7" s="4" t="s">
        <v>18</v>
      </c>
      <c r="D7" s="4" t="s">
        <v>19</v>
      </c>
      <c r="E7" s="4" t="s">
        <v>11</v>
      </c>
      <c r="F7" s="4" t="s">
        <v>12</v>
      </c>
      <c r="G7" s="5"/>
      <c r="H7" s="4" t="s">
        <v>18</v>
      </c>
      <c r="I7" s="4" t="s">
        <v>19</v>
      </c>
      <c r="J7" s="4" t="s">
        <v>11</v>
      </c>
      <c r="K7" s="4" t="s">
        <v>12</v>
      </c>
      <c r="L7" s="5"/>
      <c r="M7" s="4" t="s">
        <v>18</v>
      </c>
      <c r="N7" s="4" t="s">
        <v>19</v>
      </c>
      <c r="O7" s="4" t="s">
        <v>11</v>
      </c>
      <c r="P7" s="4" t="s">
        <v>12</v>
      </c>
      <c r="Q7" s="5"/>
    </row>
    <row r="8" spans="3:17" ht="30">
      <c r="C8" s="6">
        <v>41648</v>
      </c>
      <c r="D8" s="4" t="s">
        <v>2</v>
      </c>
      <c r="E8" s="4" t="s">
        <v>1</v>
      </c>
      <c r="F8" s="4">
        <v>40</v>
      </c>
      <c r="G8" s="5"/>
      <c r="H8" s="6">
        <v>41647</v>
      </c>
      <c r="I8" s="4" t="s">
        <v>0</v>
      </c>
      <c r="J8" s="4"/>
      <c r="K8" s="4"/>
      <c r="L8" s="5"/>
      <c r="M8" s="7">
        <v>42012</v>
      </c>
      <c r="N8" s="4" t="s">
        <v>4</v>
      </c>
      <c r="O8" s="4" t="s">
        <v>1</v>
      </c>
      <c r="P8" s="4">
        <v>7</v>
      </c>
      <c r="Q8" s="5"/>
    </row>
    <row r="9" spans="3:17" ht="30">
      <c r="C9" s="6">
        <v>41648</v>
      </c>
      <c r="D9" s="4" t="s">
        <v>2</v>
      </c>
      <c r="E9" s="4" t="s">
        <v>3</v>
      </c>
      <c r="F9" s="4">
        <v>36</v>
      </c>
      <c r="G9" s="5"/>
      <c r="H9" s="6">
        <v>41647</v>
      </c>
      <c r="I9" s="4" t="s">
        <v>2</v>
      </c>
      <c r="J9" s="4" t="s">
        <v>1</v>
      </c>
      <c r="K9" s="4">
        <v>44</v>
      </c>
      <c r="L9" s="5"/>
      <c r="M9" s="7">
        <v>42053</v>
      </c>
      <c r="N9" s="4" t="s">
        <v>7</v>
      </c>
      <c r="O9" s="4" t="s">
        <v>1</v>
      </c>
      <c r="P9" s="4">
        <v>24</v>
      </c>
      <c r="Q9" s="5"/>
    </row>
    <row r="10" spans="3:17" ht="30">
      <c r="C10" s="6">
        <v>41648</v>
      </c>
      <c r="D10" s="4" t="s">
        <v>6</v>
      </c>
      <c r="E10" s="4" t="s">
        <v>3</v>
      </c>
      <c r="F10" s="4">
        <v>135</v>
      </c>
      <c r="G10" s="5"/>
      <c r="H10" s="6">
        <v>41647</v>
      </c>
      <c r="I10" s="4" t="s">
        <v>2</v>
      </c>
      <c r="J10" s="4" t="s">
        <v>1</v>
      </c>
      <c r="K10" s="4">
        <v>38</v>
      </c>
      <c r="L10" s="5"/>
      <c r="M10" s="7">
        <v>42053</v>
      </c>
      <c r="N10" s="4" t="s">
        <v>7</v>
      </c>
      <c r="O10" s="4" t="s">
        <v>3</v>
      </c>
      <c r="P10" s="4">
        <v>23</v>
      </c>
      <c r="Q10" s="5"/>
    </row>
    <row r="11" spans="3:17" ht="30">
      <c r="C11" s="6">
        <v>41659</v>
      </c>
      <c r="D11" s="4" t="s">
        <v>2</v>
      </c>
      <c r="E11" s="4" t="s">
        <v>3</v>
      </c>
      <c r="F11" s="4">
        <v>39</v>
      </c>
      <c r="G11" s="5"/>
      <c r="H11" s="6">
        <v>41647</v>
      </c>
      <c r="I11" s="4" t="s">
        <v>9</v>
      </c>
      <c r="J11" s="4"/>
      <c r="K11" s="4"/>
      <c r="L11" s="5"/>
      <c r="M11" s="7">
        <v>42074</v>
      </c>
      <c r="N11" s="4" t="s">
        <v>0</v>
      </c>
      <c r="O11" s="4" t="s">
        <v>1</v>
      </c>
      <c r="P11" s="4">
        <v>232</v>
      </c>
      <c r="Q11" s="5"/>
    </row>
    <row r="12" spans="3:17" ht="30">
      <c r="C12" s="6">
        <v>41659</v>
      </c>
      <c r="D12" s="4" t="s">
        <v>2</v>
      </c>
      <c r="E12" s="4" t="s">
        <v>1</v>
      </c>
      <c r="F12" s="4">
        <v>43</v>
      </c>
      <c r="G12" s="5"/>
      <c r="H12" s="6">
        <v>41647</v>
      </c>
      <c r="I12" s="4" t="s">
        <v>5</v>
      </c>
      <c r="J12" s="4" t="s">
        <v>1</v>
      </c>
      <c r="K12" s="4">
        <v>22</v>
      </c>
      <c r="L12" s="5"/>
      <c r="M12" s="7">
        <v>42074</v>
      </c>
      <c r="N12" s="4" t="s">
        <v>7</v>
      </c>
      <c r="O12" s="4" t="s">
        <v>3</v>
      </c>
      <c r="P12" s="4">
        <v>22</v>
      </c>
      <c r="Q12" s="5"/>
    </row>
    <row r="13" spans="3:17" ht="30">
      <c r="C13" s="6">
        <v>41659</v>
      </c>
      <c r="D13" s="4" t="s">
        <v>6</v>
      </c>
      <c r="E13" s="4" t="s">
        <v>3</v>
      </c>
      <c r="F13" s="4">
        <v>144</v>
      </c>
      <c r="G13" s="5"/>
      <c r="H13" s="6">
        <v>41647</v>
      </c>
      <c r="I13" s="4" t="s">
        <v>2</v>
      </c>
      <c r="J13" s="4" t="s">
        <v>1</v>
      </c>
      <c r="K13" s="4">
        <v>38</v>
      </c>
      <c r="L13" s="5"/>
      <c r="M13" s="7">
        <v>42074</v>
      </c>
      <c r="N13" s="4" t="s">
        <v>7</v>
      </c>
      <c r="O13" s="4" t="s">
        <v>1</v>
      </c>
      <c r="P13" s="4">
        <v>26</v>
      </c>
      <c r="Q13" s="5"/>
    </row>
    <row r="14" spans="3:17" ht="30">
      <c r="C14" s="6">
        <v>41711</v>
      </c>
      <c r="D14" s="4" t="s">
        <v>2</v>
      </c>
      <c r="E14" s="4" t="s">
        <v>3</v>
      </c>
      <c r="F14" s="4">
        <v>51</v>
      </c>
      <c r="G14" s="5"/>
      <c r="H14" s="6">
        <v>41647</v>
      </c>
      <c r="I14" s="4" t="s">
        <v>2</v>
      </c>
      <c r="J14" s="4" t="s">
        <v>1</v>
      </c>
      <c r="K14" s="4">
        <v>48</v>
      </c>
      <c r="L14" s="5"/>
      <c r="M14" s="7">
        <v>42074</v>
      </c>
      <c r="N14" s="4" t="s">
        <v>4</v>
      </c>
      <c r="O14" s="4" t="s">
        <v>1</v>
      </c>
      <c r="P14" s="4">
        <v>8</v>
      </c>
      <c r="Q14" s="5"/>
    </row>
    <row r="15" spans="3:17" ht="30">
      <c r="C15" s="6">
        <v>41711</v>
      </c>
      <c r="D15" s="4" t="s">
        <v>2</v>
      </c>
      <c r="E15" s="4" t="s">
        <v>3</v>
      </c>
      <c r="F15" s="4">
        <v>44</v>
      </c>
      <c r="G15" s="5"/>
      <c r="H15" s="6">
        <v>41647</v>
      </c>
      <c r="I15" s="4" t="s">
        <v>2</v>
      </c>
      <c r="J15" s="4" t="s">
        <v>1</v>
      </c>
      <c r="K15" s="4">
        <v>43</v>
      </c>
      <c r="L15" s="5"/>
      <c r="M15" s="7">
        <v>42102</v>
      </c>
      <c r="N15" s="4" t="s">
        <v>0</v>
      </c>
      <c r="O15" s="4" t="s">
        <v>3</v>
      </c>
      <c r="P15" s="4"/>
      <c r="Q15" s="5"/>
    </row>
    <row r="16" spans="3:17" ht="30">
      <c r="C16" s="6">
        <v>41711</v>
      </c>
      <c r="D16" s="4" t="s">
        <v>6</v>
      </c>
      <c r="E16" s="4" t="s">
        <v>3</v>
      </c>
      <c r="F16" s="4">
        <v>146</v>
      </c>
      <c r="G16" s="5"/>
      <c r="H16" s="6">
        <v>41647</v>
      </c>
      <c r="I16" s="4" t="s">
        <v>2</v>
      </c>
      <c r="J16" s="4" t="s">
        <v>3</v>
      </c>
      <c r="K16" s="4">
        <v>35</v>
      </c>
      <c r="L16" s="5"/>
      <c r="M16" s="7">
        <v>42130</v>
      </c>
      <c r="N16" s="4"/>
      <c r="O16" s="4"/>
      <c r="P16" s="4"/>
      <c r="Q16" s="5"/>
    </row>
    <row r="17" spans="3:17" ht="30">
      <c r="C17" s="5"/>
      <c r="D17" s="5"/>
      <c r="E17" s="5"/>
      <c r="F17" s="5"/>
      <c r="G17" s="5"/>
      <c r="H17" s="6">
        <v>41647</v>
      </c>
      <c r="I17" s="4" t="s">
        <v>2</v>
      </c>
      <c r="J17" s="4" t="s">
        <v>1</v>
      </c>
      <c r="K17" s="4">
        <v>43</v>
      </c>
      <c r="L17" s="5"/>
      <c r="M17" s="7">
        <v>42142</v>
      </c>
      <c r="N17" s="4" t="s">
        <v>0</v>
      </c>
      <c r="O17" s="4" t="s">
        <v>3</v>
      </c>
      <c r="P17" s="4">
        <v>182</v>
      </c>
      <c r="Q17" s="5"/>
    </row>
    <row r="18" spans="3:17" ht="30">
      <c r="C18" s="5"/>
      <c r="D18" s="5"/>
      <c r="E18" s="5"/>
      <c r="F18" s="5"/>
      <c r="G18" s="5"/>
      <c r="H18" s="6">
        <v>41647</v>
      </c>
      <c r="I18" s="4" t="s">
        <v>2</v>
      </c>
      <c r="J18" s="4" t="s">
        <v>3</v>
      </c>
      <c r="K18" s="4">
        <v>37</v>
      </c>
      <c r="L18" s="5"/>
      <c r="M18" s="7">
        <v>42164</v>
      </c>
      <c r="N18" s="4" t="s">
        <v>7</v>
      </c>
      <c r="O18" s="4" t="s">
        <v>3</v>
      </c>
      <c r="P18" s="4">
        <v>29</v>
      </c>
      <c r="Q18" s="5"/>
    </row>
    <row r="19" spans="3:17" ht="30">
      <c r="C19" s="5"/>
      <c r="D19" s="5"/>
      <c r="E19" s="5"/>
      <c r="F19" s="5"/>
      <c r="G19" s="5"/>
      <c r="H19" s="6">
        <v>41647</v>
      </c>
      <c r="I19" s="4" t="s">
        <v>4</v>
      </c>
      <c r="J19" s="4" t="s">
        <v>3</v>
      </c>
      <c r="K19" s="4">
        <v>7</v>
      </c>
      <c r="L19" s="5"/>
      <c r="M19" s="7">
        <v>42193</v>
      </c>
      <c r="N19" s="4" t="s">
        <v>0</v>
      </c>
      <c r="O19" s="4" t="s">
        <v>3</v>
      </c>
      <c r="P19" s="4">
        <v>115</v>
      </c>
      <c r="Q19" s="5"/>
    </row>
    <row r="20" spans="3:17" ht="30">
      <c r="C20" s="5"/>
      <c r="D20" s="5"/>
      <c r="E20" s="5"/>
      <c r="F20" s="5"/>
      <c r="G20" s="5"/>
      <c r="H20" s="6">
        <v>41647</v>
      </c>
      <c r="I20" s="4" t="s">
        <v>2</v>
      </c>
      <c r="J20" s="4" t="s">
        <v>1</v>
      </c>
      <c r="K20" s="4">
        <v>45</v>
      </c>
      <c r="L20" s="5"/>
      <c r="M20" s="7">
        <v>42193</v>
      </c>
      <c r="N20" s="4" t="s">
        <v>0</v>
      </c>
      <c r="O20" s="4" t="s">
        <v>1</v>
      </c>
      <c r="P20" s="4">
        <v>190</v>
      </c>
      <c r="Q20" s="5"/>
    </row>
    <row r="21" spans="3:17" ht="30">
      <c r="C21" s="5"/>
      <c r="D21" s="5"/>
      <c r="E21" s="5"/>
      <c r="F21" s="5"/>
      <c r="G21" s="5"/>
      <c r="H21" s="6">
        <v>41647</v>
      </c>
      <c r="I21" s="4" t="s">
        <v>7</v>
      </c>
      <c r="J21" s="4"/>
      <c r="K21" s="4"/>
      <c r="L21" s="5"/>
      <c r="M21" s="5"/>
      <c r="N21" s="5"/>
      <c r="O21" s="5"/>
      <c r="P21" s="5"/>
      <c r="Q21" s="5"/>
    </row>
    <row r="22" spans="3:17" ht="30">
      <c r="C22" s="5"/>
      <c r="D22" s="5"/>
      <c r="E22" s="5"/>
      <c r="F22" s="5"/>
      <c r="G22" s="5"/>
      <c r="H22" s="6">
        <v>41647</v>
      </c>
      <c r="I22" s="4" t="s">
        <v>6</v>
      </c>
      <c r="J22" s="4" t="s">
        <v>1</v>
      </c>
      <c r="K22" s="10">
        <v>157</v>
      </c>
      <c r="L22" s="5"/>
      <c r="M22" s="5"/>
      <c r="N22" s="5"/>
      <c r="O22" s="5"/>
      <c r="P22" s="5"/>
      <c r="Q22" s="5"/>
    </row>
    <row r="23" spans="3:17" ht="30">
      <c r="C23" s="5"/>
      <c r="D23" s="5"/>
      <c r="E23" s="5"/>
      <c r="F23" s="5"/>
      <c r="G23" s="5"/>
      <c r="H23" s="6">
        <v>41647</v>
      </c>
      <c r="I23" s="4" t="s">
        <v>8</v>
      </c>
      <c r="J23" s="4"/>
      <c r="K23" s="4"/>
      <c r="L23" s="5"/>
      <c r="M23" s="5"/>
      <c r="N23" s="5"/>
      <c r="O23" s="5"/>
      <c r="P23" s="5"/>
      <c r="Q23" s="5"/>
    </row>
    <row r="24" spans="3:17" ht="30">
      <c r="C24" s="5"/>
      <c r="D24" s="5"/>
      <c r="E24" s="5"/>
      <c r="F24" s="5"/>
      <c r="G24" s="5"/>
      <c r="H24" s="6">
        <v>41688</v>
      </c>
      <c r="I24" s="4" t="s">
        <v>0</v>
      </c>
      <c r="J24" s="4" t="s">
        <v>1</v>
      </c>
      <c r="K24" s="10">
        <v>218</v>
      </c>
      <c r="L24" s="5"/>
      <c r="M24" s="5"/>
      <c r="N24" s="5"/>
      <c r="O24" s="5"/>
      <c r="P24" s="5"/>
      <c r="Q24" s="5"/>
    </row>
    <row r="25" spans="3:17" ht="30">
      <c r="C25" s="5"/>
      <c r="D25" s="5"/>
      <c r="E25" s="5"/>
      <c r="F25" s="5"/>
      <c r="G25" s="5"/>
      <c r="H25" s="6">
        <v>41688</v>
      </c>
      <c r="I25" s="4" t="s">
        <v>4</v>
      </c>
      <c r="J25" s="4" t="s">
        <v>3</v>
      </c>
      <c r="K25" s="4">
        <v>7</v>
      </c>
      <c r="L25" s="5"/>
      <c r="M25" s="5"/>
      <c r="N25" s="5"/>
      <c r="O25" s="5"/>
      <c r="P25" s="5"/>
      <c r="Q25" s="5"/>
    </row>
    <row r="26" spans="3:17" ht="30">
      <c r="C26" s="5"/>
      <c r="D26" s="5"/>
      <c r="E26" s="5"/>
      <c r="F26" s="5"/>
      <c r="G26" s="5"/>
      <c r="H26" s="6">
        <v>41688</v>
      </c>
      <c r="I26" s="4" t="s">
        <v>2</v>
      </c>
      <c r="J26" s="4" t="s">
        <v>1</v>
      </c>
      <c r="K26" s="4">
        <v>52</v>
      </c>
      <c r="L26" s="5"/>
      <c r="M26" s="5"/>
      <c r="N26" s="5"/>
      <c r="O26" s="5"/>
      <c r="P26" s="5"/>
      <c r="Q26" s="5"/>
    </row>
    <row r="27" spans="3:17" ht="30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3:17" ht="30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3:17" ht="30"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3:17" ht="30"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3:17" ht="31">
      <c r="C31" s="4" t="s">
        <v>37</v>
      </c>
      <c r="D31" s="4"/>
      <c r="E31" s="4"/>
      <c r="F31" s="5"/>
      <c r="G31" s="5"/>
      <c r="H31" s="8"/>
      <c r="I31" s="9" t="s">
        <v>45</v>
      </c>
      <c r="J31" s="5"/>
      <c r="K31" s="5"/>
      <c r="L31" s="5"/>
      <c r="M31" s="5"/>
      <c r="N31" s="5"/>
      <c r="O31" s="5"/>
      <c r="P31" s="5"/>
      <c r="Q31" s="5"/>
    </row>
    <row r="32" spans="3:17" ht="30">
      <c r="C32" s="4" t="s">
        <v>18</v>
      </c>
      <c r="D32" s="4" t="s">
        <v>38</v>
      </c>
      <c r="E32" s="4" t="s">
        <v>39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3:17" ht="30">
      <c r="C33" s="6">
        <v>28498</v>
      </c>
      <c r="D33" s="4" t="s">
        <v>40</v>
      </c>
      <c r="E33" s="4">
        <v>37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3:17" ht="30">
      <c r="C34" s="6">
        <v>28498</v>
      </c>
      <c r="D34" s="4" t="s">
        <v>41</v>
      </c>
      <c r="E34" s="4">
        <v>128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3:17" ht="30">
      <c r="C35" s="6">
        <v>28498</v>
      </c>
      <c r="D35" s="4" t="s">
        <v>40</v>
      </c>
      <c r="E35" s="4">
        <v>42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3:17" ht="30">
      <c r="C36" s="6">
        <v>28498</v>
      </c>
      <c r="D36" s="4" t="s">
        <v>42</v>
      </c>
      <c r="E36" s="4">
        <v>37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3:17" ht="30">
      <c r="C37" s="6">
        <v>28498</v>
      </c>
      <c r="D37" s="4" t="s">
        <v>42</v>
      </c>
      <c r="E37" s="4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3:17" ht="30">
      <c r="C38" s="6">
        <v>28498</v>
      </c>
      <c r="D38" s="4" t="s">
        <v>40</v>
      </c>
      <c r="E38" s="4">
        <v>48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3:17" ht="30">
      <c r="C39" s="6">
        <v>28498</v>
      </c>
      <c r="D39" s="4" t="s">
        <v>42</v>
      </c>
      <c r="E39" s="4">
        <v>45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3:17" ht="30">
      <c r="C40" s="6">
        <v>28498</v>
      </c>
      <c r="D40" s="4" t="s">
        <v>40</v>
      </c>
      <c r="E40" s="4">
        <v>42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3:17" ht="30">
      <c r="C41" s="6">
        <v>28498</v>
      </c>
      <c r="D41" s="4" t="s">
        <v>43</v>
      </c>
      <c r="E41" s="4">
        <v>52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3:17" ht="30">
      <c r="C42" s="6">
        <v>28498</v>
      </c>
      <c r="D42" s="4" t="s">
        <v>44</v>
      </c>
      <c r="E42" s="4">
        <v>35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3:17" ht="30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3:17" ht="30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3:17" ht="30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3:17" ht="30"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3:17" ht="30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</sheetData>
  <sheetProtection selectLockedCells="1" selectUnlockedCells="1"/>
  <phoneticPr fontId="9" type="noConversion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K7" sqref="K7"/>
    </sheetView>
  </sheetViews>
  <sheetFormatPr baseColWidth="10" defaultRowHeight="13"/>
  <cols>
    <col min="1" max="1" width="18.5" customWidth="1"/>
    <col min="2" max="2" width="11.1640625" customWidth="1"/>
    <col min="4" max="4" width="17.83203125" customWidth="1"/>
  </cols>
  <sheetData>
    <row r="1" spans="1:4" ht="20">
      <c r="A1" s="22" t="s">
        <v>21</v>
      </c>
      <c r="B1" s="22"/>
      <c r="C1" s="22"/>
      <c r="D1" s="22"/>
    </row>
    <row r="2" spans="1:4" ht="20">
      <c r="A2" s="22" t="s">
        <v>18</v>
      </c>
      <c r="B2" s="22" t="s">
        <v>19</v>
      </c>
      <c r="C2" s="22" t="s">
        <v>11</v>
      </c>
      <c r="D2" s="22" t="s">
        <v>12</v>
      </c>
    </row>
    <row r="3" spans="1:4" ht="20">
      <c r="A3" s="23">
        <v>42012</v>
      </c>
      <c r="B3" s="22" t="s">
        <v>4</v>
      </c>
      <c r="C3" s="22" t="s">
        <v>1</v>
      </c>
      <c r="D3" s="22">
        <v>7</v>
      </c>
    </row>
    <row r="4" spans="1:4" ht="20">
      <c r="A4" s="23">
        <v>42053</v>
      </c>
      <c r="B4" s="22" t="s">
        <v>7</v>
      </c>
      <c r="C4" s="22" t="s">
        <v>1</v>
      </c>
      <c r="D4" s="22">
        <v>24</v>
      </c>
    </row>
    <row r="5" spans="1:4" ht="20">
      <c r="A5" s="23">
        <v>42054</v>
      </c>
      <c r="B5" s="22" t="s">
        <v>7</v>
      </c>
      <c r="C5" s="22" t="s">
        <v>3</v>
      </c>
      <c r="D5" s="22">
        <v>23</v>
      </c>
    </row>
    <row r="6" spans="1:4" ht="20">
      <c r="A6" s="23">
        <v>42074</v>
      </c>
      <c r="B6" s="22" t="s">
        <v>0</v>
      </c>
      <c r="C6" s="22" t="s">
        <v>1</v>
      </c>
      <c r="D6" s="22">
        <v>232</v>
      </c>
    </row>
    <row r="7" spans="1:4" ht="20">
      <c r="A7" s="23">
        <v>42074</v>
      </c>
      <c r="B7" s="22" t="s">
        <v>7</v>
      </c>
      <c r="C7" s="22" t="s">
        <v>3</v>
      </c>
      <c r="D7" s="22">
        <v>22</v>
      </c>
    </row>
    <row r="8" spans="1:4" ht="20">
      <c r="A8" s="23">
        <v>42074</v>
      </c>
      <c r="B8" s="22" t="s">
        <v>7</v>
      </c>
      <c r="C8" s="22" t="s">
        <v>1</v>
      </c>
      <c r="D8" s="22">
        <v>26</v>
      </c>
    </row>
    <row r="9" spans="1:4" ht="20">
      <c r="A9" s="23">
        <v>42074</v>
      </c>
      <c r="B9" s="22" t="s">
        <v>4</v>
      </c>
      <c r="C9" s="22" t="s">
        <v>1</v>
      </c>
      <c r="D9" s="22">
        <v>8</v>
      </c>
    </row>
    <row r="10" spans="1:4" ht="20">
      <c r="A10" s="23">
        <v>42102</v>
      </c>
      <c r="B10" s="22" t="s">
        <v>0</v>
      </c>
      <c r="C10" s="22" t="s">
        <v>3</v>
      </c>
      <c r="D10" s="22"/>
    </row>
    <row r="11" spans="1:4" ht="20">
      <c r="A11" s="23">
        <v>42130</v>
      </c>
      <c r="B11" s="22"/>
      <c r="C11" s="22"/>
      <c r="D11" s="22"/>
    </row>
    <row r="12" spans="1:4" ht="20">
      <c r="A12" s="23">
        <v>42142</v>
      </c>
      <c r="B12" s="22" t="s">
        <v>0</v>
      </c>
      <c r="C12" s="22" t="s">
        <v>3</v>
      </c>
      <c r="D12" s="22">
        <v>182</v>
      </c>
    </row>
    <row r="13" spans="1:4" ht="20">
      <c r="A13" s="23">
        <v>42164</v>
      </c>
      <c r="B13" s="22" t="s">
        <v>7</v>
      </c>
      <c r="C13" s="22" t="s">
        <v>3</v>
      </c>
      <c r="D13" s="22">
        <v>29</v>
      </c>
    </row>
    <row r="14" spans="1:4" ht="20">
      <c r="A14" s="23">
        <v>42193</v>
      </c>
      <c r="B14" s="22" t="s">
        <v>0</v>
      </c>
      <c r="C14" s="22" t="s">
        <v>3</v>
      </c>
      <c r="D14" s="22">
        <v>115</v>
      </c>
    </row>
    <row r="15" spans="1:4" ht="20">
      <c r="A15" s="23">
        <v>42193</v>
      </c>
      <c r="B15" s="22" t="s">
        <v>0</v>
      </c>
      <c r="C15" s="22" t="s">
        <v>1</v>
      </c>
      <c r="D15" s="22">
        <v>190</v>
      </c>
    </row>
  </sheetData>
  <phoneticPr fontId="9" type="noConversion"/>
  <pageMargins left="0.75" right="0.75" top="1" bottom="1" header="0.5" footer="0.5"/>
  <pageSetup orientation="portrait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opLeftCell="B1" zoomScaleNormal="100" workbookViewId="0">
      <selection activeCell="A3" sqref="A3"/>
    </sheetView>
  </sheetViews>
  <sheetFormatPr baseColWidth="10" defaultRowHeight="13"/>
  <cols>
    <col min="1" max="1" width="29.6640625" bestFit="1" customWidth="1"/>
    <col min="2" max="2" width="17.1640625" bestFit="1" customWidth="1"/>
    <col min="4" max="4" width="15.1640625" bestFit="1" customWidth="1"/>
    <col min="5" max="5" width="13.6640625" bestFit="1" customWidth="1"/>
    <col min="7" max="7" width="11.33203125" bestFit="1" customWidth="1"/>
    <col min="10" max="10" width="24.83203125" bestFit="1" customWidth="1"/>
  </cols>
  <sheetData>
    <row r="1" spans="1:16" ht="30">
      <c r="A1" s="4" t="s">
        <v>21</v>
      </c>
      <c r="B1" s="4"/>
      <c r="C1" s="4"/>
      <c r="D1" s="4"/>
    </row>
    <row r="2" spans="1:16" ht="30">
      <c r="A2" s="4" t="s">
        <v>18</v>
      </c>
      <c r="B2" s="4" t="s">
        <v>19</v>
      </c>
      <c r="C2" s="4" t="s">
        <v>11</v>
      </c>
      <c r="D2" s="4" t="s">
        <v>12</v>
      </c>
      <c r="E2" s="4" t="s">
        <v>54</v>
      </c>
      <c r="F2" s="4" t="s">
        <v>55</v>
      </c>
      <c r="G2" s="4" t="s">
        <v>56</v>
      </c>
      <c r="J2" s="24" t="s">
        <v>57</v>
      </c>
      <c r="K2" s="24" t="s">
        <v>58</v>
      </c>
      <c r="L2" s="24" t="s">
        <v>59</v>
      </c>
      <c r="N2" s="24" t="s">
        <v>60</v>
      </c>
      <c r="O2" s="24" t="s">
        <v>61</v>
      </c>
      <c r="P2" s="24" t="s">
        <v>62</v>
      </c>
    </row>
    <row r="3" spans="1:16" ht="30">
      <c r="A3" s="7">
        <v>42012</v>
      </c>
      <c r="B3" s="4" t="s">
        <v>4</v>
      </c>
      <c r="C3" s="4" t="s">
        <v>1</v>
      </c>
      <c r="D3" s="4">
        <v>7</v>
      </c>
      <c r="E3" s="4">
        <f>MONTH(A3)</f>
        <v>1</v>
      </c>
      <c r="F3" s="4">
        <f>DAY(A3)</f>
        <v>8</v>
      </c>
      <c r="G3" s="4">
        <f>YEAR(A3)</f>
        <v>2015</v>
      </c>
      <c r="J3" s="25">
        <f ca="1">MONTH(NOW())</f>
        <v>2</v>
      </c>
      <c r="K3">
        <f ca="1">DAY(NOW())</f>
        <v>8</v>
      </c>
      <c r="L3">
        <f ca="1">YEAR(NOW())</f>
        <v>2024</v>
      </c>
      <c r="M3" s="26">
        <f ca="1">NOW()-TODAY()</f>
        <v>0.59256655092758592</v>
      </c>
      <c r="N3" s="26">
        <f ca="1">HOUR(NOW()-TODAY())</f>
        <v>14</v>
      </c>
      <c r="O3">
        <f ca="1">MINUTE(NOW()-TODAY())</f>
        <v>13</v>
      </c>
      <c r="P3">
        <f ca="1">SECOND(NOW()-TODAY())</f>
        <v>18</v>
      </c>
    </row>
    <row r="4" spans="1:16" ht="30">
      <c r="A4" s="7">
        <v>42053</v>
      </c>
      <c r="B4" s="4" t="s">
        <v>7</v>
      </c>
      <c r="C4" s="4" t="s">
        <v>1</v>
      </c>
      <c r="D4" s="4">
        <v>24</v>
      </c>
      <c r="E4" s="4">
        <f t="shared" ref="E4:E15" si="0">MONTH(A4)</f>
        <v>2</v>
      </c>
      <c r="F4" s="4">
        <f t="shared" ref="F4:F15" si="1">DAY(A4)</f>
        <v>18</v>
      </c>
      <c r="G4" s="4">
        <f t="shared" ref="G4:G15" si="2">YEAR(A4)</f>
        <v>2015</v>
      </c>
      <c r="J4" s="27">
        <f ca="1">NOW()</f>
        <v>45330.592566550928</v>
      </c>
    </row>
    <row r="5" spans="1:16" ht="30">
      <c r="A5" s="7">
        <v>42053</v>
      </c>
      <c r="B5" s="4" t="s">
        <v>7</v>
      </c>
      <c r="C5" s="4" t="s">
        <v>3</v>
      </c>
      <c r="D5" s="4">
        <v>23</v>
      </c>
      <c r="E5" s="4">
        <f t="shared" si="0"/>
        <v>2</v>
      </c>
      <c r="F5" s="4">
        <f t="shared" si="1"/>
        <v>18</v>
      </c>
      <c r="G5" s="4">
        <f t="shared" si="2"/>
        <v>2015</v>
      </c>
    </row>
    <row r="6" spans="1:16" ht="30">
      <c r="A6" s="7">
        <v>42074</v>
      </c>
      <c r="B6" s="4" t="s">
        <v>0</v>
      </c>
      <c r="C6" s="4" t="s">
        <v>1</v>
      </c>
      <c r="D6" s="4">
        <v>232</v>
      </c>
      <c r="E6" s="4">
        <f t="shared" si="0"/>
        <v>3</v>
      </c>
      <c r="F6" s="4">
        <f t="shared" si="1"/>
        <v>11</v>
      </c>
      <c r="G6" s="4">
        <f t="shared" si="2"/>
        <v>2015</v>
      </c>
    </row>
    <row r="7" spans="1:16" ht="30">
      <c r="A7" s="7">
        <v>42074</v>
      </c>
      <c r="B7" s="4" t="s">
        <v>7</v>
      </c>
      <c r="C7" s="4" t="s">
        <v>3</v>
      </c>
      <c r="D7" s="4">
        <v>22</v>
      </c>
      <c r="E7" s="4">
        <f t="shared" si="0"/>
        <v>3</v>
      </c>
      <c r="F7" s="4">
        <f t="shared" si="1"/>
        <v>11</v>
      </c>
      <c r="G7" s="4">
        <f t="shared" si="2"/>
        <v>2015</v>
      </c>
    </row>
    <row r="8" spans="1:16" ht="30">
      <c r="A8" s="7">
        <v>42074</v>
      </c>
      <c r="B8" s="4" t="s">
        <v>7</v>
      </c>
      <c r="C8" s="4" t="s">
        <v>1</v>
      </c>
      <c r="D8" s="4">
        <v>26</v>
      </c>
      <c r="E8" s="4">
        <f t="shared" si="0"/>
        <v>3</v>
      </c>
      <c r="F8" s="4">
        <f t="shared" si="1"/>
        <v>11</v>
      </c>
      <c r="G8" s="4">
        <f t="shared" si="2"/>
        <v>2015</v>
      </c>
    </row>
    <row r="9" spans="1:16" ht="30">
      <c r="A9" s="7">
        <v>42074</v>
      </c>
      <c r="B9" s="4" t="s">
        <v>4</v>
      </c>
      <c r="C9" s="4" t="s">
        <v>1</v>
      </c>
      <c r="D9" s="4">
        <v>8</v>
      </c>
      <c r="E9" s="4">
        <f t="shared" si="0"/>
        <v>3</v>
      </c>
      <c r="F9" s="4">
        <f t="shared" si="1"/>
        <v>11</v>
      </c>
      <c r="G9" s="4">
        <f t="shared" si="2"/>
        <v>2015</v>
      </c>
    </row>
    <row r="10" spans="1:16" ht="30">
      <c r="A10" s="7">
        <v>42102</v>
      </c>
      <c r="B10" s="4" t="s">
        <v>0</v>
      </c>
      <c r="C10" s="4" t="s">
        <v>3</v>
      </c>
      <c r="D10" s="4"/>
      <c r="E10" s="4">
        <f t="shared" si="0"/>
        <v>4</v>
      </c>
      <c r="F10" s="4">
        <f t="shared" si="1"/>
        <v>8</v>
      </c>
      <c r="G10" s="4">
        <f t="shared" si="2"/>
        <v>2015</v>
      </c>
    </row>
    <row r="11" spans="1:16" ht="30">
      <c r="A11" s="7">
        <v>42130</v>
      </c>
      <c r="B11" s="4"/>
      <c r="C11" s="4"/>
      <c r="D11" s="4"/>
      <c r="E11" s="4">
        <f t="shared" si="0"/>
        <v>5</v>
      </c>
      <c r="F11" s="4">
        <f t="shared" si="1"/>
        <v>6</v>
      </c>
      <c r="G11" s="4">
        <f t="shared" si="2"/>
        <v>2015</v>
      </c>
    </row>
    <row r="12" spans="1:16" ht="30">
      <c r="A12" s="7">
        <v>42142</v>
      </c>
      <c r="B12" s="4" t="s">
        <v>0</v>
      </c>
      <c r="C12" s="4" t="s">
        <v>3</v>
      </c>
      <c r="D12" s="4">
        <v>182</v>
      </c>
      <c r="E12" s="4">
        <f t="shared" si="0"/>
        <v>5</v>
      </c>
      <c r="F12" s="4">
        <f t="shared" si="1"/>
        <v>18</v>
      </c>
      <c r="G12" s="4">
        <f t="shared" si="2"/>
        <v>2015</v>
      </c>
    </row>
    <row r="13" spans="1:16" ht="30">
      <c r="A13" s="7">
        <v>42164</v>
      </c>
      <c r="B13" s="4" t="s">
        <v>7</v>
      </c>
      <c r="C13" s="4" t="s">
        <v>3</v>
      </c>
      <c r="D13" s="4">
        <v>29</v>
      </c>
      <c r="E13" s="4">
        <f t="shared" si="0"/>
        <v>6</v>
      </c>
      <c r="F13" s="4">
        <f t="shared" si="1"/>
        <v>9</v>
      </c>
      <c r="G13" s="4">
        <f t="shared" si="2"/>
        <v>2015</v>
      </c>
    </row>
    <row r="14" spans="1:16" ht="30">
      <c r="A14" s="7">
        <v>42193</v>
      </c>
      <c r="B14" s="4" t="s">
        <v>0</v>
      </c>
      <c r="C14" s="4" t="s">
        <v>3</v>
      </c>
      <c r="D14" s="4">
        <v>115</v>
      </c>
      <c r="E14" s="4">
        <f t="shared" si="0"/>
        <v>7</v>
      </c>
      <c r="F14" s="4">
        <f t="shared" si="1"/>
        <v>8</v>
      </c>
      <c r="G14" s="4">
        <f t="shared" si="2"/>
        <v>2015</v>
      </c>
    </row>
    <row r="15" spans="1:16" ht="30">
      <c r="A15" s="7">
        <v>42193</v>
      </c>
      <c r="B15" s="4" t="s">
        <v>0</v>
      </c>
      <c r="C15" s="4" t="s">
        <v>1</v>
      </c>
      <c r="D15" s="4">
        <v>190</v>
      </c>
      <c r="E15" s="4">
        <f t="shared" si="0"/>
        <v>7</v>
      </c>
      <c r="F15" s="4">
        <f t="shared" si="1"/>
        <v>8</v>
      </c>
      <c r="G15" s="4">
        <f t="shared" si="2"/>
        <v>2015</v>
      </c>
    </row>
  </sheetData>
  <phoneticPr fontId="9" type="noConversion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tabSelected="1" zoomScale="83" workbookViewId="0">
      <selection activeCell="O71" sqref="O71"/>
    </sheetView>
  </sheetViews>
  <sheetFormatPr baseColWidth="10" defaultRowHeight="30"/>
  <cols>
    <col min="1" max="1" width="30.1640625" style="5" bestFit="1" customWidth="1"/>
    <col min="2" max="2" width="31.5" bestFit="1" customWidth="1"/>
    <col min="3" max="3" width="17" bestFit="1" customWidth="1"/>
    <col min="4" max="4" width="11" bestFit="1" customWidth="1"/>
    <col min="6" max="6" width="31.6640625" bestFit="1" customWidth="1"/>
    <col min="7" max="7" width="39.5" bestFit="1" customWidth="1"/>
  </cols>
  <sheetData>
    <row r="1" spans="1:8">
      <c r="A1" s="4" t="s">
        <v>63</v>
      </c>
      <c r="B1" s="4" t="s">
        <v>48</v>
      </c>
      <c r="C1" s="4" t="s">
        <v>19</v>
      </c>
      <c r="D1" s="4" t="s">
        <v>13</v>
      </c>
      <c r="E1" s="4" t="s">
        <v>11</v>
      </c>
      <c r="F1" s="4" t="s">
        <v>53</v>
      </c>
      <c r="G1" s="4" t="s">
        <v>47</v>
      </c>
      <c r="H1" s="5"/>
    </row>
    <row r="2" spans="1:8">
      <c r="A2" s="4">
        <f>YEAR(B2)</f>
        <v>2013</v>
      </c>
      <c r="B2" s="6">
        <v>41471</v>
      </c>
      <c r="C2" s="6" t="s">
        <v>2</v>
      </c>
      <c r="D2" s="4">
        <v>2</v>
      </c>
      <c r="E2" s="4" t="s">
        <v>3</v>
      </c>
      <c r="F2" s="4"/>
      <c r="G2" s="4"/>
      <c r="H2" s="5"/>
    </row>
    <row r="3" spans="1:8">
      <c r="A3" s="4">
        <f t="shared" ref="A3:A67" si="0">YEAR(B3)</f>
        <v>2013</v>
      </c>
      <c r="B3" s="6">
        <v>41471</v>
      </c>
      <c r="C3" s="6" t="s">
        <v>2</v>
      </c>
      <c r="D3" s="4">
        <v>7</v>
      </c>
      <c r="E3" s="4" t="s">
        <v>1</v>
      </c>
      <c r="F3" s="4">
        <v>33</v>
      </c>
      <c r="G3" s="4" t="s">
        <v>52</v>
      </c>
      <c r="H3" s="5"/>
    </row>
    <row r="4" spans="1:8">
      <c r="A4" s="4">
        <f t="shared" si="0"/>
        <v>2013</v>
      </c>
      <c r="B4" s="6">
        <v>41471</v>
      </c>
      <c r="C4" s="6" t="s">
        <v>2</v>
      </c>
      <c r="D4" s="4">
        <v>3</v>
      </c>
      <c r="E4" s="4" t="s">
        <v>1</v>
      </c>
      <c r="F4" s="4"/>
      <c r="G4" s="4"/>
      <c r="H4" s="5"/>
    </row>
    <row r="5" spans="1:8">
      <c r="A5" s="4">
        <f t="shared" si="0"/>
        <v>2013</v>
      </c>
      <c r="B5" s="6">
        <v>41471</v>
      </c>
      <c r="C5" s="6" t="s">
        <v>2</v>
      </c>
      <c r="D5" s="4">
        <v>1</v>
      </c>
      <c r="E5" s="4" t="s">
        <v>1</v>
      </c>
      <c r="F5" s="4"/>
      <c r="G5" s="4"/>
      <c r="H5" s="5"/>
    </row>
    <row r="6" spans="1:8">
      <c r="A6" s="4">
        <f t="shared" si="0"/>
        <v>2013</v>
      </c>
      <c r="B6" s="6">
        <v>41473</v>
      </c>
      <c r="C6" s="6" t="s">
        <v>2</v>
      </c>
      <c r="D6" s="4">
        <v>3</v>
      </c>
      <c r="E6" s="4" t="s">
        <v>1</v>
      </c>
      <c r="F6" s="4">
        <v>40</v>
      </c>
      <c r="G6" s="4" t="s">
        <v>52</v>
      </c>
      <c r="H6" s="5"/>
    </row>
    <row r="7" spans="1:8">
      <c r="A7" s="4">
        <f t="shared" si="0"/>
        <v>2013</v>
      </c>
      <c r="B7" s="6">
        <v>41473</v>
      </c>
      <c r="C7" s="6" t="s">
        <v>2</v>
      </c>
      <c r="D7" s="4">
        <v>7</v>
      </c>
      <c r="E7" s="4" t="s">
        <v>1</v>
      </c>
      <c r="F7" s="4">
        <v>48</v>
      </c>
      <c r="G7" s="4" t="s">
        <v>52</v>
      </c>
      <c r="H7" s="5"/>
    </row>
    <row r="8" spans="1:8">
      <c r="A8" s="4">
        <f t="shared" si="0"/>
        <v>2013</v>
      </c>
      <c r="B8" s="6">
        <v>41473</v>
      </c>
      <c r="C8" s="6" t="s">
        <v>2</v>
      </c>
      <c r="D8" s="4">
        <v>4</v>
      </c>
      <c r="E8" s="4" t="s">
        <v>3</v>
      </c>
      <c r="F8" s="4">
        <v>29</v>
      </c>
      <c r="G8" s="4" t="s">
        <v>52</v>
      </c>
      <c r="H8" s="5"/>
    </row>
    <row r="9" spans="1:8">
      <c r="A9" s="4">
        <f t="shared" si="0"/>
        <v>2013</v>
      </c>
      <c r="B9" s="6">
        <v>41473</v>
      </c>
      <c r="C9" s="6" t="s">
        <v>2</v>
      </c>
      <c r="D9" s="4">
        <v>4</v>
      </c>
      <c r="E9" s="4" t="s">
        <v>3</v>
      </c>
      <c r="F9" s="4">
        <v>46</v>
      </c>
      <c r="G9" s="4" t="s">
        <v>52</v>
      </c>
      <c r="H9" s="5"/>
    </row>
    <row r="10" spans="1:8">
      <c r="A10" s="4">
        <f t="shared" si="0"/>
        <v>2013</v>
      </c>
      <c r="B10" s="6">
        <v>41473</v>
      </c>
      <c r="C10" s="6" t="s">
        <v>2</v>
      </c>
      <c r="D10" s="4">
        <v>7</v>
      </c>
      <c r="E10" s="4" t="s">
        <v>1</v>
      </c>
      <c r="F10" s="4">
        <v>36</v>
      </c>
      <c r="G10" s="4" t="s">
        <v>52</v>
      </c>
      <c r="H10" s="5"/>
    </row>
    <row r="11" spans="1:8">
      <c r="A11" s="4">
        <f t="shared" si="0"/>
        <v>2013</v>
      </c>
      <c r="B11" s="6">
        <v>41473</v>
      </c>
      <c r="C11" s="6" t="s">
        <v>2</v>
      </c>
      <c r="D11" s="4">
        <v>7</v>
      </c>
      <c r="E11" s="4" t="s">
        <v>3</v>
      </c>
      <c r="F11" s="4">
        <v>35</v>
      </c>
      <c r="G11" s="4" t="s">
        <v>52</v>
      </c>
      <c r="H11" s="5"/>
    </row>
    <row r="12" spans="1:8">
      <c r="A12" s="4">
        <f t="shared" si="0"/>
        <v>2013</v>
      </c>
      <c r="B12" s="6">
        <v>41473</v>
      </c>
      <c r="C12" s="6" t="s">
        <v>2</v>
      </c>
      <c r="D12" s="4">
        <v>8</v>
      </c>
      <c r="E12" s="4" t="s">
        <v>3</v>
      </c>
      <c r="F12" s="4">
        <v>22</v>
      </c>
      <c r="G12" s="4" t="s">
        <v>52</v>
      </c>
      <c r="H12" s="5"/>
    </row>
    <row r="13" spans="1:8">
      <c r="A13" s="4">
        <f t="shared" si="0"/>
        <v>2013</v>
      </c>
      <c r="B13" s="6">
        <v>41473</v>
      </c>
      <c r="C13" s="6" t="s">
        <v>2</v>
      </c>
      <c r="D13" s="4">
        <v>7</v>
      </c>
      <c r="E13" s="4" t="s">
        <v>3</v>
      </c>
      <c r="F13" s="4">
        <v>42</v>
      </c>
      <c r="G13" s="4" t="s">
        <v>52</v>
      </c>
      <c r="H13" s="5"/>
    </row>
    <row r="14" spans="1:8">
      <c r="A14" s="4">
        <f t="shared" si="0"/>
        <v>2013</v>
      </c>
      <c r="B14" s="6">
        <v>41473</v>
      </c>
      <c r="C14" s="6" t="s">
        <v>2</v>
      </c>
      <c r="D14" s="4">
        <v>4</v>
      </c>
      <c r="E14" s="4" t="s">
        <v>3</v>
      </c>
      <c r="F14" s="4">
        <v>41</v>
      </c>
      <c r="G14" s="4" t="s">
        <v>52</v>
      </c>
      <c r="H14" s="5"/>
    </row>
    <row r="15" spans="1:8">
      <c r="A15" s="4">
        <f t="shared" si="0"/>
        <v>2013</v>
      </c>
      <c r="B15" s="6">
        <v>41473</v>
      </c>
      <c r="C15" s="6" t="s">
        <v>2</v>
      </c>
      <c r="D15" s="4">
        <v>6</v>
      </c>
      <c r="E15" s="4" t="s">
        <v>3</v>
      </c>
      <c r="F15" s="4">
        <v>37</v>
      </c>
      <c r="G15" s="4" t="s">
        <v>52</v>
      </c>
      <c r="H15" s="5"/>
    </row>
    <row r="16" spans="1:8">
      <c r="A16" s="4">
        <f t="shared" si="0"/>
        <v>2013</v>
      </c>
      <c r="B16" s="6">
        <v>41505</v>
      </c>
      <c r="C16" s="6" t="s">
        <v>49</v>
      </c>
      <c r="D16" s="4">
        <v>8</v>
      </c>
      <c r="E16" s="4" t="s">
        <v>3</v>
      </c>
      <c r="F16" s="4">
        <v>52</v>
      </c>
      <c r="G16" s="4" t="s">
        <v>52</v>
      </c>
    </row>
    <row r="17" spans="1:7">
      <c r="A17" s="4">
        <f t="shared" si="0"/>
        <v>2013</v>
      </c>
      <c r="B17" s="6">
        <v>41564</v>
      </c>
      <c r="C17" s="6" t="s">
        <v>49</v>
      </c>
      <c r="D17" s="4">
        <v>3</v>
      </c>
      <c r="E17" s="4" t="s">
        <v>3</v>
      </c>
      <c r="F17" s="4">
        <v>33</v>
      </c>
      <c r="G17" s="4" t="s">
        <v>52</v>
      </c>
    </row>
    <row r="18" spans="1:7">
      <c r="A18" s="4">
        <f t="shared" si="0"/>
        <v>2013</v>
      </c>
      <c r="B18" s="6">
        <v>41564</v>
      </c>
      <c r="C18" s="6" t="s">
        <v>49</v>
      </c>
      <c r="D18" s="4">
        <v>3</v>
      </c>
      <c r="E18" s="4" t="s">
        <v>3</v>
      </c>
      <c r="F18" s="4">
        <v>50</v>
      </c>
      <c r="G18" s="4" t="s">
        <v>52</v>
      </c>
    </row>
    <row r="19" spans="1:7">
      <c r="A19" s="4">
        <f t="shared" si="0"/>
        <v>2013</v>
      </c>
      <c r="B19" s="6">
        <v>41564</v>
      </c>
      <c r="C19" s="6" t="s">
        <v>49</v>
      </c>
      <c r="D19" s="4">
        <v>17</v>
      </c>
      <c r="E19" s="4" t="s">
        <v>3</v>
      </c>
      <c r="F19" s="4">
        <v>48</v>
      </c>
      <c r="G19" s="4" t="s">
        <v>52</v>
      </c>
    </row>
    <row r="20" spans="1:7">
      <c r="A20" s="4">
        <f t="shared" si="0"/>
        <v>2013</v>
      </c>
      <c r="B20" s="6">
        <v>41564</v>
      </c>
      <c r="C20" s="6" t="s">
        <v>49</v>
      </c>
      <c r="D20" s="4">
        <v>17</v>
      </c>
      <c r="E20" s="4" t="s">
        <v>3</v>
      </c>
      <c r="F20" s="4">
        <v>31</v>
      </c>
      <c r="G20" s="4" t="s">
        <v>52</v>
      </c>
    </row>
    <row r="21" spans="1:7">
      <c r="A21" s="4">
        <f t="shared" si="0"/>
        <v>2013</v>
      </c>
      <c r="B21" s="6">
        <v>41565</v>
      </c>
      <c r="C21" s="6" t="s">
        <v>49</v>
      </c>
      <c r="D21" s="4">
        <v>8</v>
      </c>
      <c r="E21" s="4" t="s">
        <v>3</v>
      </c>
      <c r="F21" s="4">
        <v>41</v>
      </c>
      <c r="G21" s="4" t="s">
        <v>52</v>
      </c>
    </row>
    <row r="22" spans="1:7">
      <c r="A22" s="4">
        <f t="shared" si="0"/>
        <v>2013</v>
      </c>
      <c r="B22" s="6">
        <v>41590</v>
      </c>
      <c r="C22" s="6" t="s">
        <v>49</v>
      </c>
      <c r="D22" s="4">
        <v>1</v>
      </c>
      <c r="E22" s="4" t="s">
        <v>3</v>
      </c>
      <c r="F22" s="4">
        <v>44</v>
      </c>
      <c r="G22" s="4" t="s">
        <v>52</v>
      </c>
    </row>
    <row r="23" spans="1:7">
      <c r="A23" s="4">
        <f t="shared" si="0"/>
        <v>2013</v>
      </c>
      <c r="B23" s="6">
        <v>41590</v>
      </c>
      <c r="C23" s="6" t="s">
        <v>49</v>
      </c>
      <c r="D23" s="4">
        <v>1</v>
      </c>
      <c r="E23" s="4" t="s">
        <v>1</v>
      </c>
      <c r="F23" s="4">
        <v>48</v>
      </c>
      <c r="G23" s="4" t="s">
        <v>52</v>
      </c>
    </row>
    <row r="24" spans="1:7">
      <c r="A24" s="4">
        <f t="shared" si="0"/>
        <v>2013</v>
      </c>
      <c r="B24" s="6">
        <v>41592</v>
      </c>
      <c r="C24" s="6" t="s">
        <v>49</v>
      </c>
      <c r="D24" s="4">
        <v>8</v>
      </c>
      <c r="E24" s="4" t="s">
        <v>3</v>
      </c>
      <c r="F24" s="4">
        <v>39</v>
      </c>
      <c r="G24" s="4" t="s">
        <v>52</v>
      </c>
    </row>
    <row r="25" spans="1:7">
      <c r="A25" s="4">
        <f t="shared" si="0"/>
        <v>2013</v>
      </c>
      <c r="B25" s="6">
        <v>41618</v>
      </c>
      <c r="C25" s="6" t="s">
        <v>49</v>
      </c>
      <c r="D25" s="4">
        <v>9</v>
      </c>
      <c r="E25" s="4" t="s">
        <v>3</v>
      </c>
      <c r="F25" s="4">
        <v>40</v>
      </c>
      <c r="G25" s="4" t="s">
        <v>52</v>
      </c>
    </row>
    <row r="26" spans="1:7">
      <c r="A26" s="4">
        <f t="shared" si="0"/>
        <v>2013</v>
      </c>
      <c r="B26" s="6">
        <v>41618</v>
      </c>
      <c r="C26" s="6" t="s">
        <v>49</v>
      </c>
      <c r="D26" s="4">
        <v>1</v>
      </c>
      <c r="E26" s="4" t="s">
        <v>1</v>
      </c>
      <c r="F26" s="4">
        <v>45</v>
      </c>
      <c r="G26" s="4" t="s">
        <v>52</v>
      </c>
    </row>
    <row r="27" spans="1:7">
      <c r="A27" s="4">
        <f t="shared" si="0"/>
        <v>2013</v>
      </c>
      <c r="B27" s="6">
        <v>41619</v>
      </c>
      <c r="C27" s="6" t="s">
        <v>49</v>
      </c>
      <c r="D27" s="4">
        <v>8</v>
      </c>
      <c r="E27" s="4" t="s">
        <v>3</v>
      </c>
      <c r="F27" s="4">
        <v>41</v>
      </c>
      <c r="G27" s="4" t="s">
        <v>52</v>
      </c>
    </row>
    <row r="28" spans="1:7">
      <c r="A28" s="4">
        <f t="shared" si="0"/>
        <v>2013</v>
      </c>
      <c r="B28" s="6">
        <v>41590</v>
      </c>
      <c r="C28" s="29" t="s">
        <v>50</v>
      </c>
      <c r="D28" s="4">
        <v>9</v>
      </c>
      <c r="E28" s="4" t="s">
        <v>3</v>
      </c>
      <c r="F28" s="4">
        <v>117</v>
      </c>
      <c r="G28" s="4" t="s">
        <v>52</v>
      </c>
    </row>
    <row r="29" spans="1:7">
      <c r="A29" s="4">
        <f t="shared" si="0"/>
        <v>2013</v>
      </c>
      <c r="B29" s="6">
        <v>41590</v>
      </c>
      <c r="C29" s="29" t="s">
        <v>50</v>
      </c>
      <c r="D29" s="4">
        <v>1</v>
      </c>
      <c r="E29" s="4" t="s">
        <v>3</v>
      </c>
      <c r="F29" s="4">
        <v>121</v>
      </c>
      <c r="G29" s="4" t="s">
        <v>52</v>
      </c>
    </row>
    <row r="30" spans="1:7">
      <c r="A30" s="4">
        <f t="shared" si="0"/>
        <v>2013</v>
      </c>
      <c r="B30" s="6">
        <v>41590</v>
      </c>
      <c r="C30" s="29" t="s">
        <v>50</v>
      </c>
      <c r="D30" s="4">
        <v>20</v>
      </c>
      <c r="E30" s="4" t="s">
        <v>1</v>
      </c>
      <c r="F30" s="4">
        <v>115</v>
      </c>
      <c r="G30" s="4" t="s">
        <v>52</v>
      </c>
    </row>
    <row r="31" spans="1:7">
      <c r="A31" s="4">
        <f t="shared" si="0"/>
        <v>2013</v>
      </c>
      <c r="B31" s="6">
        <v>41590</v>
      </c>
      <c r="C31" s="29" t="s">
        <v>50</v>
      </c>
      <c r="D31" s="4">
        <v>9</v>
      </c>
      <c r="E31" s="4" t="s">
        <v>3</v>
      </c>
      <c r="F31" s="4">
        <v>120</v>
      </c>
      <c r="G31" s="4" t="s">
        <v>52</v>
      </c>
    </row>
    <row r="32" spans="1:7">
      <c r="A32" s="4">
        <f t="shared" si="0"/>
        <v>2013</v>
      </c>
      <c r="B32" s="6">
        <v>41591</v>
      </c>
      <c r="C32" s="29" t="s">
        <v>50</v>
      </c>
      <c r="D32" s="4">
        <v>17</v>
      </c>
      <c r="E32" s="4" t="s">
        <v>3</v>
      </c>
      <c r="F32" s="4">
        <v>118</v>
      </c>
      <c r="G32" s="4" t="s">
        <v>52</v>
      </c>
    </row>
    <row r="33" spans="1:7">
      <c r="A33" s="4">
        <f t="shared" si="0"/>
        <v>2013</v>
      </c>
      <c r="B33" s="6">
        <v>41591</v>
      </c>
      <c r="C33" s="29" t="s">
        <v>50</v>
      </c>
      <c r="D33" s="4">
        <v>11</v>
      </c>
      <c r="E33" s="4" t="s">
        <v>3</v>
      </c>
      <c r="F33" s="4">
        <v>126</v>
      </c>
      <c r="G33" s="4" t="s">
        <v>52</v>
      </c>
    </row>
    <row r="34" spans="1:7">
      <c r="A34" s="4">
        <f t="shared" si="0"/>
        <v>2013</v>
      </c>
      <c r="B34" s="6">
        <v>41591</v>
      </c>
      <c r="C34" s="29" t="s">
        <v>50</v>
      </c>
      <c r="D34" s="4">
        <v>17</v>
      </c>
      <c r="E34" s="4" t="s">
        <v>1</v>
      </c>
      <c r="F34" s="4">
        <v>132</v>
      </c>
      <c r="G34" s="28" t="s">
        <v>46</v>
      </c>
    </row>
    <row r="35" spans="1:7">
      <c r="A35" s="4">
        <f t="shared" si="0"/>
        <v>2013</v>
      </c>
      <c r="B35" s="6">
        <v>41591</v>
      </c>
      <c r="C35" s="29" t="s">
        <v>50</v>
      </c>
      <c r="D35" s="4">
        <v>14</v>
      </c>
      <c r="E35" s="4" t="s">
        <v>3</v>
      </c>
      <c r="F35" s="4">
        <v>113</v>
      </c>
      <c r="G35" s="28" t="s">
        <v>46</v>
      </c>
    </row>
    <row r="36" spans="1:7">
      <c r="A36" s="4">
        <f t="shared" si="0"/>
        <v>2013</v>
      </c>
      <c r="B36" s="6">
        <v>41591</v>
      </c>
      <c r="C36" s="29" t="s">
        <v>50</v>
      </c>
      <c r="D36" s="4">
        <v>11</v>
      </c>
      <c r="E36" s="4" t="s">
        <v>3</v>
      </c>
      <c r="F36" s="4">
        <v>122</v>
      </c>
      <c r="G36" s="28" t="s">
        <v>52</v>
      </c>
    </row>
    <row r="37" spans="1:7">
      <c r="A37" s="4">
        <f t="shared" si="0"/>
        <v>2013</v>
      </c>
      <c r="B37" s="6">
        <v>41591</v>
      </c>
      <c r="C37" s="29" t="s">
        <v>50</v>
      </c>
      <c r="D37" s="4">
        <v>4</v>
      </c>
      <c r="E37" s="4" t="s">
        <v>3</v>
      </c>
      <c r="F37" s="4">
        <v>107</v>
      </c>
      <c r="G37" s="28" t="s">
        <v>52</v>
      </c>
    </row>
    <row r="38" spans="1:7">
      <c r="A38" s="4">
        <f t="shared" si="0"/>
        <v>2013</v>
      </c>
      <c r="B38" s="6">
        <v>41591</v>
      </c>
      <c r="C38" s="29" t="s">
        <v>50</v>
      </c>
      <c r="D38" s="4">
        <v>4</v>
      </c>
      <c r="E38" s="4" t="s">
        <v>3</v>
      </c>
      <c r="F38" s="4">
        <v>115</v>
      </c>
      <c r="G38" s="28" t="s">
        <v>52</v>
      </c>
    </row>
    <row r="39" spans="1:7">
      <c r="A39" s="4">
        <f t="shared" si="0"/>
        <v>2014</v>
      </c>
      <c r="B39" s="6">
        <v>41648</v>
      </c>
      <c r="C39" s="4" t="s">
        <v>2</v>
      </c>
      <c r="D39" s="28">
        <v>1</v>
      </c>
      <c r="E39" s="4" t="s">
        <v>1</v>
      </c>
      <c r="F39" s="4">
        <v>40</v>
      </c>
      <c r="G39" s="28" t="s">
        <v>52</v>
      </c>
    </row>
    <row r="40" spans="1:7">
      <c r="A40" s="4">
        <f t="shared" si="0"/>
        <v>2014</v>
      </c>
      <c r="B40" s="6">
        <v>41648</v>
      </c>
      <c r="C40" s="4" t="s">
        <v>2</v>
      </c>
      <c r="D40" s="28">
        <v>1</v>
      </c>
      <c r="E40" s="4" t="s">
        <v>3</v>
      </c>
      <c r="F40" s="4">
        <v>36</v>
      </c>
      <c r="G40" s="28" t="s">
        <v>52</v>
      </c>
    </row>
    <row r="41" spans="1:7">
      <c r="A41" s="4">
        <f t="shared" si="0"/>
        <v>2014</v>
      </c>
      <c r="B41" s="6">
        <v>41648</v>
      </c>
      <c r="C41" s="4" t="s">
        <v>6</v>
      </c>
      <c r="D41" s="28">
        <v>1</v>
      </c>
      <c r="E41" s="4" t="s">
        <v>3</v>
      </c>
      <c r="F41" s="4">
        <v>135</v>
      </c>
      <c r="G41" s="28" t="s">
        <v>52</v>
      </c>
    </row>
    <row r="42" spans="1:7">
      <c r="A42" s="4">
        <f t="shared" si="0"/>
        <v>2014</v>
      </c>
      <c r="B42" s="6">
        <v>41659</v>
      </c>
      <c r="C42" s="4" t="s">
        <v>2</v>
      </c>
      <c r="D42" s="28">
        <v>1</v>
      </c>
      <c r="E42" s="4" t="s">
        <v>3</v>
      </c>
      <c r="F42" s="4">
        <v>39</v>
      </c>
      <c r="G42" s="28" t="s">
        <v>52</v>
      </c>
    </row>
    <row r="43" spans="1:7">
      <c r="A43" s="4">
        <f t="shared" si="0"/>
        <v>2014</v>
      </c>
      <c r="B43" s="6">
        <v>41659</v>
      </c>
      <c r="C43" s="4" t="s">
        <v>2</v>
      </c>
      <c r="D43" s="28">
        <v>1</v>
      </c>
      <c r="E43" s="4" t="s">
        <v>1</v>
      </c>
      <c r="F43" s="4">
        <v>43</v>
      </c>
      <c r="G43" s="28" t="s">
        <v>52</v>
      </c>
    </row>
    <row r="44" spans="1:7">
      <c r="A44" s="4">
        <f t="shared" si="0"/>
        <v>2014</v>
      </c>
      <c r="B44" s="6">
        <v>41659</v>
      </c>
      <c r="C44" s="4" t="s">
        <v>6</v>
      </c>
      <c r="D44" s="28">
        <v>1</v>
      </c>
      <c r="E44" s="4" t="s">
        <v>3</v>
      </c>
      <c r="F44" s="4">
        <v>144</v>
      </c>
      <c r="G44" s="28" t="s">
        <v>52</v>
      </c>
    </row>
    <row r="45" spans="1:7">
      <c r="A45" s="4">
        <f t="shared" si="0"/>
        <v>2014</v>
      </c>
      <c r="B45" s="6">
        <v>41711</v>
      </c>
      <c r="C45" s="4" t="s">
        <v>2</v>
      </c>
      <c r="D45" s="28">
        <v>1</v>
      </c>
      <c r="E45" s="4" t="s">
        <v>3</v>
      </c>
      <c r="F45" s="4">
        <v>51</v>
      </c>
      <c r="G45" s="28" t="s">
        <v>52</v>
      </c>
    </row>
    <row r="46" spans="1:7">
      <c r="A46" s="4">
        <f t="shared" si="0"/>
        <v>2014</v>
      </c>
      <c r="B46" s="6">
        <v>41711</v>
      </c>
      <c r="C46" s="4" t="s">
        <v>2</v>
      </c>
      <c r="D46" s="28">
        <v>1</v>
      </c>
      <c r="E46" s="4" t="s">
        <v>3</v>
      </c>
      <c r="F46" s="4">
        <v>44</v>
      </c>
      <c r="G46" s="28" t="s">
        <v>52</v>
      </c>
    </row>
    <row r="47" spans="1:7">
      <c r="A47" s="4">
        <f t="shared" si="0"/>
        <v>2014</v>
      </c>
      <c r="B47" s="6">
        <v>41711</v>
      </c>
      <c r="C47" s="4" t="s">
        <v>6</v>
      </c>
      <c r="D47" s="28">
        <v>1</v>
      </c>
      <c r="E47" s="4" t="s">
        <v>3</v>
      </c>
      <c r="F47" s="4">
        <v>146</v>
      </c>
      <c r="G47" s="28" t="s">
        <v>52</v>
      </c>
    </row>
    <row r="48" spans="1:7">
      <c r="A48" s="4">
        <f t="shared" si="0"/>
        <v>2014</v>
      </c>
      <c r="B48" s="6">
        <v>41647</v>
      </c>
      <c r="C48" s="4" t="s">
        <v>0</v>
      </c>
      <c r="D48" s="28">
        <v>2</v>
      </c>
      <c r="E48" s="4"/>
      <c r="F48" s="4"/>
      <c r="G48" s="30"/>
    </row>
    <row r="49" spans="1:7">
      <c r="A49" s="4">
        <f t="shared" si="0"/>
        <v>2014</v>
      </c>
      <c r="B49" s="6">
        <v>41647</v>
      </c>
      <c r="C49" s="4" t="s">
        <v>2</v>
      </c>
      <c r="D49" s="28">
        <v>2</v>
      </c>
      <c r="E49" s="4" t="s">
        <v>1</v>
      </c>
      <c r="F49" s="4">
        <v>44</v>
      </c>
      <c r="G49" s="28" t="s">
        <v>52</v>
      </c>
    </row>
    <row r="50" spans="1:7">
      <c r="A50" s="4">
        <f t="shared" si="0"/>
        <v>2014</v>
      </c>
      <c r="B50" s="6">
        <v>41647</v>
      </c>
      <c r="C50" s="4" t="s">
        <v>2</v>
      </c>
      <c r="D50" s="28">
        <v>2</v>
      </c>
      <c r="E50" s="4" t="s">
        <v>1</v>
      </c>
      <c r="F50" s="4">
        <v>38</v>
      </c>
      <c r="G50" s="4" t="s">
        <v>51</v>
      </c>
    </row>
    <row r="51" spans="1:7">
      <c r="A51" s="4">
        <f t="shared" si="0"/>
        <v>2014</v>
      </c>
      <c r="B51" s="6">
        <v>41647</v>
      </c>
      <c r="C51" s="4" t="s">
        <v>9</v>
      </c>
      <c r="D51" s="28">
        <v>2</v>
      </c>
      <c r="E51" s="4"/>
      <c r="F51" s="4"/>
      <c r="G51" s="30"/>
    </row>
    <row r="52" spans="1:7">
      <c r="A52" s="4">
        <f t="shared" si="0"/>
        <v>2014</v>
      </c>
      <c r="B52" s="6">
        <v>41647</v>
      </c>
      <c r="C52" s="4" t="s">
        <v>5</v>
      </c>
      <c r="D52" s="28">
        <v>2</v>
      </c>
      <c r="E52" s="4" t="s">
        <v>1</v>
      </c>
      <c r="F52" s="4">
        <v>22</v>
      </c>
      <c r="G52" s="4" t="s">
        <v>51</v>
      </c>
    </row>
    <row r="53" spans="1:7">
      <c r="A53" s="4">
        <f t="shared" si="0"/>
        <v>2014</v>
      </c>
      <c r="B53" s="6">
        <v>41647</v>
      </c>
      <c r="C53" s="4" t="s">
        <v>2</v>
      </c>
      <c r="D53" s="28">
        <v>2</v>
      </c>
      <c r="E53" s="4" t="s">
        <v>1</v>
      </c>
      <c r="F53" s="4">
        <v>38</v>
      </c>
      <c r="G53" s="4" t="s">
        <v>51</v>
      </c>
    </row>
    <row r="54" spans="1:7">
      <c r="A54" s="4">
        <f t="shared" si="0"/>
        <v>2014</v>
      </c>
      <c r="B54" s="6">
        <v>41647</v>
      </c>
      <c r="C54" s="4" t="s">
        <v>2</v>
      </c>
      <c r="D54" s="28">
        <v>2</v>
      </c>
      <c r="E54" s="4" t="s">
        <v>1</v>
      </c>
      <c r="F54" s="4">
        <v>48</v>
      </c>
      <c r="G54" s="4" t="s">
        <v>51</v>
      </c>
    </row>
    <row r="55" spans="1:7">
      <c r="A55" s="4">
        <f t="shared" si="0"/>
        <v>2014</v>
      </c>
      <c r="B55" s="6">
        <v>41647</v>
      </c>
      <c r="C55" s="4" t="s">
        <v>2</v>
      </c>
      <c r="D55" s="28">
        <v>2</v>
      </c>
      <c r="E55" s="4" t="s">
        <v>1</v>
      </c>
      <c r="F55" s="4">
        <v>43</v>
      </c>
      <c r="G55" s="4" t="s">
        <v>51</v>
      </c>
    </row>
    <row r="56" spans="1:7">
      <c r="A56" s="4">
        <f t="shared" si="0"/>
        <v>2014</v>
      </c>
      <c r="B56" s="6">
        <v>41647</v>
      </c>
      <c r="C56" s="4" t="s">
        <v>2</v>
      </c>
      <c r="D56" s="28">
        <v>2</v>
      </c>
      <c r="E56" s="4" t="s">
        <v>3</v>
      </c>
      <c r="F56" s="4">
        <v>35</v>
      </c>
      <c r="G56" s="4" t="s">
        <v>51</v>
      </c>
    </row>
    <row r="57" spans="1:7">
      <c r="A57" s="4">
        <f t="shared" si="0"/>
        <v>2014</v>
      </c>
      <c r="B57" s="6">
        <v>41647</v>
      </c>
      <c r="C57" s="4" t="s">
        <v>2</v>
      </c>
      <c r="D57" s="28">
        <v>2</v>
      </c>
      <c r="E57" s="4" t="s">
        <v>1</v>
      </c>
      <c r="F57" s="4">
        <v>43</v>
      </c>
      <c r="G57" s="4" t="s">
        <v>51</v>
      </c>
    </row>
    <row r="58" spans="1:7">
      <c r="A58" s="4">
        <f t="shared" si="0"/>
        <v>2014</v>
      </c>
      <c r="B58" s="6">
        <v>41647</v>
      </c>
      <c r="C58" s="4" t="s">
        <v>2</v>
      </c>
      <c r="D58" s="28">
        <v>2</v>
      </c>
      <c r="E58" s="4" t="s">
        <v>3</v>
      </c>
      <c r="F58" s="4">
        <v>37</v>
      </c>
      <c r="G58" s="4" t="s">
        <v>51</v>
      </c>
    </row>
    <row r="59" spans="1:7">
      <c r="A59" s="4">
        <f t="shared" si="0"/>
        <v>2014</v>
      </c>
      <c r="B59" s="6">
        <v>41647</v>
      </c>
      <c r="C59" s="4" t="s">
        <v>4</v>
      </c>
      <c r="D59" s="28">
        <v>2</v>
      </c>
      <c r="E59" s="4" t="s">
        <v>3</v>
      </c>
      <c r="F59" s="4">
        <v>7</v>
      </c>
      <c r="G59" s="4" t="s">
        <v>51</v>
      </c>
    </row>
    <row r="60" spans="1:7">
      <c r="A60" s="4">
        <f t="shared" si="0"/>
        <v>2014</v>
      </c>
      <c r="B60" s="6">
        <v>41647</v>
      </c>
      <c r="C60" s="4" t="s">
        <v>2</v>
      </c>
      <c r="D60" s="28">
        <v>2</v>
      </c>
      <c r="E60" s="4" t="s">
        <v>1</v>
      </c>
      <c r="F60" s="4">
        <v>45</v>
      </c>
      <c r="G60" s="4" t="s">
        <v>51</v>
      </c>
    </row>
    <row r="61" spans="1:7">
      <c r="A61" s="4">
        <f t="shared" si="0"/>
        <v>2014</v>
      </c>
      <c r="B61" s="6">
        <v>41647</v>
      </c>
      <c r="C61" s="4" t="s">
        <v>7</v>
      </c>
      <c r="D61" s="28">
        <v>2</v>
      </c>
      <c r="E61" s="4"/>
      <c r="F61" s="4"/>
      <c r="G61" s="30"/>
    </row>
    <row r="62" spans="1:7">
      <c r="A62" s="4">
        <f t="shared" si="0"/>
        <v>2014</v>
      </c>
      <c r="B62" s="6">
        <v>41647</v>
      </c>
      <c r="C62" s="4" t="s">
        <v>6</v>
      </c>
      <c r="D62" s="28">
        <v>2</v>
      </c>
      <c r="E62" s="4" t="s">
        <v>1</v>
      </c>
      <c r="F62" s="28">
        <v>157</v>
      </c>
      <c r="G62" s="28" t="s">
        <v>46</v>
      </c>
    </row>
    <row r="63" spans="1:7">
      <c r="A63" s="4">
        <f t="shared" si="0"/>
        <v>2014</v>
      </c>
      <c r="B63" s="6">
        <v>41647</v>
      </c>
      <c r="C63" s="4" t="s">
        <v>8</v>
      </c>
      <c r="D63" s="28">
        <v>2</v>
      </c>
      <c r="E63" s="4"/>
      <c r="F63" s="4"/>
      <c r="G63" s="30"/>
    </row>
    <row r="64" spans="1:7">
      <c r="A64" s="4">
        <f t="shared" si="0"/>
        <v>2014</v>
      </c>
      <c r="B64" s="6">
        <v>41688</v>
      </c>
      <c r="C64" s="4" t="s">
        <v>0</v>
      </c>
      <c r="D64" s="28">
        <v>2</v>
      </c>
      <c r="E64" s="4" t="s">
        <v>1</v>
      </c>
      <c r="F64" s="28">
        <v>218</v>
      </c>
      <c r="G64" s="28" t="s">
        <v>46</v>
      </c>
    </row>
    <row r="65" spans="1:7">
      <c r="A65" s="4">
        <f t="shared" si="0"/>
        <v>2014</v>
      </c>
      <c r="B65" s="6">
        <v>41688</v>
      </c>
      <c r="C65" s="4" t="s">
        <v>4</v>
      </c>
      <c r="D65" s="28">
        <v>2</v>
      </c>
      <c r="E65" s="4" t="s">
        <v>3</v>
      </c>
      <c r="F65" s="4">
        <v>7</v>
      </c>
      <c r="G65" s="4" t="s">
        <v>51</v>
      </c>
    </row>
    <row r="66" spans="1:7">
      <c r="A66" s="4">
        <f t="shared" si="0"/>
        <v>2014</v>
      </c>
      <c r="B66" s="6">
        <v>41688</v>
      </c>
      <c r="C66" s="4" t="s">
        <v>2</v>
      </c>
      <c r="D66" s="28">
        <v>2</v>
      </c>
      <c r="E66" s="4" t="s">
        <v>1</v>
      </c>
      <c r="F66" s="4">
        <v>52</v>
      </c>
      <c r="G66" s="4" t="s">
        <v>51</v>
      </c>
    </row>
    <row r="67" spans="1:7">
      <c r="A67" s="4">
        <v>2014</v>
      </c>
      <c r="B67" s="6">
        <v>42012</v>
      </c>
      <c r="C67" s="4" t="s">
        <v>4</v>
      </c>
      <c r="D67" s="28">
        <v>3</v>
      </c>
      <c r="E67" s="4" t="s">
        <v>1</v>
      </c>
      <c r="F67" s="4">
        <v>7</v>
      </c>
      <c r="G67" s="4" t="s">
        <v>51</v>
      </c>
    </row>
    <row r="68" spans="1:7">
      <c r="A68" s="4">
        <v>2014</v>
      </c>
      <c r="B68" s="6">
        <v>42053</v>
      </c>
      <c r="C68" s="4" t="s">
        <v>7</v>
      </c>
      <c r="D68" s="28">
        <v>3</v>
      </c>
      <c r="E68" s="4" t="s">
        <v>1</v>
      </c>
      <c r="F68" s="4">
        <v>24</v>
      </c>
      <c r="G68" s="4" t="s">
        <v>51</v>
      </c>
    </row>
    <row r="69" spans="1:7">
      <c r="A69" s="4">
        <v>2014</v>
      </c>
      <c r="B69" s="6">
        <v>42053</v>
      </c>
      <c r="C69" s="4" t="s">
        <v>7</v>
      </c>
      <c r="D69" s="28">
        <v>3</v>
      </c>
      <c r="E69" s="4" t="s">
        <v>3</v>
      </c>
      <c r="F69" s="4">
        <v>23</v>
      </c>
      <c r="G69" s="4" t="s">
        <v>51</v>
      </c>
    </row>
    <row r="70" spans="1:7">
      <c r="A70" s="4">
        <v>2014</v>
      </c>
      <c r="B70" s="6">
        <v>42074</v>
      </c>
      <c r="C70" s="4" t="s">
        <v>0</v>
      </c>
      <c r="D70" s="28">
        <v>3</v>
      </c>
      <c r="E70" s="4" t="s">
        <v>1</v>
      </c>
      <c r="F70" s="4">
        <v>232</v>
      </c>
      <c r="G70" s="4" t="s">
        <v>51</v>
      </c>
    </row>
    <row r="71" spans="1:7">
      <c r="A71" s="4">
        <v>2014</v>
      </c>
      <c r="B71" s="6">
        <v>42074</v>
      </c>
      <c r="C71" s="4" t="s">
        <v>7</v>
      </c>
      <c r="D71" s="28">
        <v>3</v>
      </c>
      <c r="E71" s="4" t="s">
        <v>3</v>
      </c>
      <c r="F71" s="4">
        <v>22</v>
      </c>
      <c r="G71" s="4" t="s">
        <v>51</v>
      </c>
    </row>
    <row r="72" spans="1:7">
      <c r="A72" s="4">
        <v>2014</v>
      </c>
      <c r="B72" s="6">
        <v>42074</v>
      </c>
      <c r="C72" s="4" t="s">
        <v>7</v>
      </c>
      <c r="D72" s="28">
        <v>3</v>
      </c>
      <c r="E72" s="4" t="s">
        <v>1</v>
      </c>
      <c r="F72" s="4">
        <v>26</v>
      </c>
      <c r="G72" s="4" t="s">
        <v>51</v>
      </c>
    </row>
    <row r="73" spans="1:7">
      <c r="A73" s="4">
        <v>2014</v>
      </c>
      <c r="B73" s="6">
        <v>42074</v>
      </c>
      <c r="C73" s="4" t="s">
        <v>4</v>
      </c>
      <c r="D73" s="28">
        <v>3</v>
      </c>
      <c r="E73" s="4" t="s">
        <v>1</v>
      </c>
      <c r="F73" s="4">
        <v>8</v>
      </c>
      <c r="G73" s="4" t="s">
        <v>51</v>
      </c>
    </row>
    <row r="74" spans="1:7">
      <c r="A74" s="4">
        <v>2014</v>
      </c>
      <c r="B74" s="6">
        <v>42102</v>
      </c>
      <c r="C74" s="4" t="s">
        <v>0</v>
      </c>
      <c r="D74" s="28">
        <v>3</v>
      </c>
      <c r="E74" s="4" t="s">
        <v>3</v>
      </c>
      <c r="F74" s="4"/>
      <c r="G74" s="30"/>
    </row>
    <row r="75" spans="1:7">
      <c r="A75" s="4">
        <v>2014</v>
      </c>
      <c r="B75" s="6">
        <v>42130</v>
      </c>
      <c r="C75" s="4"/>
      <c r="D75" s="28">
        <v>3</v>
      </c>
      <c r="E75" s="4"/>
      <c r="F75" s="4"/>
      <c r="G75" s="30"/>
    </row>
    <row r="76" spans="1:7">
      <c r="A76" s="4">
        <v>2014</v>
      </c>
      <c r="B76" s="6">
        <v>42142</v>
      </c>
      <c r="C76" s="4" t="s">
        <v>0</v>
      </c>
      <c r="D76" s="28">
        <v>3</v>
      </c>
      <c r="E76" s="4" t="s">
        <v>3</v>
      </c>
      <c r="F76" s="4">
        <v>182</v>
      </c>
      <c r="G76" s="4" t="s">
        <v>51</v>
      </c>
    </row>
    <row r="77" spans="1:7">
      <c r="A77" s="4">
        <v>2014</v>
      </c>
      <c r="B77" s="6">
        <v>42164</v>
      </c>
      <c r="C77" s="4" t="s">
        <v>7</v>
      </c>
      <c r="D77" s="28">
        <v>3</v>
      </c>
      <c r="E77" s="4" t="s">
        <v>3</v>
      </c>
      <c r="F77" s="4">
        <v>29</v>
      </c>
      <c r="G77" s="4" t="s">
        <v>51</v>
      </c>
    </row>
    <row r="78" spans="1:7">
      <c r="A78" s="4">
        <v>2014</v>
      </c>
      <c r="B78" s="6">
        <v>42193</v>
      </c>
      <c r="C78" s="4" t="s">
        <v>0</v>
      </c>
      <c r="D78" s="28">
        <v>3</v>
      </c>
      <c r="E78" s="4" t="s">
        <v>3</v>
      </c>
      <c r="F78" s="4">
        <v>115</v>
      </c>
      <c r="G78" s="4" t="s">
        <v>51</v>
      </c>
    </row>
    <row r="79" spans="1:7">
      <c r="A79" s="4">
        <v>2014</v>
      </c>
      <c r="B79" s="6">
        <v>42193</v>
      </c>
      <c r="C79" s="4" t="s">
        <v>0</v>
      </c>
      <c r="D79" s="28">
        <v>3</v>
      </c>
      <c r="E79" s="4" t="s">
        <v>1</v>
      </c>
      <c r="F79" s="4">
        <v>190</v>
      </c>
      <c r="G79" s="4" t="s">
        <v>51</v>
      </c>
    </row>
    <row r="80" spans="1:7">
      <c r="A80" s="4">
        <v>2014</v>
      </c>
      <c r="B80" s="6">
        <v>28498</v>
      </c>
      <c r="C80" s="4" t="s">
        <v>66</v>
      </c>
      <c r="D80" s="28">
        <v>4</v>
      </c>
      <c r="E80" s="28" t="s">
        <v>64</v>
      </c>
      <c r="F80" s="4">
        <v>37</v>
      </c>
      <c r="G80" s="4" t="s">
        <v>51</v>
      </c>
    </row>
    <row r="81" spans="1:7">
      <c r="A81" s="4">
        <v>2014</v>
      </c>
      <c r="B81" s="6">
        <v>28498</v>
      </c>
      <c r="C81" s="4" t="s">
        <v>50</v>
      </c>
      <c r="D81" s="28">
        <v>4</v>
      </c>
      <c r="E81" s="28" t="s">
        <v>64</v>
      </c>
      <c r="F81" s="4">
        <v>128</v>
      </c>
      <c r="G81" s="4" t="s">
        <v>51</v>
      </c>
    </row>
    <row r="82" spans="1:7">
      <c r="A82" s="4">
        <v>2014</v>
      </c>
      <c r="B82" s="6">
        <v>28498</v>
      </c>
      <c r="C82" s="4" t="s">
        <v>66</v>
      </c>
      <c r="D82" s="28">
        <v>4</v>
      </c>
      <c r="E82" s="28" t="s">
        <v>64</v>
      </c>
      <c r="F82" s="4">
        <v>42</v>
      </c>
      <c r="G82" s="4" t="s">
        <v>51</v>
      </c>
    </row>
    <row r="83" spans="1:7">
      <c r="A83" s="4">
        <v>2014</v>
      </c>
      <c r="B83" s="6">
        <v>28498</v>
      </c>
      <c r="C83" s="4" t="s">
        <v>66</v>
      </c>
      <c r="D83" s="28">
        <v>4</v>
      </c>
      <c r="E83" s="28" t="s">
        <v>65</v>
      </c>
      <c r="F83" s="4">
        <v>37</v>
      </c>
      <c r="G83" s="4" t="s">
        <v>51</v>
      </c>
    </row>
    <row r="84" spans="1:7">
      <c r="A84" s="4">
        <v>2014</v>
      </c>
      <c r="B84" s="6">
        <v>28498</v>
      </c>
      <c r="C84" s="4" t="s">
        <v>66</v>
      </c>
      <c r="D84" s="28">
        <v>4</v>
      </c>
      <c r="E84" s="28" t="s">
        <v>65</v>
      </c>
      <c r="F84" s="4"/>
      <c r="G84" s="30"/>
    </row>
    <row r="85" spans="1:7">
      <c r="A85" s="4">
        <v>2014</v>
      </c>
      <c r="B85" s="6">
        <v>28498</v>
      </c>
      <c r="C85" s="4" t="s">
        <v>66</v>
      </c>
      <c r="D85" s="28">
        <v>4</v>
      </c>
      <c r="E85" s="28" t="s">
        <v>64</v>
      </c>
      <c r="F85" s="4">
        <v>48</v>
      </c>
      <c r="G85" s="4" t="s">
        <v>52</v>
      </c>
    </row>
    <row r="86" spans="1:7">
      <c r="A86" s="4">
        <v>2014</v>
      </c>
      <c r="B86" s="6">
        <v>28498</v>
      </c>
      <c r="C86" s="4" t="s">
        <v>66</v>
      </c>
      <c r="D86" s="28">
        <v>4</v>
      </c>
      <c r="E86" s="28" t="s">
        <v>65</v>
      </c>
      <c r="F86" s="4">
        <v>45</v>
      </c>
      <c r="G86" s="4" t="s">
        <v>52</v>
      </c>
    </row>
    <row r="87" spans="1:7">
      <c r="A87" s="4">
        <v>2014</v>
      </c>
      <c r="B87" s="6">
        <v>28498</v>
      </c>
      <c r="C87" s="4" t="s">
        <v>66</v>
      </c>
      <c r="D87" s="28">
        <v>4</v>
      </c>
      <c r="E87" s="28" t="s">
        <v>64</v>
      </c>
      <c r="F87" s="4">
        <v>42</v>
      </c>
      <c r="G87" s="4" t="s">
        <v>52</v>
      </c>
    </row>
    <row r="88" spans="1:7">
      <c r="A88" s="4">
        <v>2014</v>
      </c>
      <c r="B88" s="6">
        <v>28498</v>
      </c>
      <c r="C88" s="4" t="s">
        <v>67</v>
      </c>
      <c r="D88" s="28">
        <v>4</v>
      </c>
      <c r="E88" s="28" t="s">
        <v>65</v>
      </c>
      <c r="F88" s="4">
        <v>52</v>
      </c>
      <c r="G88" s="4" t="s">
        <v>52</v>
      </c>
    </row>
    <row r="89" spans="1:7">
      <c r="A89" s="4">
        <v>2014</v>
      </c>
      <c r="B89" s="6">
        <v>28498</v>
      </c>
      <c r="C89" s="4" t="s">
        <v>68</v>
      </c>
      <c r="D89" s="28">
        <v>4</v>
      </c>
      <c r="E89" s="28" t="s">
        <v>65</v>
      </c>
      <c r="F89" s="4">
        <v>35</v>
      </c>
      <c r="G89" s="4" t="s">
        <v>52</v>
      </c>
    </row>
  </sheetData>
  <phoneticPr fontId="9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2013</vt:lpstr>
      <vt:lpstr>2014</vt:lpstr>
      <vt:lpstr>dates</vt:lpstr>
      <vt:lpstr>Dates_Practice</vt:lpstr>
      <vt:lpstr>Tidy_Data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Yujun Zhou</cp:lastModifiedBy>
  <dcterms:created xsi:type="dcterms:W3CDTF">2015-08-16T18:56:25Z</dcterms:created>
  <dcterms:modified xsi:type="dcterms:W3CDTF">2024-02-09T21:35:43Z</dcterms:modified>
</cp:coreProperties>
</file>