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ukiharuta/Desktop/Temp-Data/MAPbBr3-Paper/10_Data-Summary/"/>
    </mc:Choice>
  </mc:AlternateContent>
  <xr:revisionPtr revIDLastSave="0" documentId="13_ncr:1_{63D177E1-4C34-BE48-A92D-461A41642FB4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Data" sheetId="1" r:id="rId1"/>
    <sheet name="LastC-sPV" sheetId="5" r:id="rId2"/>
    <sheet name="evaporation rate" sheetId="3" r:id="rId3"/>
    <sheet name="evap-for-plot" sheetId="4" r:id="rId4"/>
    <sheet name="Description" sheetId="2" r:id="rId5"/>
    <sheet name="Sheet2" sheetId="6" r:id="rId6"/>
    <sheet name="Sheet3" sheetId="7" r:id="rId7"/>
    <sheet name="Sheet4" sheetId="8" r:id="rId8"/>
    <sheet name="Sheet1" sheetId="9" r:id="rId9"/>
  </sheets>
  <definedNames>
    <definedName name="_xlnm._FilterDatabase" localSheetId="2" hidden="1">'evaporation rate'!$A$1:$AC$95</definedName>
    <definedName name="_xlnm._FilterDatabase" localSheetId="1" hidden="1">'LastC-sPV'!$A$1:$AC$1</definedName>
    <definedName name="_xlnm._FilterDatabase" localSheetId="6" hidden="1">Sheet3!$A$1:$AD$1</definedName>
    <definedName name="_xlnm._FilterDatabase" localSheetId="7" hidden="1">Sheet4!$A$1:$F$1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8" l="1"/>
  <c r="C4" i="8"/>
  <c r="F4" i="8" s="1"/>
  <c r="C5" i="8"/>
  <c r="D5" i="8" s="1"/>
  <c r="C6" i="8"/>
  <c r="D6" i="8" s="1"/>
  <c r="C7" i="8"/>
  <c r="D7" i="8" s="1"/>
  <c r="C8" i="8"/>
  <c r="C9" i="8"/>
  <c r="F9" i="8" s="1"/>
  <c r="C10" i="8"/>
  <c r="F10" i="8" s="1"/>
  <c r="C11" i="8"/>
  <c r="C12" i="8"/>
  <c r="C13" i="8"/>
  <c r="C14" i="8"/>
  <c r="C15" i="8"/>
  <c r="F15" i="8" s="1"/>
  <c r="C16" i="8"/>
  <c r="F16" i="8" s="1"/>
  <c r="C17" i="8"/>
  <c r="F17" i="8" s="1"/>
  <c r="C18" i="8"/>
  <c r="F18" i="8" s="1"/>
  <c r="C19" i="8"/>
  <c r="C20" i="8"/>
  <c r="C21" i="8"/>
  <c r="F21" i="8" s="1"/>
  <c r="C22" i="8"/>
  <c r="F22" i="8" s="1"/>
  <c r="C23" i="8"/>
  <c r="F23" i="8" s="1"/>
  <c r="C24" i="8"/>
  <c r="F24" i="8" s="1"/>
  <c r="C25" i="8"/>
  <c r="F25" i="8" s="1"/>
  <c r="C26" i="8"/>
  <c r="F26" i="8" s="1"/>
  <c r="C27" i="8"/>
  <c r="C28" i="8"/>
  <c r="C29" i="8"/>
  <c r="F29" i="8" s="1"/>
  <c r="C30" i="8"/>
  <c r="D30" i="8" s="1"/>
  <c r="C31" i="8"/>
  <c r="F31" i="8" s="1"/>
  <c r="C32" i="8"/>
  <c r="F32" i="8" s="1"/>
  <c r="C33" i="8"/>
  <c r="F33" i="8" s="1"/>
  <c r="C34" i="8"/>
  <c r="D34" i="8" s="1"/>
  <c r="C35" i="8"/>
  <c r="C36" i="8"/>
  <c r="C37" i="8"/>
  <c r="F37" i="8" s="1"/>
  <c r="C38" i="8"/>
  <c r="D38" i="8" s="1"/>
  <c r="C39" i="8"/>
  <c r="D39" i="8" s="1"/>
  <c r="C40" i="8"/>
  <c r="F40" i="8" s="1"/>
  <c r="C41" i="8"/>
  <c r="F41" i="8" s="1"/>
  <c r="C42" i="8"/>
  <c r="D42" i="8" s="1"/>
  <c r="C43" i="8"/>
  <c r="C44" i="8"/>
  <c r="F44" i="8" s="1"/>
  <c r="C45" i="8"/>
  <c r="F45" i="8" s="1"/>
  <c r="C46" i="8"/>
  <c r="F46" i="8" s="1"/>
  <c r="C47" i="8"/>
  <c r="F47" i="8" s="1"/>
  <c r="C48" i="8"/>
  <c r="C49" i="8"/>
  <c r="F49" i="8" s="1"/>
  <c r="C50" i="8"/>
  <c r="F50" i="8" s="1"/>
  <c r="C51" i="8"/>
  <c r="C52" i="8"/>
  <c r="C53" i="8"/>
  <c r="F53" i="8" s="1"/>
  <c r="C54" i="8"/>
  <c r="F54" i="8" s="1"/>
  <c r="C55" i="8"/>
  <c r="F55" i="8" s="1"/>
  <c r="C56" i="8"/>
  <c r="F56" i="8" s="1"/>
  <c r="C57" i="8"/>
  <c r="D57" i="8" s="1"/>
  <c r="C58" i="8"/>
  <c r="F58" i="8" s="1"/>
  <c r="C59" i="8"/>
  <c r="C60" i="8"/>
  <c r="C61" i="8"/>
  <c r="D61" i="8" s="1"/>
  <c r="C2" i="8"/>
  <c r="F2" i="8" s="1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F14" i="8"/>
  <c r="F19" i="8"/>
  <c r="F3" i="8"/>
  <c r="F36" i="8"/>
  <c r="F12" i="8"/>
  <c r="F52" i="8"/>
  <c r="F13" i="8"/>
  <c r="F20" i="8"/>
  <c r="D28" i="8"/>
  <c r="F8" i="8"/>
  <c r="F51" i="8"/>
  <c r="F11" i="8"/>
  <c r="D27" i="8"/>
  <c r="F35" i="8"/>
  <c r="F43" i="8"/>
  <c r="F48" i="8"/>
  <c r="F59" i="8"/>
  <c r="D60" i="8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2" i="7"/>
  <c r="D37" i="8" l="1"/>
  <c r="D32" i="8"/>
  <c r="F5" i="8"/>
  <c r="D40" i="8"/>
  <c r="D54" i="8"/>
  <c r="D50" i="8"/>
  <c r="D45" i="8"/>
  <c r="F39" i="8"/>
  <c r="D31" i="8"/>
  <c r="D36" i="8"/>
  <c r="D9" i="8"/>
  <c r="D22" i="8"/>
  <c r="F28" i="8"/>
  <c r="D21" i="8"/>
  <c r="D17" i="8"/>
  <c r="D55" i="8"/>
  <c r="D24" i="8"/>
  <c r="D23" i="8"/>
  <c r="D49" i="8"/>
  <c r="D52" i="8"/>
  <c r="D47" i="8"/>
  <c r="D48" i="8"/>
  <c r="D43" i="8"/>
  <c r="D10" i="8"/>
  <c r="D19" i="8"/>
  <c r="F60" i="8"/>
  <c r="F57" i="8"/>
  <c r="F27" i="8"/>
  <c r="D33" i="8"/>
  <c r="F30" i="8"/>
  <c r="D59" i="8"/>
  <c r="D44" i="8"/>
  <c r="D51" i="8"/>
  <c r="D15" i="8"/>
  <c r="F7" i="8"/>
  <c r="D53" i="8"/>
  <c r="D11" i="8"/>
  <c r="D56" i="8"/>
  <c r="D46" i="8"/>
  <c r="D29" i="8"/>
  <c r="D26" i="8"/>
  <c r="D20" i="8"/>
  <c r="D25" i="8"/>
  <c r="D4" i="8"/>
  <c r="D35" i="8"/>
  <c r="D58" i="8"/>
  <c r="D16" i="8"/>
  <c r="D13" i="8"/>
  <c r="D2" i="8"/>
  <c r="F34" i="8"/>
  <c r="D41" i="8"/>
  <c r="D3" i="8"/>
  <c r="F61" i="8"/>
  <c r="D8" i="8"/>
  <c r="D14" i="8"/>
  <c r="F38" i="8"/>
  <c r="F42" i="8"/>
  <c r="F6" i="8"/>
  <c r="D18" i="8"/>
  <c r="D12" i="8"/>
  <c r="X38" i="5" l="1"/>
  <c r="X49" i="3"/>
  <c r="X50" i="1"/>
</calcChain>
</file>

<file path=xl/sharedStrings.xml><?xml version="1.0" encoding="utf-8"?>
<sst xmlns="http://schemas.openxmlformats.org/spreadsheetml/2006/main" count="643" uniqueCount="159">
  <si>
    <t>ID</t>
  </si>
  <si>
    <t>Date</t>
  </si>
  <si>
    <t>C0</t>
  </si>
  <si>
    <t>SV</t>
  </si>
  <si>
    <t>Kp</t>
  </si>
  <si>
    <t>Kd</t>
  </si>
  <si>
    <t>Inf(0)</t>
  </si>
  <si>
    <t>SyD</t>
  </si>
  <si>
    <t>HT</t>
  </si>
  <si>
    <t>RT</t>
  </si>
  <si>
    <t>RH</t>
  </si>
  <si>
    <t>Evap</t>
  </si>
  <si>
    <t>Dur</t>
  </si>
  <si>
    <t>A</t>
  </si>
  <si>
    <t>B</t>
  </si>
  <si>
    <t>L_start</t>
  </si>
  <si>
    <t>L_end</t>
  </si>
  <si>
    <t>FALSE</t>
  </si>
  <si>
    <t>#Crys</t>
  </si>
  <si>
    <t>Mass</t>
  </si>
  <si>
    <t>tot_Inf</t>
  </si>
  <si>
    <t>tot_Eva</t>
  </si>
  <si>
    <t>Last_C</t>
  </si>
  <si>
    <t>PV</t>
  </si>
  <si>
    <t>Stability</t>
  </si>
  <si>
    <t>Crack</t>
  </si>
  <si>
    <t>FWHM</t>
  </si>
  <si>
    <t>R2</t>
  </si>
  <si>
    <t>230118_A_Bulk-P3D2</t>
  </si>
  <si>
    <t>230119_A_Bulk-P3D2-10h-double</t>
  </si>
  <si>
    <t>230121_A_BulkPD5.1</t>
  </si>
  <si>
    <t>230122_A_BulkPD5.1-FALSE</t>
  </si>
  <si>
    <t>230124_A_Gset0.2-Bulk</t>
  </si>
  <si>
    <t>230128_A_0.1mmh-48hrs</t>
  </si>
  <si>
    <t>230130_A_0.8mmh-about6hrs</t>
  </si>
  <si>
    <t>230131_A_0.3growth</t>
  </si>
  <si>
    <t>230202_A_bulk0.4</t>
  </si>
  <si>
    <t>230204_A_0.5</t>
  </si>
  <si>
    <t>230205_A_0.6</t>
  </si>
  <si>
    <t>230213_A_0.3-FALSE</t>
  </si>
  <si>
    <t>230214_A_0.4No.2</t>
  </si>
  <si>
    <t>230218_A_0.2mm50hr</t>
  </si>
  <si>
    <t>230220_A_0.3mm-hr</t>
  </si>
  <si>
    <t>230223_A_0.5No.2</t>
  </si>
  <si>
    <t>230227_A_withoutPD-plate-FALSE</t>
  </si>
  <si>
    <t>230228_A_withoutPD-2.2mLh-constant-FALSE</t>
  </si>
  <si>
    <t>230301_A_withoutPD-plate-FALSE</t>
  </si>
  <si>
    <t>230308_A_0.2</t>
  </si>
  <si>
    <t>230323_A_0.5</t>
  </si>
  <si>
    <t>230325_A_0.6No2</t>
  </si>
  <si>
    <t>230326_A_0.1gr48hrapprox</t>
  </si>
  <si>
    <t>230328_A_0.2grbulk</t>
  </si>
  <si>
    <t>230329_A_0.3</t>
  </si>
  <si>
    <t>230330_A_0.4</t>
  </si>
  <si>
    <t>230406_A_0.2</t>
  </si>
  <si>
    <t>230411_A_HTSE-withoutcontrol-FALSE</t>
  </si>
  <si>
    <t>230419_A_1.0mmh-FALSE</t>
  </si>
  <si>
    <t>230421_A_0.5-FALSE</t>
  </si>
  <si>
    <t>230423_A_0.5mmh-FALSE</t>
  </si>
  <si>
    <t>230426_A_0.5mmh</t>
  </si>
  <si>
    <t>230427_A_0.2mmh</t>
  </si>
  <si>
    <t>230429_A_0.2mmh</t>
  </si>
  <si>
    <t>230501_A_0.5mmhr</t>
  </si>
  <si>
    <t>230504_A_0.5mmh-FALSE</t>
  </si>
  <si>
    <t>230505_A_0.2mmh-big</t>
  </si>
  <si>
    <t>230509_A_0.4mmh</t>
  </si>
  <si>
    <t>230512_A_0.2mmh-Big</t>
  </si>
  <si>
    <t>230517_A_0.3mmh</t>
  </si>
  <si>
    <t>230528_A_0.2mmh-2</t>
  </si>
  <si>
    <t>230530_A_0.5mmh-FALSE</t>
  </si>
  <si>
    <t>230601_A_0.5mmh</t>
  </si>
  <si>
    <t>230606_A_0.2mmh-FALSE</t>
  </si>
  <si>
    <t>230607_A_0.2mmh</t>
  </si>
  <si>
    <t>230609_A_0.2mmh</t>
  </si>
  <si>
    <t>230613_A_0.2mmh</t>
  </si>
  <si>
    <t>230619_A_No-infusion</t>
  </si>
  <si>
    <t>230622_A_HTSE</t>
  </si>
  <si>
    <t>230624_A_0.2mmh-PI_control</t>
  </si>
  <si>
    <t>230703_A_02mmh_Evap-Pred_PD-control</t>
  </si>
  <si>
    <t>230705_A_0.2mmh</t>
  </si>
  <si>
    <t>230710_A_0.2mmh</t>
  </si>
  <si>
    <t>230717_A_0.2mmh</t>
  </si>
  <si>
    <t>230719_A_CCTEST3R_FALSE</t>
  </si>
  <si>
    <t>230724_A_0.2mmh-PI</t>
  </si>
  <si>
    <t>230724_B_HTSE</t>
  </si>
  <si>
    <t>230726_A_0.2mmh-New-PID</t>
  </si>
  <si>
    <t>230726_B_No-Infusion</t>
  </si>
  <si>
    <t>230801_A_0.2mmh_FALSE</t>
  </si>
  <si>
    <t>230802_A_0.2mmh</t>
  </si>
  <si>
    <t>230811_A_0.2mmh_withMLmodel_FALSE</t>
  </si>
  <si>
    <t>230814_A_0.2mmh_PD-control</t>
  </si>
  <si>
    <t>230816_A_0.2mmh</t>
  </si>
  <si>
    <t>230829_A_0.2mmh_Fresh</t>
  </si>
  <si>
    <t>230907_A_0.5mmh-FALSE</t>
  </si>
  <si>
    <t>230907_D_0.5mmh</t>
  </si>
  <si>
    <t>230912_A_0.2mmh</t>
  </si>
  <si>
    <t>230913_D_0.5mmh</t>
  </si>
  <si>
    <t>230918_A_0.2mmh</t>
  </si>
  <si>
    <t>230918_B_0.2mmh-FALSE</t>
  </si>
  <si>
    <t>230918_D_0.35mmh-trial2-FALSE</t>
  </si>
  <si>
    <t>230920_A_0.2mmh</t>
  </si>
  <si>
    <t>230921_D_0.3mmh</t>
  </si>
  <si>
    <t>230925_A_0.2mmh-FALSE</t>
  </si>
  <si>
    <t>230925_B_0.2mmh-FALSE</t>
  </si>
  <si>
    <t>230925_C_0.3mmh</t>
  </si>
  <si>
    <t>230925_D_0.3mmh</t>
  </si>
  <si>
    <t>230927_B_0.2mmh</t>
  </si>
  <si>
    <t>231006_AY1_0.2mmh-FALSE</t>
  </si>
  <si>
    <t>231006_AY2_0.2mmh-FALSE</t>
  </si>
  <si>
    <t>231006_AY3_0.2mmh</t>
  </si>
  <si>
    <t>231006_AY4_0.2mmh</t>
  </si>
  <si>
    <t>231006_A_0.1mmh-small-dish</t>
  </si>
  <si>
    <t>231010_AY1_0.2mmh-FALSE</t>
  </si>
  <si>
    <t>231010_AY2_0.2mmh</t>
  </si>
  <si>
    <t>231010_AY3_0.2mmh-FALSE</t>
  </si>
  <si>
    <t>231010_AY4_0.22mmh</t>
  </si>
  <si>
    <t>231013_AY1_0.2mmh-FALSE</t>
  </si>
  <si>
    <t>231013_AY2_0.2mmh</t>
  </si>
  <si>
    <t>231013_AY3_0.2mmh</t>
  </si>
  <si>
    <t>231013_AY4_0.15mmh-FALSE</t>
  </si>
  <si>
    <t>231018_AY1_0.2mmh</t>
  </si>
  <si>
    <t>231018_AY2_0.2mmh</t>
  </si>
  <si>
    <t>231018_AY3_0.2mmh-FALSE</t>
  </si>
  <si>
    <t>231018_AY4_0.2mmh</t>
  </si>
  <si>
    <t>231019_AY3_0.2mmh</t>
  </si>
  <si>
    <t>N/A</t>
  </si>
  <si>
    <t>Fit Fail</t>
  </si>
  <si>
    <t>Description</t>
  </si>
  <si>
    <t>Initial solution concentration (wt%)</t>
  </si>
  <si>
    <t>Set growth rate (mm/h)</t>
  </si>
  <si>
    <t>Initial infusion rate (ml/h)</t>
  </si>
  <si>
    <t>Syringe diameter (mm)</t>
  </si>
  <si>
    <t>hotplate temperature (C)</t>
  </si>
  <si>
    <t>Room temperature (C)</t>
  </si>
  <si>
    <t>Humidity (RH%)</t>
  </si>
  <si>
    <t>Avg. evaporation rate (g/h)</t>
  </si>
  <si>
    <t>Total growth time (h)</t>
  </si>
  <si>
    <t>Initial seed size A (mm)</t>
  </si>
  <si>
    <t>Initial seed size B (mm)</t>
  </si>
  <si>
    <t>sqrt(AB)</t>
  </si>
  <si>
    <t>Last crystal size from the program (mm)</t>
  </si>
  <si>
    <t>0: program detected the crystal properly, 1: Nope</t>
  </si>
  <si>
    <t>Maximum number of crystals detected from the img</t>
  </si>
  <si>
    <t>Weight of the deposited crystals (g)</t>
  </si>
  <si>
    <t>total infusion (g)</t>
  </si>
  <si>
    <t>total evaporation (g)</t>
  </si>
  <si>
    <t>last concentration (wt%)</t>
  </si>
  <si>
    <t>avg. growth rate at the last 3 hours (mm/h)</t>
  </si>
  <si>
    <t>max(lastG)-min(lastG)</t>
  </si>
  <si>
    <t>Visible defects in the crystal</t>
  </si>
  <si>
    <t>FWHM from Pearson VII fitting</t>
  </si>
  <si>
    <t>Fitting Score</t>
  </si>
  <si>
    <t>factor</t>
  </si>
  <si>
    <t>a</t>
  </si>
  <si>
    <t>solubility</t>
  </si>
  <si>
    <t>sigma</t>
  </si>
  <si>
    <t>PV/sigma</t>
  </si>
  <si>
    <t>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</si>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</sst>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Sheet2!$A$2:$A$94</c:f>
              <c:numCache>
                <c:formatCode>General</c:formatCode>
                <c:ptCount val="93"/>
                <c:pt idx="0">
                  <c:v>42.62</c:v>
                </c:pt>
                <c:pt idx="1">
                  <c:v>44.53</c:v>
                </c:pt>
                <c:pt idx="2">
                  <c:v>42.86</c:v>
                </c:pt>
                <c:pt idx="3">
                  <c:v>41.71</c:v>
                </c:pt>
                <c:pt idx="4">
                  <c:v>41.57</c:v>
                </c:pt>
                <c:pt idx="5">
                  <c:v>42.42</c:v>
                </c:pt>
                <c:pt idx="6">
                  <c:v>43.53</c:v>
                </c:pt>
                <c:pt idx="7">
                  <c:v>46.25</c:v>
                </c:pt>
                <c:pt idx="8">
                  <c:v>42.91</c:v>
                </c:pt>
                <c:pt idx="9">
                  <c:v>43.19</c:v>
                </c:pt>
                <c:pt idx="10">
                  <c:v>40.590000000000003</c:v>
                </c:pt>
                <c:pt idx="11">
                  <c:v>45.49</c:v>
                </c:pt>
                <c:pt idx="12">
                  <c:v>42.44</c:v>
                </c:pt>
                <c:pt idx="13">
                  <c:v>44.16</c:v>
                </c:pt>
                <c:pt idx="14">
                  <c:v>44.74</c:v>
                </c:pt>
                <c:pt idx="15">
                  <c:v>43.08</c:v>
                </c:pt>
                <c:pt idx="16">
                  <c:v>43.83</c:v>
                </c:pt>
                <c:pt idx="17">
                  <c:v>42.96</c:v>
                </c:pt>
                <c:pt idx="18">
                  <c:v>42.15</c:v>
                </c:pt>
                <c:pt idx="19">
                  <c:v>41.27</c:v>
                </c:pt>
                <c:pt idx="20">
                  <c:v>40.04</c:v>
                </c:pt>
                <c:pt idx="21">
                  <c:v>41.73</c:v>
                </c:pt>
                <c:pt idx="22">
                  <c:v>38.75</c:v>
                </c:pt>
                <c:pt idx="23">
                  <c:v>41.2</c:v>
                </c:pt>
                <c:pt idx="24">
                  <c:v>39.700000000000003</c:v>
                </c:pt>
                <c:pt idx="25">
                  <c:v>40.53</c:v>
                </c:pt>
                <c:pt idx="26">
                  <c:v>39.869999999999997</c:v>
                </c:pt>
                <c:pt idx="27">
                  <c:v>40.5</c:v>
                </c:pt>
                <c:pt idx="28">
                  <c:v>37.9</c:v>
                </c:pt>
                <c:pt idx="29">
                  <c:v>38.32</c:v>
                </c:pt>
                <c:pt idx="30">
                  <c:v>39.4</c:v>
                </c:pt>
                <c:pt idx="31">
                  <c:v>39.74</c:v>
                </c:pt>
                <c:pt idx="32">
                  <c:v>39.93</c:v>
                </c:pt>
                <c:pt idx="33">
                  <c:v>40.03</c:v>
                </c:pt>
                <c:pt idx="34">
                  <c:v>39.840000000000003</c:v>
                </c:pt>
                <c:pt idx="35">
                  <c:v>38.729999999999997</c:v>
                </c:pt>
                <c:pt idx="36">
                  <c:v>39.06</c:v>
                </c:pt>
                <c:pt idx="37">
                  <c:v>38.07</c:v>
                </c:pt>
                <c:pt idx="38">
                  <c:v>38.9</c:v>
                </c:pt>
                <c:pt idx="39">
                  <c:v>38.770000000000003</c:v>
                </c:pt>
                <c:pt idx="40">
                  <c:v>39.64</c:v>
                </c:pt>
                <c:pt idx="41">
                  <c:v>38.299999999999997</c:v>
                </c:pt>
                <c:pt idx="42">
                  <c:v>40.270000000000003</c:v>
                </c:pt>
                <c:pt idx="43">
                  <c:v>38.380000000000003</c:v>
                </c:pt>
                <c:pt idx="44">
                  <c:v>39.83</c:v>
                </c:pt>
                <c:pt idx="45">
                  <c:v>40.21</c:v>
                </c:pt>
                <c:pt idx="46">
                  <c:v>39.67</c:v>
                </c:pt>
                <c:pt idx="47">
                  <c:v>40.200000000000003</c:v>
                </c:pt>
                <c:pt idx="48">
                  <c:v>40.21</c:v>
                </c:pt>
                <c:pt idx="49">
                  <c:v>39.200000000000003</c:v>
                </c:pt>
                <c:pt idx="50">
                  <c:v>39.07</c:v>
                </c:pt>
                <c:pt idx="51">
                  <c:v>38.44</c:v>
                </c:pt>
                <c:pt idx="52">
                  <c:v>39.78</c:v>
                </c:pt>
                <c:pt idx="53">
                  <c:v>39.81</c:v>
                </c:pt>
                <c:pt idx="54">
                  <c:v>38.43</c:v>
                </c:pt>
                <c:pt idx="55">
                  <c:v>39.97</c:v>
                </c:pt>
                <c:pt idx="56">
                  <c:v>38.64</c:v>
                </c:pt>
                <c:pt idx="57">
                  <c:v>40.11</c:v>
                </c:pt>
                <c:pt idx="58">
                  <c:v>38.42</c:v>
                </c:pt>
              </c:numCache>
            </c:numRef>
          </c:xVal>
          <c:yVal>
            <c:numRef>
              <c:f>Sheet2!$B$2:$B$94</c:f>
              <c:numCache>
                <c:formatCode>General</c:formatCode>
                <c:ptCount val="93"/>
                <c:pt idx="0">
                  <c:v>0.36756521293632233</c:v>
                </c:pt>
                <c:pt idx="1">
                  <c:v>0.29867535883135238</c:v>
                </c:pt>
                <c:pt idx="2">
                  <c:v>0.33928135927477149</c:v>
                </c:pt>
                <c:pt idx="3">
                  <c:v>0.21275569962306851</c:v>
                </c:pt>
                <c:pt idx="4">
                  <c:v>0.1265030064397151</c:v>
                </c:pt>
                <c:pt idx="5">
                  <c:v>0.34503341448216818</c:v>
                </c:pt>
                <c:pt idx="6">
                  <c:v>0.40912391401381171</c:v>
                </c:pt>
                <c:pt idx="7">
                  <c:v>0.52768777556400592</c:v>
                </c:pt>
                <c:pt idx="8">
                  <c:v>0.58150747847026496</c:v>
                </c:pt>
                <c:pt idx="9">
                  <c:v>0.43861866662577298</c:v>
                </c:pt>
                <c:pt idx="10">
                  <c:v>0.17235939023034069</c:v>
                </c:pt>
                <c:pt idx="11">
                  <c:v>0.57379245305777826</c:v>
                </c:pt>
                <c:pt idx="12">
                  <c:v>0.25195157285619663</c:v>
                </c:pt>
                <c:pt idx="13">
                  <c:v>0.63352932898203207</c:v>
                </c:pt>
                <c:pt idx="14">
                  <c:v>0.72318520112716111</c:v>
                </c:pt>
                <c:pt idx="15">
                  <c:v>0.34294494955974519</c:v>
                </c:pt>
                <c:pt idx="16">
                  <c:v>0.44521832882081808</c:v>
                </c:pt>
                <c:pt idx="17">
                  <c:v>0.48142880590343889</c:v>
                </c:pt>
                <c:pt idx="18">
                  <c:v>0.54379515559526603</c:v>
                </c:pt>
                <c:pt idx="19">
                  <c:v>0.24793015030314211</c:v>
                </c:pt>
                <c:pt idx="20">
                  <c:v>0.1999427022226373</c:v>
                </c:pt>
                <c:pt idx="21">
                  <c:v>0.44859663487333012</c:v>
                </c:pt>
                <c:pt idx="22">
                  <c:v>0.31880510509017479</c:v>
                </c:pt>
                <c:pt idx="23">
                  <c:v>0.33544972594633038</c:v>
                </c:pt>
                <c:pt idx="24">
                  <c:v>0.24086433429267989</c:v>
                </c:pt>
                <c:pt idx="25">
                  <c:v>0.22369957640302279</c:v>
                </c:pt>
                <c:pt idx="26">
                  <c:v>0.1653141578211807</c:v>
                </c:pt>
                <c:pt idx="27">
                  <c:v>0.61731300543612433</c:v>
                </c:pt>
                <c:pt idx="28">
                  <c:v>0.17190733657337801</c:v>
                </c:pt>
                <c:pt idx="29">
                  <c:v>5.0323653808973003E-2</c:v>
                </c:pt>
                <c:pt idx="30">
                  <c:v>0.1095471287484281</c:v>
                </c:pt>
                <c:pt idx="31">
                  <c:v>0.21369076300320461</c:v>
                </c:pt>
                <c:pt idx="32">
                  <c:v>0.20900714703049089</c:v>
                </c:pt>
                <c:pt idx="33">
                  <c:v>0.19925685789424549</c:v>
                </c:pt>
                <c:pt idx="34">
                  <c:v>0.24957473715303019</c:v>
                </c:pt>
                <c:pt idx="35">
                  <c:v>0.1762232871197458</c:v>
                </c:pt>
                <c:pt idx="36">
                  <c:v>0.471112697727888</c:v>
                </c:pt>
                <c:pt idx="37">
                  <c:v>0.1168912983701183</c:v>
                </c:pt>
                <c:pt idx="38">
                  <c:v>0.35214807786788971</c:v>
                </c:pt>
                <c:pt idx="39">
                  <c:v>0.23265118289848169</c:v>
                </c:pt>
                <c:pt idx="40">
                  <c:v>0.22554646195286951</c:v>
                </c:pt>
                <c:pt idx="41">
                  <c:v>0.1816064080077571</c:v>
                </c:pt>
                <c:pt idx="42">
                  <c:v>0.46068436703390742</c:v>
                </c:pt>
                <c:pt idx="43">
                  <c:v>0.20864198830761871</c:v>
                </c:pt>
                <c:pt idx="44">
                  <c:v>0.18431529130178509</c:v>
                </c:pt>
                <c:pt idx="45">
                  <c:v>0.19271690296452851</c:v>
                </c:pt>
                <c:pt idx="46">
                  <c:v>0.31908951896831023</c:v>
                </c:pt>
                <c:pt idx="47">
                  <c:v>0.28194291642779518</c:v>
                </c:pt>
                <c:pt idx="48">
                  <c:v>0.14590868314114039</c:v>
                </c:pt>
                <c:pt idx="49">
                  <c:v>0.1976081049401556</c:v>
                </c:pt>
                <c:pt idx="50">
                  <c:v>0.17812269025068381</c:v>
                </c:pt>
                <c:pt idx="51">
                  <c:v>8.4623385457237285E-2</c:v>
                </c:pt>
                <c:pt idx="52">
                  <c:v>0.2075610598483261</c:v>
                </c:pt>
                <c:pt idx="53">
                  <c:v>0.1839906038540573</c:v>
                </c:pt>
                <c:pt idx="54">
                  <c:v>0.20072315398132451</c:v>
                </c:pt>
                <c:pt idx="55">
                  <c:v>0.18937483280753831</c:v>
                </c:pt>
                <c:pt idx="56">
                  <c:v>0.27326357487970532</c:v>
                </c:pt>
                <c:pt idx="57">
                  <c:v>0.1710050860790702</c:v>
                </c:pt>
                <c:pt idx="58">
                  <c:v>0.19621676957409959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3C-E949-AB62-069A3EB03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630752"/>
        <c:axId val="1003632480"/>
      </c:scatterChart>
      <c:valAx>
        <c:axId val="1003630752"/>
        <c:scaling>
          <c:orientation val="minMax"/>
          <c:max val="47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03632480"/>
        <c:crosses val="autoZero"/>
        <c:crossBetween val="midCat"/>
      </c:valAx>
      <c:valAx>
        <c:axId val="1003632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0363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Sheet4!$E$1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Sheet4!$D$2:$D$70</c:f>
              <c:numCache>
                <c:formatCode>General</c:formatCode>
                <c:ptCount val="69"/>
                <c:pt idx="0">
                  <c:v>-5.1595412062258186</c:v>
                </c:pt>
                <c:pt idx="1">
                  <c:v>-4.8674837597621279</c:v>
                </c:pt>
                <c:pt idx="2">
                  <c:v>-2.4903830281553359</c:v>
                </c:pt>
                <c:pt idx="3">
                  <c:v>-5.7913566239911862</c:v>
                </c:pt>
                <c:pt idx="4">
                  <c:v>2.8750809415774814</c:v>
                </c:pt>
                <c:pt idx="5">
                  <c:v>-0.50700874771662863</c:v>
                </c:pt>
                <c:pt idx="6">
                  <c:v>-1.4273239914014297</c:v>
                </c:pt>
                <c:pt idx="7">
                  <c:v>-0.75317819520069529</c:v>
                </c:pt>
                <c:pt idx="8">
                  <c:v>-6.3594664449098977</c:v>
                </c:pt>
                <c:pt idx="9">
                  <c:v>0.44339466403838157</c:v>
                </c:pt>
                <c:pt idx="10">
                  <c:v>-4.1673990528233844</c:v>
                </c:pt>
                <c:pt idx="11">
                  <c:v>-3.3163867365521926</c:v>
                </c:pt>
                <c:pt idx="12">
                  <c:v>-5.2372693759187525</c:v>
                </c:pt>
                <c:pt idx="13">
                  <c:v>-1.4794759274269826</c:v>
                </c:pt>
                <c:pt idx="14">
                  <c:v>-1.4506824291970415</c:v>
                </c:pt>
                <c:pt idx="15">
                  <c:v>-1.0830707591455251</c:v>
                </c:pt>
                <c:pt idx="16">
                  <c:v>-0.50141690517699555</c:v>
                </c:pt>
                <c:pt idx="17">
                  <c:v>-4.9365994558948039</c:v>
                </c:pt>
                <c:pt idx="18">
                  <c:v>-2.9944408167542664</c:v>
                </c:pt>
                <c:pt idx="19">
                  <c:v>-1.0461872379903689</c:v>
                </c:pt>
                <c:pt idx="20">
                  <c:v>-0.93559953440116983</c:v>
                </c:pt>
                <c:pt idx="21">
                  <c:v>-4.8964676794944717</c:v>
                </c:pt>
                <c:pt idx="22">
                  <c:v>-1.5582404766835127</c:v>
                </c:pt>
                <c:pt idx="23">
                  <c:v>-5.0229377289373076</c:v>
                </c:pt>
                <c:pt idx="24">
                  <c:v>-1.2194925848603821</c:v>
                </c:pt>
                <c:pt idx="25">
                  <c:v>3.0112374526928796</c:v>
                </c:pt>
                <c:pt idx="26">
                  <c:v>-1.6469837345325704</c:v>
                </c:pt>
                <c:pt idx="27">
                  <c:v>0.2019109158264982</c:v>
                </c:pt>
                <c:pt idx="28">
                  <c:v>-2.0790588064490674</c:v>
                </c:pt>
                <c:pt idx="29">
                  <c:v>-4.0730218940142962</c:v>
                </c:pt>
                <c:pt idx="30">
                  <c:v>-1.7451038188817294</c:v>
                </c:pt>
                <c:pt idx="31">
                  <c:v>2.1011564038175097</c:v>
                </c:pt>
                <c:pt idx="32">
                  <c:v>-1.6848957423679085</c:v>
                </c:pt>
                <c:pt idx="33">
                  <c:v>4.8460552854241552</c:v>
                </c:pt>
                <c:pt idx="34">
                  <c:v>-4.3952100157321077</c:v>
                </c:pt>
                <c:pt idx="35">
                  <c:v>-0.60187807636655033</c:v>
                </c:pt>
                <c:pt idx="36">
                  <c:v>9.9758085399382406</c:v>
                </c:pt>
                <c:pt idx="37">
                  <c:v>-4.0878349460134693</c:v>
                </c:pt>
                <c:pt idx="38">
                  <c:v>-1.9428346344330538</c:v>
                </c:pt>
                <c:pt idx="39">
                  <c:v>1.7833213782553383</c:v>
                </c:pt>
                <c:pt idx="40">
                  <c:v>5.8514070070009625</c:v>
                </c:pt>
                <c:pt idx="41">
                  <c:v>6.1367283592405748</c:v>
                </c:pt>
                <c:pt idx="42">
                  <c:v>4.7029789345929096</c:v>
                </c:pt>
                <c:pt idx="43">
                  <c:v>-4.0036196556266272</c:v>
                </c:pt>
                <c:pt idx="44">
                  <c:v>5.2586851992821169</c:v>
                </c:pt>
                <c:pt idx="45">
                  <c:v>7.2982063258575218</c:v>
                </c:pt>
                <c:pt idx="46">
                  <c:v>6.7203531281791049</c:v>
                </c:pt>
                <c:pt idx="47">
                  <c:v>7.9736342980899027</c:v>
                </c:pt>
                <c:pt idx="48">
                  <c:v>2.8986099547284661</c:v>
                </c:pt>
                <c:pt idx="49">
                  <c:v>-0.73241072216682146</c:v>
                </c:pt>
                <c:pt idx="50">
                  <c:v>-3.5502833579612703</c:v>
                </c:pt>
                <c:pt idx="51">
                  <c:v>5.7789582418561629</c:v>
                </c:pt>
                <c:pt idx="52">
                  <c:v>13.753015675953934</c:v>
                </c:pt>
                <c:pt idx="53">
                  <c:v>3.966808909761764</c:v>
                </c:pt>
                <c:pt idx="54">
                  <c:v>12.297860015389311</c:v>
                </c:pt>
                <c:pt idx="55">
                  <c:v>5.3701576914058879</c:v>
                </c:pt>
                <c:pt idx="56">
                  <c:v>-0.28673965664479495</c:v>
                </c:pt>
                <c:pt idx="57">
                  <c:v>8.553975057417345</c:v>
                </c:pt>
                <c:pt idx="58">
                  <c:v>9.945221925901409</c:v>
                </c:pt>
                <c:pt idx="59">
                  <c:v>-3.3396113585648495</c:v>
                </c:pt>
              </c:numCache>
            </c:numRef>
          </c:xVal>
          <c:yVal>
            <c:numRef>
              <c:f>Sheet4!$E$2:$E$70</c:f>
              <c:numCache>
                <c:formatCode>General</c:formatCode>
                <c:ptCount val="69"/>
                <c:pt idx="0">
                  <c:v>5.0323653808973003E-2</c:v>
                </c:pt>
                <c:pt idx="1">
                  <c:v>8.4623385457237285E-2</c:v>
                </c:pt>
                <c:pt idx="2">
                  <c:v>0.1095471287484281</c:v>
                </c:pt>
                <c:pt idx="3">
                  <c:v>0.1168912983701183</c:v>
                </c:pt>
                <c:pt idx="4">
                  <c:v>0.1265030064397151</c:v>
                </c:pt>
                <c:pt idx="5">
                  <c:v>0.14590868314114039</c:v>
                </c:pt>
                <c:pt idx="6">
                  <c:v>0.1653141578211807</c:v>
                </c:pt>
                <c:pt idx="7">
                  <c:v>0.1710050860790702</c:v>
                </c:pt>
                <c:pt idx="8">
                  <c:v>0.17190733657337801</c:v>
                </c:pt>
                <c:pt idx="9">
                  <c:v>0.17235939023034069</c:v>
                </c:pt>
                <c:pt idx="10">
                  <c:v>0.1762232871197458</c:v>
                </c:pt>
                <c:pt idx="11">
                  <c:v>0.17812269025068381</c:v>
                </c:pt>
                <c:pt idx="12">
                  <c:v>0.1816064080077571</c:v>
                </c:pt>
                <c:pt idx="13">
                  <c:v>0.1839906038540573</c:v>
                </c:pt>
                <c:pt idx="14">
                  <c:v>0.18431529130178509</c:v>
                </c:pt>
                <c:pt idx="15">
                  <c:v>0.18937483280753831</c:v>
                </c:pt>
                <c:pt idx="16">
                  <c:v>0.19271690296452851</c:v>
                </c:pt>
                <c:pt idx="17">
                  <c:v>0.19621676957409959</c:v>
                </c:pt>
                <c:pt idx="18">
                  <c:v>0.1976081049401556</c:v>
                </c:pt>
                <c:pt idx="19">
                  <c:v>0.19925685789424549</c:v>
                </c:pt>
                <c:pt idx="20">
                  <c:v>0.1999427022226373</c:v>
                </c:pt>
                <c:pt idx="21">
                  <c:v>0.20072315398132451</c:v>
                </c:pt>
                <c:pt idx="22">
                  <c:v>0.2075610598483261</c:v>
                </c:pt>
                <c:pt idx="23">
                  <c:v>0.20864198830761871</c:v>
                </c:pt>
                <c:pt idx="24">
                  <c:v>0.20900714703049089</c:v>
                </c:pt>
                <c:pt idx="25">
                  <c:v>0.21275569962306851</c:v>
                </c:pt>
                <c:pt idx="26">
                  <c:v>0.21369076300320461</c:v>
                </c:pt>
                <c:pt idx="27">
                  <c:v>0.22369957640302279</c:v>
                </c:pt>
                <c:pt idx="28">
                  <c:v>0.22554646195286951</c:v>
                </c:pt>
                <c:pt idx="29">
                  <c:v>0.23265118289848169</c:v>
                </c:pt>
                <c:pt idx="30">
                  <c:v>0.24086433429267989</c:v>
                </c:pt>
                <c:pt idx="31">
                  <c:v>0.24793015030314211</c:v>
                </c:pt>
                <c:pt idx="32">
                  <c:v>0.24957473715303019</c:v>
                </c:pt>
                <c:pt idx="33">
                  <c:v>0.25195157285619663</c:v>
                </c:pt>
                <c:pt idx="34">
                  <c:v>0.27326357487970532</c:v>
                </c:pt>
                <c:pt idx="35">
                  <c:v>0.28194291642779518</c:v>
                </c:pt>
                <c:pt idx="36">
                  <c:v>0.29867535883135238</c:v>
                </c:pt>
                <c:pt idx="37">
                  <c:v>0.31880510509017479</c:v>
                </c:pt>
                <c:pt idx="38">
                  <c:v>0.31908951896831023</c:v>
                </c:pt>
                <c:pt idx="39">
                  <c:v>0.33544972594633038</c:v>
                </c:pt>
                <c:pt idx="40">
                  <c:v>0.33928135927477149</c:v>
                </c:pt>
                <c:pt idx="41">
                  <c:v>0.34294494955974519</c:v>
                </c:pt>
                <c:pt idx="42">
                  <c:v>0.34503341448216818</c:v>
                </c:pt>
                <c:pt idx="43">
                  <c:v>0.35214807786788971</c:v>
                </c:pt>
                <c:pt idx="44">
                  <c:v>0.36756521293632233</c:v>
                </c:pt>
                <c:pt idx="45">
                  <c:v>0.40912391401381171</c:v>
                </c:pt>
                <c:pt idx="46">
                  <c:v>0.43861866662577298</c:v>
                </c:pt>
                <c:pt idx="47">
                  <c:v>0.44521832882081808</c:v>
                </c:pt>
                <c:pt idx="48">
                  <c:v>0.44859663487333012</c:v>
                </c:pt>
                <c:pt idx="49">
                  <c:v>0.46068436703390742</c:v>
                </c:pt>
                <c:pt idx="50">
                  <c:v>0.471112697727888</c:v>
                </c:pt>
                <c:pt idx="51">
                  <c:v>0.48142880590343889</c:v>
                </c:pt>
                <c:pt idx="52">
                  <c:v>0.52768777556400592</c:v>
                </c:pt>
                <c:pt idx="53">
                  <c:v>0.54379515559526603</c:v>
                </c:pt>
                <c:pt idx="54">
                  <c:v>0.57379245305777826</c:v>
                </c:pt>
                <c:pt idx="55">
                  <c:v>0.58150747847026496</c:v>
                </c:pt>
                <c:pt idx="56">
                  <c:v>0.61731300543612433</c:v>
                </c:pt>
                <c:pt idx="57">
                  <c:v>0.63352932898203207</c:v>
                </c:pt>
                <c:pt idx="58">
                  <c:v>0.72318520112716111</c:v>
                </c:pt>
                <c:pt idx="59">
                  <c:v>0.99048748985894919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2-F645-8581-9B0CD57AA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413903"/>
        <c:axId val="488041280"/>
      </c:scatterChart>
      <c:valAx>
        <c:axId val="128441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88041280"/>
        <c:crosses val="autoZero"/>
        <c:crossBetween val="midCat"/>
      </c:valAx>
      <c:valAx>
        <c:axId val="48804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8441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Sheet4!$L$1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Sheet4!$K$2:$K$70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xVal>
          <c:yVal>
            <c:numRef>
              <c:f>Sheet4!$L$2:$L$70</c:f>
              <c:numCache>
                <c:formatCode>General</c:formatCode>
                <c:ptCount val="69"/>
                <c:pt idx="0">
                  <c:v>41.4</c:v>
                </c:pt>
                <c:pt idx="1">
                  <c:v>41.304837418035959</c:v>
                </c:pt>
                <c:pt idx="2">
                  <c:v>41.218730753077978</c:v>
                </c:pt>
                <c:pt idx="3">
                  <c:v>41.140818220681716</c:v>
                </c:pt>
                <c:pt idx="4">
                  <c:v>41.07032004603564</c:v>
                </c:pt>
                <c:pt idx="5">
                  <c:v>41.006530659712631</c:v>
                </c:pt>
                <c:pt idx="6">
                  <c:v>40.948811636094028</c:v>
                </c:pt>
                <c:pt idx="7">
                  <c:v>40.896585303791412</c:v>
                </c:pt>
                <c:pt idx="8">
                  <c:v>40.84932896411722</c:v>
                </c:pt>
                <c:pt idx="9">
                  <c:v>40.806569659740596</c:v>
                </c:pt>
                <c:pt idx="10">
                  <c:v>40.767879441171438</c:v>
                </c:pt>
                <c:pt idx="11">
                  <c:v>40.732871083698079</c:v>
                </c:pt>
                <c:pt idx="12">
                  <c:v>40.701194211912203</c:v>
                </c:pt>
                <c:pt idx="13">
                  <c:v>40.672531793034011</c:v>
                </c:pt>
                <c:pt idx="14">
                  <c:v>40.646596963941604</c:v>
                </c:pt>
                <c:pt idx="15">
                  <c:v>40.623130160148428</c:v>
                </c:pt>
                <c:pt idx="16">
                  <c:v>40.601896517994653</c:v>
                </c:pt>
                <c:pt idx="17">
                  <c:v>40.582683524052733</c:v>
                </c:pt>
                <c:pt idx="18">
                  <c:v>40.565298888221584</c:v>
                </c:pt>
                <c:pt idx="19">
                  <c:v>40.549568619222633</c:v>
                </c:pt>
                <c:pt idx="20">
                  <c:v>40.535335283236613</c:v>
                </c:pt>
                <c:pt idx="21">
                  <c:v>40.52245642825298</c:v>
                </c:pt>
                <c:pt idx="22">
                  <c:v>40.510803158362336</c:v>
                </c:pt>
                <c:pt idx="23">
                  <c:v>40.500258843722804</c:v>
                </c:pt>
                <c:pt idx="24">
                  <c:v>40.490717953289412</c:v>
                </c:pt>
                <c:pt idx="25">
                  <c:v>40.482084998623897</c:v>
                </c:pt>
                <c:pt idx="26">
                  <c:v>40.47427357821433</c:v>
                </c:pt>
                <c:pt idx="27">
                  <c:v>40.467205512739746</c:v>
                </c:pt>
                <c:pt idx="28">
                  <c:v>40.460810062625214</c:v>
                </c:pt>
                <c:pt idx="29">
                  <c:v>40.455023220056404</c:v>
                </c:pt>
                <c:pt idx="30">
                  <c:v>40.449787068367861</c:v>
                </c:pt>
                <c:pt idx="31">
                  <c:v>40.445049202393555</c:v>
                </c:pt>
                <c:pt idx="32">
                  <c:v>40.440762203978366</c:v>
                </c:pt>
                <c:pt idx="33">
                  <c:v>40.436883167401241</c:v>
                </c:pt>
                <c:pt idx="34">
                  <c:v>40.433373269960327</c:v>
                </c:pt>
                <c:pt idx="35">
                  <c:v>40.430197383422318</c:v>
                </c:pt>
                <c:pt idx="36">
                  <c:v>40.427323722447291</c:v>
                </c:pt>
                <c:pt idx="37">
                  <c:v>40.424723526470338</c:v>
                </c:pt>
                <c:pt idx="38">
                  <c:v>40.422370771856166</c:v>
                </c:pt>
                <c:pt idx="39">
                  <c:v>40.4202419114458</c:v>
                </c:pt>
                <c:pt idx="40">
                  <c:v>40.418315638888735</c:v>
                </c:pt>
                <c:pt idx="41">
                  <c:v>40.41657267540176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8-F647-84AC-DF9762633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536528"/>
        <c:axId val="654929728"/>
      </c:scatterChart>
      <c:valAx>
        <c:axId val="63953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54929728"/>
        <c:crosses val="autoZero"/>
        <c:crossBetween val="midCat"/>
      </c:valAx>
      <c:valAx>
        <c:axId val="6549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3953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0</xdr:row>
      <xdr:rowOff>158750</xdr:rowOff>
    </xdr:from>
    <xdr:to>
      <xdr:col>14</xdr:col>
      <xdr:colOff>342900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858239-D243-4EA5-3AA0-C73AB0782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7</xdr:row>
      <xdr:rowOff>82550</xdr:rowOff>
    </xdr:from>
    <xdr:to>
      <xdr:col>16</xdr:col>
      <xdr:colOff>508000</xdr:colOff>
      <xdr:row>33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68C70F-648C-94B4-FC3D-59AD34C0E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330200</xdr:colOff>
      <xdr:row>1</xdr:row>
      <xdr:rowOff>120650</xdr:rowOff>
    </xdr:from>
    <xdr:to>
      <xdr:col>17</xdr:col>
      <xdr:colOff>774700</xdr:colOff>
      <xdr:row>16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0F13E6-DBAA-ADD2-6392-0918A2B89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8"/>
  <sheetViews>
    <sheetView workbookViewId="0">
      <pane ySplit="1" topLeftCell="A2" activePane="bottomLeft" state="frozen"/>
      <selection pane="bottomLeft" activeCell="W14" sqref="W14"/>
    </sheetView>
  </sheetViews>
  <sheetFormatPr baseColWidth="10" defaultColWidth="8.83203125" defaultRowHeight="15" x14ac:dyDescent="0.2"/>
  <cols>
    <col min="2" max="2" width="37.33203125" bestFit="1" customWidth="1"/>
  </cols>
  <sheetData>
    <row r="1" spans="1:2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2">
      <c r="A2" s="1">
        <v>0</v>
      </c>
      <c r="B2" t="s">
        <v>28</v>
      </c>
      <c r="C2">
        <v>230118</v>
      </c>
      <c r="D2">
        <v>41</v>
      </c>
      <c r="E2">
        <v>0.3</v>
      </c>
      <c r="F2">
        <v>3</v>
      </c>
      <c r="G2">
        <v>2</v>
      </c>
      <c r="H2">
        <v>2</v>
      </c>
      <c r="I2">
        <v>26.7</v>
      </c>
      <c r="J2">
        <v>50</v>
      </c>
      <c r="K2">
        <v>22.1</v>
      </c>
      <c r="M2">
        <v>2.8233660373232659</v>
      </c>
      <c r="N2">
        <v>23.999721999999998</v>
      </c>
      <c r="O2">
        <v>2.4</v>
      </c>
      <c r="P2">
        <v>2.4</v>
      </c>
      <c r="Q2">
        <v>2.4</v>
      </c>
      <c r="R2">
        <v>9.3287551148616341</v>
      </c>
      <c r="S2">
        <v>0</v>
      </c>
      <c r="T2">
        <v>17</v>
      </c>
      <c r="U2">
        <v>2.64</v>
      </c>
      <c r="V2">
        <v>60.39</v>
      </c>
      <c r="W2">
        <v>67.760000000000005</v>
      </c>
      <c r="X2">
        <v>42.62</v>
      </c>
      <c r="Y2">
        <v>0.36756521293632233</v>
      </c>
      <c r="Z2">
        <v>1.1065082246186299E-2</v>
      </c>
      <c r="AB2" t="s">
        <v>125</v>
      </c>
    </row>
    <row r="3" spans="1:29" x14ac:dyDescent="0.2">
      <c r="A3" s="1">
        <v>1</v>
      </c>
      <c r="B3" t="s">
        <v>29</v>
      </c>
      <c r="C3">
        <v>230119</v>
      </c>
      <c r="D3">
        <v>41</v>
      </c>
      <c r="E3">
        <v>0.3</v>
      </c>
      <c r="F3">
        <v>6</v>
      </c>
      <c r="G3">
        <v>4</v>
      </c>
      <c r="H3">
        <v>2</v>
      </c>
      <c r="I3">
        <v>26.7</v>
      </c>
      <c r="J3">
        <v>50</v>
      </c>
      <c r="K3">
        <v>22.05</v>
      </c>
      <c r="M3">
        <v>2.7546471493256282</v>
      </c>
      <c r="N3">
        <v>23.999444</v>
      </c>
      <c r="O3">
        <v>2.1</v>
      </c>
      <c r="P3">
        <v>2.1</v>
      </c>
      <c r="Q3">
        <v>2.1</v>
      </c>
      <c r="R3">
        <v>7.8081394580842254</v>
      </c>
      <c r="S3">
        <v>0</v>
      </c>
      <c r="T3">
        <v>14</v>
      </c>
      <c r="U3">
        <v>1.1200000000000001</v>
      </c>
      <c r="V3">
        <v>56.780000000000022</v>
      </c>
      <c r="W3">
        <v>66.110000000000056</v>
      </c>
      <c r="X3">
        <v>44.53</v>
      </c>
      <c r="Y3">
        <v>0.29867535883135238</v>
      </c>
      <c r="Z3">
        <v>6.5256208612730071E-3</v>
      </c>
      <c r="AB3" t="s">
        <v>125</v>
      </c>
    </row>
    <row r="4" spans="1:29" x14ac:dyDescent="0.2">
      <c r="A4" s="1">
        <v>2</v>
      </c>
      <c r="B4" t="s">
        <v>30</v>
      </c>
      <c r="C4">
        <v>230121</v>
      </c>
      <c r="D4">
        <v>41</v>
      </c>
      <c r="E4">
        <v>0.3</v>
      </c>
      <c r="F4">
        <v>6</v>
      </c>
      <c r="G4">
        <v>4</v>
      </c>
      <c r="H4">
        <v>2</v>
      </c>
      <c r="I4">
        <v>26.7</v>
      </c>
      <c r="J4">
        <v>50</v>
      </c>
      <c r="K4">
        <v>21.58</v>
      </c>
      <c r="M4">
        <v>2.6933957303344211</v>
      </c>
      <c r="N4">
        <v>23.999444</v>
      </c>
      <c r="O4">
        <v>1.7</v>
      </c>
      <c r="P4">
        <v>1.7</v>
      </c>
      <c r="Q4">
        <v>1.7</v>
      </c>
      <c r="R4">
        <v>8.2242850753637331</v>
      </c>
      <c r="S4">
        <v>0</v>
      </c>
      <c r="T4">
        <v>3</v>
      </c>
      <c r="U4">
        <v>0.72</v>
      </c>
      <c r="V4">
        <v>59.319999999999993</v>
      </c>
      <c r="W4">
        <v>64.640000000000043</v>
      </c>
      <c r="X4">
        <v>42.86</v>
      </c>
      <c r="Y4">
        <v>0.33928135927477149</v>
      </c>
      <c r="Z4">
        <v>4.8721311475417028E-3</v>
      </c>
      <c r="AB4" t="s">
        <v>125</v>
      </c>
    </row>
    <row r="5" spans="1:29" x14ac:dyDescent="0.2">
      <c r="A5" s="1">
        <v>3</v>
      </c>
      <c r="B5" t="s">
        <v>31</v>
      </c>
      <c r="C5">
        <v>230122</v>
      </c>
      <c r="D5">
        <v>41</v>
      </c>
      <c r="E5">
        <v>0.3</v>
      </c>
      <c r="F5">
        <v>6</v>
      </c>
      <c r="G5">
        <v>4</v>
      </c>
      <c r="H5">
        <v>2</v>
      </c>
      <c r="I5">
        <v>26.7</v>
      </c>
      <c r="J5">
        <v>50</v>
      </c>
      <c r="K5">
        <v>21.57</v>
      </c>
      <c r="M5">
        <v>2.6780096159170861</v>
      </c>
      <c r="N5">
        <v>23.999167</v>
      </c>
      <c r="O5">
        <v>1.4</v>
      </c>
      <c r="P5">
        <v>1.7</v>
      </c>
      <c r="Q5">
        <v>1.5427248620541509</v>
      </c>
      <c r="R5">
        <v>8.580367277316876</v>
      </c>
      <c r="S5">
        <v>1</v>
      </c>
      <c r="T5">
        <v>11</v>
      </c>
      <c r="U5">
        <v>0.85</v>
      </c>
      <c r="V5">
        <v>64.02000000000001</v>
      </c>
      <c r="W5">
        <v>64.27000000000001</v>
      </c>
      <c r="X5">
        <v>40.6</v>
      </c>
      <c r="Y5">
        <v>0.4609101655756061</v>
      </c>
      <c r="Z5">
        <v>0.111021170960188</v>
      </c>
      <c r="AB5" t="s">
        <v>125</v>
      </c>
    </row>
    <row r="6" spans="1:29" x14ac:dyDescent="0.2">
      <c r="A6" s="1">
        <v>4</v>
      </c>
      <c r="B6" t="s">
        <v>32</v>
      </c>
      <c r="C6">
        <v>230124</v>
      </c>
      <c r="D6">
        <v>41</v>
      </c>
      <c r="E6">
        <v>0.2</v>
      </c>
      <c r="F6">
        <v>6</v>
      </c>
      <c r="G6">
        <v>4</v>
      </c>
      <c r="H6">
        <v>2.5</v>
      </c>
      <c r="I6">
        <v>26.7</v>
      </c>
      <c r="J6">
        <v>50</v>
      </c>
      <c r="K6">
        <v>21.5</v>
      </c>
      <c r="M6">
        <v>2.5467845615686642</v>
      </c>
      <c r="N6">
        <v>23.998888999999998</v>
      </c>
      <c r="O6">
        <v>1.4</v>
      </c>
      <c r="P6">
        <v>1.4</v>
      </c>
      <c r="Q6">
        <v>1.4</v>
      </c>
      <c r="R6">
        <v>5.2593747928808856</v>
      </c>
      <c r="S6">
        <v>0</v>
      </c>
      <c r="T6">
        <v>5</v>
      </c>
      <c r="U6">
        <v>0.27</v>
      </c>
      <c r="V6">
        <v>59.039999999999992</v>
      </c>
      <c r="W6">
        <v>61.120000000000033</v>
      </c>
      <c r="X6">
        <v>41.71</v>
      </c>
      <c r="Y6">
        <v>0.21275569962306851</v>
      </c>
      <c r="Z6">
        <v>5.7047176538695954E-3</v>
      </c>
      <c r="AB6" t="s">
        <v>125</v>
      </c>
    </row>
    <row r="7" spans="1:29" x14ac:dyDescent="0.2">
      <c r="A7" s="1">
        <v>5</v>
      </c>
      <c r="B7" t="s">
        <v>33</v>
      </c>
      <c r="C7">
        <v>230128</v>
      </c>
      <c r="D7">
        <v>41</v>
      </c>
      <c r="E7">
        <v>0.1</v>
      </c>
      <c r="F7">
        <v>6</v>
      </c>
      <c r="G7">
        <v>4</v>
      </c>
      <c r="H7">
        <v>2.5</v>
      </c>
      <c r="I7">
        <v>32.06</v>
      </c>
      <c r="J7">
        <v>50</v>
      </c>
      <c r="K7">
        <v>21.5</v>
      </c>
      <c r="M7">
        <v>2.591518316184358</v>
      </c>
      <c r="N7">
        <v>47.998888999999998</v>
      </c>
      <c r="O7">
        <v>1.2</v>
      </c>
      <c r="P7">
        <v>1.1000000000000001</v>
      </c>
      <c r="Q7">
        <v>1.1489125293076059</v>
      </c>
      <c r="R7">
        <v>6.0228956702961316</v>
      </c>
      <c r="S7">
        <v>0</v>
      </c>
      <c r="T7">
        <v>6</v>
      </c>
      <c r="U7">
        <v>0.49869999999999998</v>
      </c>
      <c r="V7">
        <v>122.32</v>
      </c>
      <c r="W7">
        <v>124.3899999999999</v>
      </c>
      <c r="X7">
        <v>41.57</v>
      </c>
      <c r="Y7">
        <v>0.1265030064397151</v>
      </c>
      <c r="Z7">
        <v>8.0957924199456938E-3</v>
      </c>
      <c r="AB7" t="s">
        <v>125</v>
      </c>
    </row>
    <row r="8" spans="1:29" x14ac:dyDescent="0.2">
      <c r="A8" s="1">
        <v>6</v>
      </c>
      <c r="B8" t="s">
        <v>34</v>
      </c>
      <c r="C8">
        <v>230130</v>
      </c>
      <c r="D8">
        <v>41</v>
      </c>
      <c r="E8">
        <v>0.8</v>
      </c>
      <c r="F8">
        <v>3</v>
      </c>
      <c r="G8">
        <v>2</v>
      </c>
      <c r="H8">
        <v>1.5</v>
      </c>
      <c r="I8">
        <v>26.7</v>
      </c>
      <c r="J8">
        <v>50</v>
      </c>
      <c r="K8">
        <v>21.5</v>
      </c>
      <c r="M8">
        <v>2.8618450986095771</v>
      </c>
      <c r="N8">
        <v>8.9452780000000001</v>
      </c>
      <c r="O8">
        <v>1.3</v>
      </c>
      <c r="P8">
        <v>1.3</v>
      </c>
      <c r="Q8">
        <v>1.3</v>
      </c>
      <c r="R8">
        <v>5.9945020586385596</v>
      </c>
      <c r="S8">
        <v>0</v>
      </c>
      <c r="T8">
        <v>21</v>
      </c>
      <c r="U8">
        <v>0.99980000000000002</v>
      </c>
      <c r="V8">
        <v>21.94</v>
      </c>
      <c r="W8">
        <v>25.60000000000008</v>
      </c>
      <c r="X8">
        <v>41.95</v>
      </c>
      <c r="Y8">
        <v>1.075598647731187</v>
      </c>
      <c r="Z8">
        <v>0.42384513183980049</v>
      </c>
      <c r="AB8">
        <v>19.68109194403468</v>
      </c>
      <c r="AC8">
        <v>0.97364584082136885</v>
      </c>
    </row>
    <row r="9" spans="1:29" x14ac:dyDescent="0.2">
      <c r="A9" s="1">
        <v>7</v>
      </c>
      <c r="B9" t="s">
        <v>35</v>
      </c>
      <c r="C9">
        <v>230131</v>
      </c>
      <c r="D9">
        <v>41</v>
      </c>
      <c r="E9">
        <v>0.3</v>
      </c>
      <c r="F9">
        <v>6</v>
      </c>
      <c r="G9">
        <v>4</v>
      </c>
      <c r="H9">
        <v>2</v>
      </c>
      <c r="I9">
        <v>26.7</v>
      </c>
      <c r="J9">
        <v>50</v>
      </c>
      <c r="K9">
        <v>21.4</v>
      </c>
      <c r="M9">
        <v>2.5361800346220389</v>
      </c>
      <c r="N9">
        <v>21.662500000000001</v>
      </c>
      <c r="O9">
        <v>1.4</v>
      </c>
      <c r="P9">
        <v>1.4</v>
      </c>
      <c r="Q9">
        <v>1.4</v>
      </c>
      <c r="R9">
        <v>6.0034241520460023</v>
      </c>
      <c r="S9">
        <v>0</v>
      </c>
      <c r="T9">
        <v>12</v>
      </c>
      <c r="U9">
        <v>0.35220000000000001</v>
      </c>
      <c r="V9">
        <v>51.11</v>
      </c>
      <c r="W9">
        <v>54.939999999999927</v>
      </c>
      <c r="X9">
        <v>42.42</v>
      </c>
      <c r="Y9">
        <v>0.34503341448216818</v>
      </c>
      <c r="Z9">
        <v>5.7684592542064539E-2</v>
      </c>
      <c r="AB9" t="s">
        <v>125</v>
      </c>
    </row>
    <row r="10" spans="1:29" x14ac:dyDescent="0.2">
      <c r="A10" s="1">
        <v>8</v>
      </c>
      <c r="B10" t="s">
        <v>36</v>
      </c>
      <c r="C10">
        <v>230202</v>
      </c>
      <c r="D10">
        <v>41</v>
      </c>
      <c r="E10">
        <v>0.4</v>
      </c>
      <c r="F10">
        <v>6</v>
      </c>
      <c r="G10">
        <v>4</v>
      </c>
      <c r="H10">
        <v>2</v>
      </c>
      <c r="I10">
        <v>26.7</v>
      </c>
      <c r="J10">
        <v>50</v>
      </c>
      <c r="K10">
        <v>22.63</v>
      </c>
      <c r="M10">
        <v>2.5619009755484812</v>
      </c>
      <c r="N10">
        <v>17.768056000000001</v>
      </c>
      <c r="O10">
        <v>1.4</v>
      </c>
      <c r="P10">
        <v>1.4</v>
      </c>
      <c r="Q10">
        <v>1.4</v>
      </c>
      <c r="R10">
        <v>6.0426639022381323</v>
      </c>
      <c r="S10">
        <v>0</v>
      </c>
      <c r="T10">
        <v>6</v>
      </c>
      <c r="U10">
        <v>0.40200000000000002</v>
      </c>
      <c r="V10">
        <v>39.19</v>
      </c>
      <c r="W10">
        <v>45.520000000000039</v>
      </c>
      <c r="X10">
        <v>43.53</v>
      </c>
      <c r="Y10">
        <v>0.40912391401381171</v>
      </c>
      <c r="Z10">
        <v>6.7443338685090892E-3</v>
      </c>
      <c r="AB10" t="s">
        <v>125</v>
      </c>
    </row>
    <row r="11" spans="1:29" x14ac:dyDescent="0.2">
      <c r="A11" s="1">
        <v>9</v>
      </c>
      <c r="B11" t="s">
        <v>37</v>
      </c>
      <c r="C11">
        <v>230204</v>
      </c>
      <c r="D11">
        <v>41</v>
      </c>
      <c r="E11">
        <v>0.5</v>
      </c>
      <c r="F11">
        <v>6</v>
      </c>
      <c r="G11">
        <v>4</v>
      </c>
      <c r="H11">
        <v>1.7</v>
      </c>
      <c r="I11">
        <v>26.7</v>
      </c>
      <c r="J11">
        <v>50</v>
      </c>
      <c r="K11">
        <v>22.24</v>
      </c>
      <c r="M11">
        <v>3.099474670067718</v>
      </c>
      <c r="N11">
        <v>13.537777999999999</v>
      </c>
      <c r="O11">
        <v>1.2</v>
      </c>
      <c r="P11">
        <v>1.4</v>
      </c>
      <c r="Q11">
        <v>1.2961481396815719</v>
      </c>
      <c r="R11">
        <v>6.1450197778264144</v>
      </c>
      <c r="S11">
        <v>0</v>
      </c>
      <c r="T11">
        <v>7</v>
      </c>
      <c r="U11">
        <v>0.40300000000000002</v>
      </c>
      <c r="V11">
        <v>30.109999999999989</v>
      </c>
      <c r="W11">
        <v>41.960000000000008</v>
      </c>
      <c r="X11">
        <v>46.25</v>
      </c>
      <c r="Y11">
        <v>0.52768777556400592</v>
      </c>
      <c r="Z11">
        <v>7.2813590953607066E-2</v>
      </c>
      <c r="AB11" t="s">
        <v>125</v>
      </c>
    </row>
    <row r="12" spans="1:29" x14ac:dyDescent="0.2">
      <c r="A12" s="1">
        <v>10</v>
      </c>
      <c r="B12" t="s">
        <v>38</v>
      </c>
      <c r="C12">
        <v>230205</v>
      </c>
      <c r="D12">
        <v>41</v>
      </c>
      <c r="E12">
        <v>0.6</v>
      </c>
      <c r="F12">
        <v>6</v>
      </c>
      <c r="G12">
        <v>4</v>
      </c>
      <c r="H12">
        <v>1.7</v>
      </c>
      <c r="I12">
        <v>26.7</v>
      </c>
      <c r="J12">
        <v>50</v>
      </c>
      <c r="K12">
        <v>21.94</v>
      </c>
      <c r="M12">
        <v>2.5235050644471828</v>
      </c>
      <c r="N12">
        <v>11.297777999999999</v>
      </c>
      <c r="O12">
        <v>1</v>
      </c>
      <c r="P12">
        <v>1.2</v>
      </c>
      <c r="Q12">
        <v>1.0954451150103319</v>
      </c>
      <c r="R12">
        <v>5.1624456751047063</v>
      </c>
      <c r="S12">
        <v>0</v>
      </c>
      <c r="T12">
        <v>15</v>
      </c>
      <c r="U12">
        <v>0.42299999999999999</v>
      </c>
      <c r="V12">
        <v>23.47999999999999</v>
      </c>
      <c r="W12">
        <v>28.509999999999959</v>
      </c>
      <c r="X12">
        <v>42.91</v>
      </c>
      <c r="Y12">
        <v>0.58150747847026496</v>
      </c>
      <c r="Z12">
        <v>4.547772989588128E-2</v>
      </c>
      <c r="AB12" t="s">
        <v>125</v>
      </c>
    </row>
    <row r="13" spans="1:29" x14ac:dyDescent="0.2">
      <c r="A13" s="1">
        <v>11</v>
      </c>
      <c r="B13" t="s">
        <v>39</v>
      </c>
      <c r="C13">
        <v>230213</v>
      </c>
      <c r="D13">
        <v>41</v>
      </c>
      <c r="E13">
        <v>0.3</v>
      </c>
      <c r="F13">
        <v>6</v>
      </c>
      <c r="G13">
        <v>4</v>
      </c>
      <c r="H13">
        <v>2</v>
      </c>
      <c r="I13">
        <v>26.7</v>
      </c>
      <c r="J13">
        <v>50</v>
      </c>
      <c r="K13">
        <v>22.1</v>
      </c>
      <c r="M13">
        <v>6.4083718597981481</v>
      </c>
      <c r="N13">
        <v>21.075555999999999</v>
      </c>
      <c r="O13">
        <v>1.7</v>
      </c>
      <c r="P13">
        <v>1.7</v>
      </c>
      <c r="Q13">
        <v>1.7</v>
      </c>
      <c r="R13">
        <v>6.0316467394595179</v>
      </c>
      <c r="S13">
        <v>1</v>
      </c>
      <c r="T13">
        <v>12</v>
      </c>
      <c r="U13">
        <v>0.51100000000000001</v>
      </c>
      <c r="V13">
        <v>129.59</v>
      </c>
      <c r="W13">
        <v>135.06</v>
      </c>
      <c r="X13">
        <v>43.06</v>
      </c>
      <c r="Y13">
        <v>0.2964071754580111</v>
      </c>
      <c r="Z13">
        <v>7.0003029684550133E-2</v>
      </c>
      <c r="AB13" t="s">
        <v>125</v>
      </c>
    </row>
    <row r="14" spans="1:29" x14ac:dyDescent="0.2">
      <c r="A14" s="1">
        <v>12</v>
      </c>
      <c r="B14" t="s">
        <v>40</v>
      </c>
      <c r="C14">
        <v>230214</v>
      </c>
      <c r="D14">
        <v>41</v>
      </c>
      <c r="E14">
        <v>0.4</v>
      </c>
      <c r="F14">
        <v>6</v>
      </c>
      <c r="G14">
        <v>4</v>
      </c>
      <c r="H14">
        <v>2</v>
      </c>
      <c r="I14">
        <v>26.7</v>
      </c>
      <c r="J14">
        <v>50</v>
      </c>
      <c r="K14">
        <v>22</v>
      </c>
      <c r="M14">
        <v>2.6347984462032108</v>
      </c>
      <c r="N14">
        <v>26.556111000000001</v>
      </c>
      <c r="O14">
        <v>2</v>
      </c>
      <c r="P14">
        <v>1.8</v>
      </c>
      <c r="Q14">
        <v>1.897366596101028</v>
      </c>
      <c r="R14">
        <v>10.0008969528609</v>
      </c>
      <c r="S14">
        <v>0</v>
      </c>
      <c r="T14">
        <v>8</v>
      </c>
      <c r="U14">
        <v>1.73</v>
      </c>
      <c r="V14">
        <v>62.61999999999999</v>
      </c>
      <c r="W14">
        <v>69.970000000000013</v>
      </c>
      <c r="X14">
        <v>43.19</v>
      </c>
      <c r="Y14">
        <v>0.43861866662577298</v>
      </c>
      <c r="Z14">
        <v>5.5019534556833782E-2</v>
      </c>
      <c r="AB14" t="s">
        <v>125</v>
      </c>
    </row>
    <row r="15" spans="1:29" x14ac:dyDescent="0.2">
      <c r="A15" s="1">
        <v>13</v>
      </c>
      <c r="B15" t="s">
        <v>41</v>
      </c>
      <c r="C15">
        <v>230218</v>
      </c>
      <c r="D15">
        <v>41</v>
      </c>
      <c r="E15">
        <v>0.2</v>
      </c>
      <c r="F15">
        <v>6</v>
      </c>
      <c r="G15">
        <v>4</v>
      </c>
      <c r="H15">
        <v>2.5</v>
      </c>
      <c r="I15">
        <v>32.06</v>
      </c>
      <c r="J15">
        <v>50</v>
      </c>
      <c r="K15">
        <v>21.5</v>
      </c>
      <c r="M15">
        <v>2.6268663786201261</v>
      </c>
      <c r="N15">
        <v>45.263055999999999</v>
      </c>
      <c r="O15">
        <v>1.4</v>
      </c>
      <c r="P15">
        <v>1.7</v>
      </c>
      <c r="Q15">
        <v>1.5427248620541509</v>
      </c>
      <c r="R15">
        <v>10.305869575704209</v>
      </c>
      <c r="S15">
        <v>0</v>
      </c>
      <c r="T15">
        <v>14</v>
      </c>
      <c r="U15">
        <v>2.5084</v>
      </c>
      <c r="V15">
        <v>116.24</v>
      </c>
      <c r="W15">
        <v>118.89999999999991</v>
      </c>
      <c r="X15">
        <v>40.590000000000003</v>
      </c>
      <c r="Y15">
        <v>0.17235939023034069</v>
      </c>
      <c r="Z15">
        <v>1.3714870365193589E-2</v>
      </c>
      <c r="AB15" t="s">
        <v>125</v>
      </c>
    </row>
    <row r="16" spans="1:29" x14ac:dyDescent="0.2">
      <c r="A16" s="1">
        <v>14</v>
      </c>
      <c r="B16" t="s">
        <v>42</v>
      </c>
      <c r="C16">
        <v>230220</v>
      </c>
      <c r="D16">
        <v>41</v>
      </c>
      <c r="E16">
        <v>0.3</v>
      </c>
      <c r="F16">
        <v>6</v>
      </c>
      <c r="G16">
        <v>4</v>
      </c>
      <c r="H16">
        <v>2.5</v>
      </c>
      <c r="I16">
        <v>32.06</v>
      </c>
      <c r="J16">
        <v>50</v>
      </c>
      <c r="K16">
        <v>21.23</v>
      </c>
      <c r="L16">
        <v>44.52</v>
      </c>
      <c r="M16">
        <v>3.089196743923448</v>
      </c>
      <c r="N16">
        <v>40.201388999999999</v>
      </c>
      <c r="O16">
        <v>1.4</v>
      </c>
      <c r="P16">
        <v>1.9</v>
      </c>
      <c r="Q16">
        <v>1.6309506430300089</v>
      </c>
      <c r="R16">
        <v>10.102188385421011</v>
      </c>
      <c r="S16">
        <v>0</v>
      </c>
      <c r="T16">
        <v>25</v>
      </c>
      <c r="U16">
        <v>2.23</v>
      </c>
      <c r="V16">
        <v>93.960000000000036</v>
      </c>
      <c r="W16">
        <v>124.1899999999999</v>
      </c>
      <c r="X16">
        <v>57.32</v>
      </c>
      <c r="Y16">
        <v>0.29099304698555312</v>
      </c>
      <c r="Z16">
        <v>2.2741082693520931E-2</v>
      </c>
      <c r="AB16" t="s">
        <v>125</v>
      </c>
    </row>
    <row r="17" spans="1:29" x14ac:dyDescent="0.2">
      <c r="A17" s="1">
        <v>15</v>
      </c>
      <c r="B17" t="s">
        <v>43</v>
      </c>
      <c r="C17">
        <v>230223</v>
      </c>
      <c r="D17">
        <v>41</v>
      </c>
      <c r="E17">
        <v>0.5</v>
      </c>
      <c r="F17">
        <v>6</v>
      </c>
      <c r="G17">
        <v>4</v>
      </c>
      <c r="H17">
        <v>1.7</v>
      </c>
      <c r="I17">
        <v>27.6</v>
      </c>
      <c r="J17">
        <v>50</v>
      </c>
      <c r="K17">
        <v>21.78</v>
      </c>
      <c r="L17">
        <v>18.02</v>
      </c>
      <c r="M17">
        <v>2.7541401867703899</v>
      </c>
      <c r="N17">
        <v>22.224722</v>
      </c>
      <c r="O17">
        <v>1.6</v>
      </c>
      <c r="P17">
        <v>1.7</v>
      </c>
      <c r="Q17">
        <v>1.6492422502470641</v>
      </c>
      <c r="R17">
        <v>10.000592587739719</v>
      </c>
      <c r="S17">
        <v>0</v>
      </c>
      <c r="T17">
        <v>15</v>
      </c>
      <c r="U17">
        <v>1.45</v>
      </c>
      <c r="V17">
        <v>49.59999999999998</v>
      </c>
      <c r="W17">
        <v>61.209999999999987</v>
      </c>
      <c r="X17">
        <v>45.49</v>
      </c>
      <c r="Y17">
        <v>0.57379245305777826</v>
      </c>
      <c r="Z17">
        <v>3.4982776387446179E-2</v>
      </c>
      <c r="AB17" t="s">
        <v>125</v>
      </c>
    </row>
    <row r="18" spans="1:29" x14ac:dyDescent="0.2">
      <c r="A18" s="1">
        <v>16</v>
      </c>
      <c r="B18" t="s">
        <v>44</v>
      </c>
      <c r="C18">
        <v>230227</v>
      </c>
      <c r="D18">
        <v>41</v>
      </c>
      <c r="E18">
        <v>0</v>
      </c>
      <c r="F18">
        <v>0</v>
      </c>
      <c r="G18">
        <v>0</v>
      </c>
      <c r="H18">
        <v>2.5</v>
      </c>
      <c r="I18">
        <v>27.6</v>
      </c>
      <c r="J18">
        <v>50</v>
      </c>
      <c r="K18">
        <v>21.7</v>
      </c>
      <c r="L18">
        <v>33.1</v>
      </c>
      <c r="M18">
        <v>2.660458249649293</v>
      </c>
      <c r="N18">
        <v>26.427778</v>
      </c>
      <c r="O18">
        <v>1.2</v>
      </c>
      <c r="P18">
        <v>1.2</v>
      </c>
      <c r="Q18">
        <v>1.2</v>
      </c>
      <c r="R18">
        <v>4.9285852128001233</v>
      </c>
      <c r="S18">
        <v>1</v>
      </c>
      <c r="T18">
        <v>47</v>
      </c>
      <c r="U18">
        <v>0.57999999999999996</v>
      </c>
      <c r="V18">
        <v>57.789999999999992</v>
      </c>
      <c r="W18">
        <v>70.310000000000088</v>
      </c>
      <c r="X18">
        <v>46.51</v>
      </c>
      <c r="Y18">
        <v>0.71201883398278309</v>
      </c>
      <c r="Z18">
        <v>0.68156804903652435</v>
      </c>
      <c r="AB18" t="s">
        <v>125</v>
      </c>
    </row>
    <row r="19" spans="1:29" x14ac:dyDescent="0.2">
      <c r="A19" s="1">
        <v>17</v>
      </c>
      <c r="B19" t="s">
        <v>45</v>
      </c>
      <c r="C19">
        <v>230228</v>
      </c>
      <c r="D19">
        <v>41</v>
      </c>
      <c r="E19">
        <v>0</v>
      </c>
      <c r="F19">
        <v>0</v>
      </c>
      <c r="G19">
        <v>0</v>
      </c>
      <c r="H19">
        <v>2.2000000000000002</v>
      </c>
      <c r="I19">
        <v>27.6</v>
      </c>
      <c r="J19">
        <v>50</v>
      </c>
      <c r="K19">
        <v>24</v>
      </c>
      <c r="L19">
        <v>29.1</v>
      </c>
      <c r="M19">
        <v>2.778589328821627</v>
      </c>
      <c r="N19">
        <v>17.343333000000001</v>
      </c>
      <c r="O19">
        <v>1.8</v>
      </c>
      <c r="P19">
        <v>1.8</v>
      </c>
      <c r="Q19">
        <v>1.8</v>
      </c>
      <c r="R19">
        <v>9.3998064504937187</v>
      </c>
      <c r="S19">
        <v>1</v>
      </c>
      <c r="T19">
        <v>16</v>
      </c>
      <c r="U19">
        <v>0.76300000000000001</v>
      </c>
      <c r="V19">
        <v>32.900000000000013</v>
      </c>
      <c r="W19">
        <v>48.189999999999969</v>
      </c>
      <c r="X19">
        <v>47.92</v>
      </c>
      <c r="Y19">
        <v>1.039690316961287</v>
      </c>
      <c r="Z19">
        <v>0.2297364700146256</v>
      </c>
      <c r="AB19" t="s">
        <v>125</v>
      </c>
    </row>
    <row r="20" spans="1:29" x14ac:dyDescent="0.2">
      <c r="A20" s="1">
        <v>18</v>
      </c>
      <c r="B20" t="s">
        <v>46</v>
      </c>
      <c r="C20">
        <v>230301</v>
      </c>
      <c r="D20">
        <v>41</v>
      </c>
      <c r="E20">
        <v>0</v>
      </c>
      <c r="F20">
        <v>0</v>
      </c>
      <c r="G20">
        <v>0</v>
      </c>
      <c r="H20">
        <v>2.2000000000000002</v>
      </c>
      <c r="I20">
        <v>32.06</v>
      </c>
      <c r="J20">
        <v>50</v>
      </c>
      <c r="K20">
        <v>23.9</v>
      </c>
      <c r="L20">
        <v>31.69</v>
      </c>
      <c r="M20">
        <v>2.7046477802195539</v>
      </c>
      <c r="N20">
        <v>21.784721999999999</v>
      </c>
      <c r="O20">
        <v>2.1</v>
      </c>
      <c r="P20">
        <v>1.7</v>
      </c>
      <c r="Q20">
        <v>1.889444362769118</v>
      </c>
      <c r="R20">
        <v>13.318180694194099</v>
      </c>
      <c r="S20">
        <v>1</v>
      </c>
      <c r="T20">
        <v>31</v>
      </c>
      <c r="U20">
        <v>3.9889999999999999</v>
      </c>
      <c r="V20">
        <v>45.980000000000018</v>
      </c>
      <c r="W20">
        <v>58.920000000000073</v>
      </c>
      <c r="X20">
        <v>44.54</v>
      </c>
      <c r="Y20">
        <v>1.238952783897574</v>
      </c>
      <c r="Z20">
        <v>0.75806752155591894</v>
      </c>
      <c r="AB20" t="s">
        <v>125</v>
      </c>
    </row>
    <row r="21" spans="1:29" x14ac:dyDescent="0.2">
      <c r="A21" s="1">
        <v>19</v>
      </c>
      <c r="B21" t="s">
        <v>47</v>
      </c>
      <c r="C21">
        <v>230308</v>
      </c>
      <c r="D21">
        <v>41</v>
      </c>
      <c r="E21">
        <v>0.2</v>
      </c>
      <c r="F21">
        <v>6</v>
      </c>
      <c r="G21">
        <v>4</v>
      </c>
      <c r="H21">
        <v>2.5</v>
      </c>
      <c r="I21">
        <v>32.06</v>
      </c>
      <c r="J21">
        <v>50</v>
      </c>
      <c r="K21">
        <v>23.12</v>
      </c>
      <c r="L21">
        <v>32.19</v>
      </c>
      <c r="M21">
        <v>2.789866457187745</v>
      </c>
      <c r="N21">
        <v>25.46</v>
      </c>
      <c r="O21">
        <v>1.4</v>
      </c>
      <c r="P21">
        <v>1.4</v>
      </c>
      <c r="Q21">
        <v>1.4</v>
      </c>
      <c r="R21">
        <v>5.991361941393718</v>
      </c>
      <c r="S21">
        <v>0</v>
      </c>
      <c r="T21">
        <v>23</v>
      </c>
      <c r="U21">
        <v>0.25</v>
      </c>
      <c r="V21">
        <v>67.299999999999983</v>
      </c>
      <c r="W21">
        <v>71.03</v>
      </c>
      <c r="X21">
        <v>42.44</v>
      </c>
      <c r="Y21">
        <v>0.25195157285619663</v>
      </c>
      <c r="Z21">
        <v>3.0272772904620628E-2</v>
      </c>
      <c r="AB21" t="s">
        <v>125</v>
      </c>
    </row>
    <row r="22" spans="1:29" x14ac:dyDescent="0.2">
      <c r="A22" s="1">
        <v>20</v>
      </c>
      <c r="B22" t="s">
        <v>48</v>
      </c>
      <c r="C22">
        <v>230323</v>
      </c>
      <c r="D22">
        <v>41</v>
      </c>
      <c r="E22">
        <v>0.5</v>
      </c>
      <c r="F22">
        <v>6</v>
      </c>
      <c r="G22">
        <v>4</v>
      </c>
      <c r="H22">
        <v>1.7</v>
      </c>
      <c r="I22">
        <v>27.6</v>
      </c>
      <c r="J22">
        <v>50</v>
      </c>
      <c r="K22">
        <v>22.42</v>
      </c>
      <c r="L22">
        <v>34.26</v>
      </c>
      <c r="M22">
        <v>3.0043232541773</v>
      </c>
      <c r="N22">
        <v>12.721667</v>
      </c>
      <c r="O22">
        <v>2.4</v>
      </c>
      <c r="P22">
        <v>1.6</v>
      </c>
      <c r="Q22">
        <v>1.9595917942265419</v>
      </c>
      <c r="R22">
        <v>6.8865670997660517</v>
      </c>
      <c r="S22">
        <v>0</v>
      </c>
      <c r="T22">
        <v>2</v>
      </c>
      <c r="U22">
        <v>0.46</v>
      </c>
      <c r="V22">
        <v>30.449999999999989</v>
      </c>
      <c r="W22">
        <v>38.21999999999997</v>
      </c>
      <c r="X22">
        <v>44.16</v>
      </c>
      <c r="Y22">
        <v>0.63352932898203207</v>
      </c>
      <c r="Z22">
        <v>9.5764031421378126E-3</v>
      </c>
      <c r="AB22">
        <v>28.710154591965289</v>
      </c>
      <c r="AC22">
        <v>0.99054116487548527</v>
      </c>
    </row>
    <row r="23" spans="1:29" x14ac:dyDescent="0.2">
      <c r="A23" s="1">
        <v>21</v>
      </c>
      <c r="B23" t="s">
        <v>49</v>
      </c>
      <c r="C23">
        <v>230325</v>
      </c>
      <c r="D23">
        <v>41</v>
      </c>
      <c r="E23">
        <v>0.6</v>
      </c>
      <c r="F23">
        <v>6</v>
      </c>
      <c r="G23">
        <v>4</v>
      </c>
      <c r="H23">
        <v>1.7</v>
      </c>
      <c r="I23">
        <v>27.6</v>
      </c>
      <c r="J23">
        <v>50</v>
      </c>
      <c r="K23">
        <v>21.56</v>
      </c>
      <c r="L23">
        <v>36</v>
      </c>
      <c r="M23">
        <v>2.9268226720986781</v>
      </c>
      <c r="N23">
        <v>12.276111</v>
      </c>
      <c r="O23">
        <v>1</v>
      </c>
      <c r="P23">
        <v>1.2</v>
      </c>
      <c r="Q23">
        <v>1.0954451150103319</v>
      </c>
      <c r="R23">
        <v>6.0365658229175354</v>
      </c>
      <c r="S23">
        <v>0</v>
      </c>
      <c r="T23">
        <v>12</v>
      </c>
      <c r="U23">
        <v>0.53</v>
      </c>
      <c r="V23">
        <v>26.91</v>
      </c>
      <c r="W23">
        <v>35.929999999999978</v>
      </c>
      <c r="X23">
        <v>44.74</v>
      </c>
      <c r="Y23">
        <v>0.72318520112716111</v>
      </c>
      <c r="Z23">
        <v>2.0905296840906581E-2</v>
      </c>
      <c r="AB23">
        <v>29.118538973592031</v>
      </c>
      <c r="AC23">
        <v>0.99603736435962931</v>
      </c>
    </row>
    <row r="24" spans="1:29" x14ac:dyDescent="0.2">
      <c r="A24" s="1">
        <v>22</v>
      </c>
      <c r="B24" t="s">
        <v>50</v>
      </c>
      <c r="C24">
        <v>230326</v>
      </c>
      <c r="D24">
        <v>41</v>
      </c>
      <c r="E24">
        <v>0.1</v>
      </c>
      <c r="F24">
        <v>6</v>
      </c>
      <c r="G24">
        <v>4</v>
      </c>
      <c r="H24">
        <v>2.5</v>
      </c>
      <c r="I24">
        <v>32.06</v>
      </c>
      <c r="J24">
        <v>50</v>
      </c>
      <c r="K24">
        <v>22.48</v>
      </c>
      <c r="L24">
        <v>34.340000000000003</v>
      </c>
      <c r="M24">
        <v>2.78</v>
      </c>
      <c r="N24">
        <v>40.214444</v>
      </c>
      <c r="O24">
        <v>1.4</v>
      </c>
      <c r="P24">
        <v>1.2</v>
      </c>
      <c r="Q24">
        <v>1.2961481396815719</v>
      </c>
      <c r="R24">
        <v>7.1971782782368869</v>
      </c>
      <c r="S24">
        <v>0</v>
      </c>
      <c r="T24">
        <v>9</v>
      </c>
      <c r="Y24">
        <v>0.17639776600534529</v>
      </c>
      <c r="Z24">
        <v>3.1087946339082521E-2</v>
      </c>
      <c r="AB24">
        <v>20.96303102683947</v>
      </c>
      <c r="AC24">
        <v>0.99717701676894654</v>
      </c>
    </row>
    <row r="25" spans="1:29" x14ac:dyDescent="0.2">
      <c r="A25" s="1">
        <v>23</v>
      </c>
      <c r="B25" t="s">
        <v>51</v>
      </c>
      <c r="C25">
        <v>230328</v>
      </c>
      <c r="D25">
        <v>41</v>
      </c>
      <c r="E25">
        <v>0.2</v>
      </c>
      <c r="F25">
        <v>6</v>
      </c>
      <c r="G25">
        <v>4</v>
      </c>
      <c r="H25">
        <v>2.5</v>
      </c>
      <c r="I25">
        <v>27.6</v>
      </c>
      <c r="J25">
        <v>50</v>
      </c>
      <c r="K25">
        <v>23.87</v>
      </c>
      <c r="L25">
        <v>26.23</v>
      </c>
      <c r="M25">
        <v>3.083123507982009</v>
      </c>
      <c r="N25">
        <v>16.651944</v>
      </c>
      <c r="O25">
        <v>2</v>
      </c>
      <c r="P25">
        <v>1.9</v>
      </c>
      <c r="Q25">
        <v>1.9493588689617929</v>
      </c>
      <c r="R25">
        <v>6.3293851690535901</v>
      </c>
      <c r="S25">
        <v>0</v>
      </c>
      <c r="T25">
        <v>3</v>
      </c>
      <c r="U25">
        <v>0.26</v>
      </c>
      <c r="V25">
        <v>46.160000000000011</v>
      </c>
      <c r="W25">
        <v>51.339999999999961</v>
      </c>
      <c r="X25">
        <v>43.08</v>
      </c>
      <c r="Y25">
        <v>0.34294494955974519</v>
      </c>
      <c r="Z25">
        <v>1.7630962676372489E-2</v>
      </c>
      <c r="AB25">
        <v>53.721941719702052</v>
      </c>
      <c r="AC25">
        <v>0.96816694533021019</v>
      </c>
    </row>
    <row r="26" spans="1:29" x14ac:dyDescent="0.2">
      <c r="A26" s="1">
        <v>24</v>
      </c>
      <c r="B26" t="s">
        <v>52</v>
      </c>
      <c r="C26">
        <v>230329</v>
      </c>
      <c r="D26">
        <v>41</v>
      </c>
      <c r="E26">
        <v>0.3</v>
      </c>
      <c r="F26">
        <v>6</v>
      </c>
      <c r="G26">
        <v>4</v>
      </c>
      <c r="H26">
        <v>2.5</v>
      </c>
      <c r="I26">
        <v>27.6</v>
      </c>
      <c r="J26">
        <v>50</v>
      </c>
      <c r="K26">
        <v>23.91</v>
      </c>
      <c r="L26">
        <v>23.77</v>
      </c>
      <c r="M26">
        <v>3.0770061861329641</v>
      </c>
      <c r="N26">
        <v>16.438056</v>
      </c>
      <c r="O26">
        <v>1.2</v>
      </c>
      <c r="P26">
        <v>1.2</v>
      </c>
      <c r="Q26">
        <v>1.2</v>
      </c>
      <c r="R26">
        <v>6.1649248988134584</v>
      </c>
      <c r="S26">
        <v>0</v>
      </c>
      <c r="T26">
        <v>3</v>
      </c>
      <c r="U26">
        <v>0.36</v>
      </c>
      <c r="V26">
        <v>43.660000000000011</v>
      </c>
      <c r="W26">
        <v>50.580000000000076</v>
      </c>
      <c r="X26">
        <v>43.83</v>
      </c>
      <c r="Y26">
        <v>0.44521832882081808</v>
      </c>
      <c r="Z26">
        <v>1.489893654987973E-2</v>
      </c>
      <c r="AB26">
        <v>28.155104188507419</v>
      </c>
      <c r="AC26">
        <v>0.97966255225019583</v>
      </c>
    </row>
    <row r="27" spans="1:29" x14ac:dyDescent="0.2">
      <c r="A27" s="1">
        <v>25</v>
      </c>
      <c r="B27" t="s">
        <v>53</v>
      </c>
      <c r="C27">
        <v>230330</v>
      </c>
      <c r="D27">
        <v>41</v>
      </c>
      <c r="E27">
        <v>0.4</v>
      </c>
      <c r="F27">
        <v>6</v>
      </c>
      <c r="G27">
        <v>4</v>
      </c>
      <c r="H27">
        <v>2.5</v>
      </c>
      <c r="I27">
        <v>27.6</v>
      </c>
      <c r="J27">
        <v>50</v>
      </c>
      <c r="K27">
        <v>23.53</v>
      </c>
      <c r="L27">
        <v>31.49</v>
      </c>
      <c r="M27">
        <v>2.7035240866472678</v>
      </c>
      <c r="N27">
        <v>15.465</v>
      </c>
      <c r="O27">
        <v>1.2</v>
      </c>
      <c r="P27">
        <v>1.3</v>
      </c>
      <c r="Q27">
        <v>1.2489995996796801</v>
      </c>
      <c r="R27">
        <v>6.146549297332462</v>
      </c>
      <c r="S27">
        <v>0</v>
      </c>
      <c r="T27">
        <v>3</v>
      </c>
      <c r="U27">
        <v>0.32</v>
      </c>
      <c r="V27">
        <v>36.81</v>
      </c>
      <c r="W27">
        <v>41.81</v>
      </c>
      <c r="X27">
        <v>42.96</v>
      </c>
      <c r="Y27">
        <v>0.48142880590343889</v>
      </c>
      <c r="Z27">
        <v>2.5211244155078309E-2</v>
      </c>
      <c r="AB27">
        <v>37.377239575522303</v>
      </c>
      <c r="AC27">
        <v>0.99613998343111931</v>
      </c>
    </row>
    <row r="28" spans="1:29" x14ac:dyDescent="0.2">
      <c r="A28" s="1">
        <v>26</v>
      </c>
      <c r="B28" t="s">
        <v>54</v>
      </c>
      <c r="C28">
        <v>230406</v>
      </c>
      <c r="D28">
        <v>41</v>
      </c>
      <c r="E28">
        <v>0.4</v>
      </c>
      <c r="F28">
        <v>6</v>
      </c>
      <c r="G28">
        <v>4</v>
      </c>
      <c r="H28">
        <v>2.5</v>
      </c>
      <c r="I28">
        <v>26.7</v>
      </c>
      <c r="J28">
        <v>50</v>
      </c>
      <c r="N28">
        <v>51.277777999999998</v>
      </c>
      <c r="R28">
        <v>13.908562447849439</v>
      </c>
      <c r="S28">
        <v>0</v>
      </c>
      <c r="T28">
        <v>14</v>
      </c>
      <c r="Y28">
        <v>0.23847349537768611</v>
      </c>
      <c r="Z28">
        <v>1.8773743815256701E-2</v>
      </c>
      <c r="AB28">
        <v>18.397955021461819</v>
      </c>
      <c r="AC28">
        <v>0.99721676558835037</v>
      </c>
    </row>
    <row r="29" spans="1:29" x14ac:dyDescent="0.2">
      <c r="A29" s="1">
        <v>27</v>
      </c>
      <c r="B29" t="s">
        <v>55</v>
      </c>
      <c r="C29">
        <v>230411</v>
      </c>
      <c r="D29">
        <v>41</v>
      </c>
      <c r="E29">
        <v>0</v>
      </c>
      <c r="F29">
        <v>0</v>
      </c>
      <c r="G29">
        <v>0</v>
      </c>
      <c r="H29">
        <v>0.1</v>
      </c>
      <c r="I29">
        <v>27.6</v>
      </c>
      <c r="J29">
        <v>50</v>
      </c>
      <c r="K29">
        <v>24.28</v>
      </c>
      <c r="L29">
        <v>35.26</v>
      </c>
      <c r="M29">
        <v>2.7254267617043282</v>
      </c>
      <c r="N29">
        <v>7.5511109999999997</v>
      </c>
      <c r="O29">
        <v>1.6</v>
      </c>
      <c r="P29">
        <v>1.8</v>
      </c>
      <c r="Q29">
        <v>1.697056274847714</v>
      </c>
      <c r="R29">
        <v>12.23409620543196</v>
      </c>
      <c r="S29">
        <v>1</v>
      </c>
      <c r="T29">
        <v>211</v>
      </c>
      <c r="U29">
        <v>6.54</v>
      </c>
      <c r="V29">
        <v>0</v>
      </c>
      <c r="W29">
        <v>20.579999999999931</v>
      </c>
      <c r="X29">
        <v>47.28</v>
      </c>
      <c r="Y29">
        <v>2.9774239035786092</v>
      </c>
      <c r="Z29">
        <v>4.4399031589144791</v>
      </c>
      <c r="AB29">
        <v>84.708980883511842</v>
      </c>
      <c r="AC29">
        <v>0.99097688468495027</v>
      </c>
    </row>
    <row r="30" spans="1:29" x14ac:dyDescent="0.2">
      <c r="A30" s="1">
        <v>28</v>
      </c>
      <c r="B30" t="s">
        <v>56</v>
      </c>
      <c r="C30">
        <v>230419</v>
      </c>
      <c r="D30">
        <v>41</v>
      </c>
      <c r="E30">
        <v>1</v>
      </c>
      <c r="F30">
        <v>3</v>
      </c>
      <c r="G30">
        <v>2</v>
      </c>
      <c r="H30">
        <v>1</v>
      </c>
      <c r="I30">
        <v>27.6</v>
      </c>
      <c r="J30">
        <v>50</v>
      </c>
      <c r="K30">
        <v>23.8</v>
      </c>
      <c r="L30">
        <v>35.9</v>
      </c>
      <c r="M30">
        <v>2.9869041251882651</v>
      </c>
      <c r="N30">
        <v>9.3541670000000003</v>
      </c>
      <c r="O30">
        <v>0.9</v>
      </c>
      <c r="P30">
        <v>0.8</v>
      </c>
      <c r="Q30">
        <v>0.84852813742385713</v>
      </c>
      <c r="R30">
        <v>8.3679237776078459</v>
      </c>
      <c r="S30">
        <v>1</v>
      </c>
      <c r="T30">
        <v>45</v>
      </c>
      <c r="U30">
        <v>3</v>
      </c>
      <c r="V30">
        <v>19.36000000000001</v>
      </c>
      <c r="W30">
        <v>27.939999999999941</v>
      </c>
      <c r="X30">
        <v>42.97</v>
      </c>
      <c r="Y30">
        <v>1.786559609234883</v>
      </c>
      <c r="Z30">
        <v>1.373823497529433</v>
      </c>
      <c r="AB30" t="s">
        <v>125</v>
      </c>
    </row>
    <row r="31" spans="1:29" x14ac:dyDescent="0.2">
      <c r="A31" s="1">
        <v>29</v>
      </c>
      <c r="B31" t="s">
        <v>57</v>
      </c>
      <c r="C31">
        <v>230421</v>
      </c>
      <c r="D31">
        <v>41</v>
      </c>
      <c r="E31">
        <v>0.5</v>
      </c>
      <c r="F31">
        <v>6</v>
      </c>
      <c r="G31">
        <v>4</v>
      </c>
      <c r="H31">
        <v>2.2000000000000002</v>
      </c>
      <c r="I31">
        <v>27.6</v>
      </c>
      <c r="J31">
        <v>50</v>
      </c>
      <c r="K31">
        <v>24.02</v>
      </c>
      <c r="L31">
        <v>37.44</v>
      </c>
      <c r="M31">
        <v>2.4077706525839289</v>
      </c>
      <c r="N31">
        <v>26.51</v>
      </c>
      <c r="O31">
        <v>1.1000000000000001</v>
      </c>
      <c r="P31">
        <v>1.1000000000000001</v>
      </c>
      <c r="Q31">
        <v>1.1000000000000001</v>
      </c>
      <c r="R31">
        <v>9.9175025948290205</v>
      </c>
      <c r="S31">
        <v>1</v>
      </c>
      <c r="T31">
        <v>86</v>
      </c>
      <c r="U31">
        <v>8.5</v>
      </c>
      <c r="V31">
        <v>50.8</v>
      </c>
      <c r="W31">
        <v>63.82999999999997</v>
      </c>
      <c r="X31">
        <v>41.42</v>
      </c>
      <c r="Y31">
        <v>0.26860769858717137</v>
      </c>
      <c r="Z31">
        <v>3.2670863137816197E-2</v>
      </c>
      <c r="AB31" t="s">
        <v>125</v>
      </c>
    </row>
    <row r="32" spans="1:29" x14ac:dyDescent="0.2">
      <c r="A32" s="1">
        <v>30</v>
      </c>
      <c r="B32" t="s">
        <v>58</v>
      </c>
      <c r="C32">
        <v>230423</v>
      </c>
      <c r="D32">
        <v>41</v>
      </c>
      <c r="E32">
        <v>0.5</v>
      </c>
      <c r="F32">
        <v>6</v>
      </c>
      <c r="G32">
        <v>4</v>
      </c>
      <c r="H32">
        <v>2</v>
      </c>
      <c r="I32">
        <v>27.6</v>
      </c>
      <c r="J32">
        <v>50</v>
      </c>
      <c r="K32">
        <v>22.73</v>
      </c>
      <c r="L32">
        <v>38.1</v>
      </c>
      <c r="M32">
        <v>2.7700379806838349</v>
      </c>
      <c r="N32">
        <v>21.916667</v>
      </c>
      <c r="O32">
        <v>0.8</v>
      </c>
      <c r="P32">
        <v>0.9</v>
      </c>
      <c r="Q32">
        <v>0.84852813742385713</v>
      </c>
      <c r="R32">
        <v>12.75106164612613</v>
      </c>
      <c r="S32">
        <v>1</v>
      </c>
      <c r="T32">
        <v>26</v>
      </c>
      <c r="U32">
        <v>3.85</v>
      </c>
      <c r="V32">
        <v>56.029999999999987</v>
      </c>
      <c r="W32">
        <v>60.710000000000051</v>
      </c>
      <c r="X32">
        <v>40.61</v>
      </c>
      <c r="Y32">
        <v>0.94128005908589407</v>
      </c>
      <c r="Z32">
        <v>0.24152505418092729</v>
      </c>
      <c r="AB32" t="s">
        <v>125</v>
      </c>
    </row>
    <row r="33" spans="1:29" x14ac:dyDescent="0.2">
      <c r="A33" s="1">
        <v>31</v>
      </c>
      <c r="B33" t="s">
        <v>59</v>
      </c>
      <c r="C33">
        <v>230426</v>
      </c>
      <c r="D33">
        <v>41</v>
      </c>
      <c r="E33">
        <v>0.5</v>
      </c>
      <c r="F33">
        <v>6</v>
      </c>
      <c r="G33">
        <v>4</v>
      </c>
      <c r="H33">
        <v>2.5</v>
      </c>
      <c r="I33">
        <v>27.6</v>
      </c>
      <c r="J33">
        <v>50</v>
      </c>
      <c r="K33">
        <v>23.33</v>
      </c>
      <c r="L33">
        <v>44.5</v>
      </c>
      <c r="M33">
        <v>2.542688187081239</v>
      </c>
      <c r="N33">
        <v>19.534444000000001</v>
      </c>
      <c r="O33">
        <v>1.8</v>
      </c>
      <c r="P33">
        <v>1.8</v>
      </c>
      <c r="Q33">
        <v>1.8</v>
      </c>
      <c r="R33">
        <v>10.299966685053221</v>
      </c>
      <c r="S33">
        <v>0</v>
      </c>
      <c r="T33">
        <v>7</v>
      </c>
      <c r="U33">
        <v>1.39</v>
      </c>
      <c r="V33">
        <v>45.02000000000001</v>
      </c>
      <c r="W33">
        <v>49.669999999999987</v>
      </c>
      <c r="X33">
        <v>42.15</v>
      </c>
      <c r="Y33">
        <v>0.54379515559526603</v>
      </c>
      <c r="Z33">
        <v>1.355715446212147E-2</v>
      </c>
      <c r="AB33" t="s">
        <v>126</v>
      </c>
    </row>
    <row r="34" spans="1:29" x14ac:dyDescent="0.2">
      <c r="A34" s="1">
        <v>32</v>
      </c>
      <c r="B34" t="s">
        <v>60</v>
      </c>
      <c r="C34">
        <v>230427</v>
      </c>
      <c r="D34">
        <v>41</v>
      </c>
      <c r="E34">
        <v>0.2</v>
      </c>
      <c r="F34">
        <v>6</v>
      </c>
      <c r="G34">
        <v>4</v>
      </c>
      <c r="H34">
        <v>2.5</v>
      </c>
      <c r="I34">
        <v>32.06</v>
      </c>
      <c r="J34">
        <v>50</v>
      </c>
      <c r="K34">
        <v>23.79</v>
      </c>
      <c r="L34">
        <v>41.21</v>
      </c>
      <c r="M34">
        <v>2.8498689256285572</v>
      </c>
      <c r="N34">
        <v>38.777222000000002</v>
      </c>
      <c r="O34">
        <v>1.8</v>
      </c>
      <c r="P34">
        <v>1.6</v>
      </c>
      <c r="Q34">
        <v>1.697056274847714</v>
      </c>
      <c r="R34">
        <v>10.582260897163049</v>
      </c>
      <c r="S34">
        <v>0</v>
      </c>
      <c r="T34">
        <v>43</v>
      </c>
      <c r="U34">
        <v>2.52</v>
      </c>
      <c r="V34">
        <v>106.27</v>
      </c>
      <c r="W34">
        <v>110.51</v>
      </c>
      <c r="X34">
        <v>41.27</v>
      </c>
      <c r="Y34">
        <v>0.24793015030314211</v>
      </c>
      <c r="Z34">
        <v>2.4005423957554589E-2</v>
      </c>
      <c r="AB34">
        <v>26.119789090130119</v>
      </c>
      <c r="AC34">
        <v>0.99664299660259981</v>
      </c>
    </row>
    <row r="35" spans="1:29" x14ac:dyDescent="0.2">
      <c r="A35" s="1">
        <v>33</v>
      </c>
      <c r="B35" t="s">
        <v>61</v>
      </c>
      <c r="C35">
        <v>230429</v>
      </c>
      <c r="D35">
        <v>41</v>
      </c>
      <c r="E35">
        <v>0.2</v>
      </c>
      <c r="F35">
        <v>6</v>
      </c>
      <c r="G35">
        <v>4</v>
      </c>
      <c r="H35">
        <v>2.5</v>
      </c>
      <c r="I35">
        <v>32.06</v>
      </c>
      <c r="J35">
        <v>50</v>
      </c>
      <c r="K35">
        <v>23.5</v>
      </c>
      <c r="L35">
        <v>46.1</v>
      </c>
      <c r="M35">
        <v>2.7004427718406232</v>
      </c>
      <c r="N35">
        <v>40.089722000000002</v>
      </c>
      <c r="O35">
        <v>1.7</v>
      </c>
      <c r="P35">
        <v>2</v>
      </c>
      <c r="Q35">
        <v>1.8439088914585779</v>
      </c>
      <c r="R35">
        <v>10.000926049924789</v>
      </c>
      <c r="S35">
        <v>0</v>
      </c>
      <c r="T35">
        <v>14</v>
      </c>
      <c r="U35">
        <v>0.84099999999999997</v>
      </c>
      <c r="V35">
        <v>109.4</v>
      </c>
      <c r="W35">
        <v>108.26</v>
      </c>
      <c r="X35">
        <v>40.04</v>
      </c>
      <c r="Y35">
        <v>0.1999427022226373</v>
      </c>
      <c r="Z35">
        <v>3.4098981630750903E-2</v>
      </c>
      <c r="AB35">
        <v>19.50376444648391</v>
      </c>
      <c r="AC35">
        <v>0.99730052727232743</v>
      </c>
    </row>
    <row r="36" spans="1:29" x14ac:dyDescent="0.2">
      <c r="A36" s="1">
        <v>34</v>
      </c>
      <c r="B36" t="s">
        <v>62</v>
      </c>
      <c r="C36">
        <v>230501</v>
      </c>
      <c r="D36">
        <v>41</v>
      </c>
      <c r="E36">
        <v>0.5</v>
      </c>
      <c r="F36">
        <v>6</v>
      </c>
      <c r="G36">
        <v>4</v>
      </c>
      <c r="H36">
        <v>2.5</v>
      </c>
      <c r="I36">
        <v>27.6</v>
      </c>
      <c r="J36">
        <v>50</v>
      </c>
      <c r="K36">
        <v>23.71</v>
      </c>
      <c r="L36">
        <v>39.11</v>
      </c>
      <c r="M36">
        <v>2.679814337322608</v>
      </c>
      <c r="N36">
        <v>18.676666999999998</v>
      </c>
      <c r="O36">
        <v>2.4</v>
      </c>
      <c r="P36">
        <v>1.8</v>
      </c>
      <c r="Q36">
        <v>2.078460969082653</v>
      </c>
      <c r="R36">
        <v>9.023150253887577</v>
      </c>
      <c r="S36">
        <v>0</v>
      </c>
      <c r="T36">
        <v>30</v>
      </c>
      <c r="U36">
        <v>3.9</v>
      </c>
      <c r="V36">
        <v>42.839999999999989</v>
      </c>
      <c r="W36">
        <v>50.050000000000033</v>
      </c>
      <c r="X36">
        <v>41.73</v>
      </c>
      <c r="Y36">
        <v>0.44859663487333012</v>
      </c>
      <c r="Z36">
        <v>5.9552059200954077E-2</v>
      </c>
      <c r="AB36">
        <v>35.321287638569302</v>
      </c>
      <c r="AC36">
        <v>0.99392807385340776</v>
      </c>
    </row>
    <row r="37" spans="1:29" x14ac:dyDescent="0.2">
      <c r="A37" s="1">
        <v>35</v>
      </c>
      <c r="B37" t="s">
        <v>63</v>
      </c>
      <c r="C37">
        <v>230504</v>
      </c>
      <c r="D37">
        <v>41</v>
      </c>
      <c r="E37">
        <v>0.5</v>
      </c>
      <c r="F37">
        <v>6</v>
      </c>
      <c r="G37">
        <v>4</v>
      </c>
      <c r="H37">
        <v>2.5</v>
      </c>
      <c r="I37">
        <v>27.6</v>
      </c>
      <c r="J37">
        <v>50</v>
      </c>
      <c r="K37">
        <v>24.65</v>
      </c>
      <c r="L37">
        <v>47.68</v>
      </c>
      <c r="M37">
        <v>2.661007452224128</v>
      </c>
      <c r="N37">
        <v>19.240832999999999</v>
      </c>
      <c r="O37">
        <v>1.7</v>
      </c>
      <c r="P37">
        <v>1.5</v>
      </c>
      <c r="Q37">
        <v>1.5968719422671309</v>
      </c>
      <c r="R37">
        <v>11.04386193931783</v>
      </c>
      <c r="S37">
        <v>1</v>
      </c>
      <c r="T37">
        <v>127</v>
      </c>
      <c r="U37">
        <v>8.3000000000000007</v>
      </c>
      <c r="V37">
        <v>45.75</v>
      </c>
      <c r="W37">
        <v>51.199999999999932</v>
      </c>
      <c r="X37">
        <v>37.92</v>
      </c>
      <c r="Y37">
        <v>0.90306527961617911</v>
      </c>
      <c r="Z37">
        <v>1.790947576037504</v>
      </c>
      <c r="AB37" t="s">
        <v>125</v>
      </c>
    </row>
    <row r="38" spans="1:29" x14ac:dyDescent="0.2">
      <c r="A38" s="1">
        <v>36</v>
      </c>
      <c r="B38" t="s">
        <v>64</v>
      </c>
      <c r="C38">
        <v>230505</v>
      </c>
      <c r="D38">
        <v>41</v>
      </c>
      <c r="E38">
        <v>0.2</v>
      </c>
      <c r="F38">
        <v>6</v>
      </c>
      <c r="G38">
        <v>4</v>
      </c>
      <c r="H38">
        <v>2.5</v>
      </c>
      <c r="I38">
        <v>32.06</v>
      </c>
      <c r="J38">
        <v>50</v>
      </c>
      <c r="K38">
        <v>24.1</v>
      </c>
      <c r="L38">
        <v>47.8</v>
      </c>
      <c r="M38">
        <v>2.808950169904008</v>
      </c>
      <c r="N38">
        <v>64.703889000000004</v>
      </c>
      <c r="O38">
        <v>2.4</v>
      </c>
      <c r="P38">
        <v>2.1</v>
      </c>
      <c r="Q38">
        <v>2.2449944320643649</v>
      </c>
      <c r="R38">
        <v>17.003472089199828</v>
      </c>
      <c r="S38">
        <v>0</v>
      </c>
      <c r="T38">
        <v>23</v>
      </c>
      <c r="U38">
        <v>5.76</v>
      </c>
      <c r="V38">
        <v>178.46</v>
      </c>
      <c r="W38">
        <v>181.75000000000011</v>
      </c>
      <c r="X38">
        <v>38.75</v>
      </c>
      <c r="Y38">
        <v>0.31880510509017479</v>
      </c>
      <c r="Z38">
        <v>5.1669711899216993E-2</v>
      </c>
      <c r="AB38" t="s">
        <v>126</v>
      </c>
    </row>
    <row r="39" spans="1:29" x14ac:dyDescent="0.2">
      <c r="A39" s="1">
        <v>37</v>
      </c>
      <c r="B39" t="s">
        <v>65</v>
      </c>
      <c r="C39">
        <v>230509</v>
      </c>
      <c r="D39">
        <v>41</v>
      </c>
      <c r="E39">
        <v>0.4</v>
      </c>
      <c r="F39">
        <v>6</v>
      </c>
      <c r="G39">
        <v>4</v>
      </c>
      <c r="H39">
        <v>2.5</v>
      </c>
      <c r="I39">
        <v>27.6</v>
      </c>
      <c r="J39">
        <v>50</v>
      </c>
      <c r="K39">
        <v>23.55</v>
      </c>
      <c r="L39">
        <v>38.5</v>
      </c>
      <c r="M39">
        <v>2.5863072663269642</v>
      </c>
      <c r="N39">
        <v>25.491944</v>
      </c>
      <c r="O39">
        <v>2.1</v>
      </c>
      <c r="P39">
        <v>2</v>
      </c>
      <c r="Q39">
        <v>2.0493901531919199</v>
      </c>
      <c r="R39">
        <v>10.105739604447431</v>
      </c>
      <c r="S39">
        <v>0</v>
      </c>
      <c r="T39">
        <v>61</v>
      </c>
      <c r="U39">
        <v>4.34</v>
      </c>
      <c r="V39">
        <v>59.249999999999993</v>
      </c>
      <c r="W39">
        <v>65.930000000000049</v>
      </c>
      <c r="X39">
        <v>41.2</v>
      </c>
      <c r="Y39">
        <v>0.33544972594633038</v>
      </c>
      <c r="Z39">
        <v>1.1234556271690401E-2</v>
      </c>
      <c r="AB39">
        <v>76.307563375230714</v>
      </c>
      <c r="AC39">
        <v>0.98242617964974743</v>
      </c>
    </row>
    <row r="40" spans="1:29" x14ac:dyDescent="0.2">
      <c r="A40" s="1">
        <v>38</v>
      </c>
      <c r="B40" t="s">
        <v>66</v>
      </c>
      <c r="C40">
        <v>230512</v>
      </c>
      <c r="D40">
        <v>41</v>
      </c>
      <c r="E40">
        <v>0.2</v>
      </c>
      <c r="F40">
        <v>6</v>
      </c>
      <c r="G40">
        <v>4</v>
      </c>
      <c r="H40">
        <v>2.5</v>
      </c>
      <c r="I40">
        <v>32.06</v>
      </c>
      <c r="J40">
        <v>50</v>
      </c>
      <c r="K40">
        <v>25.8</v>
      </c>
      <c r="L40">
        <v>35.700000000000003</v>
      </c>
      <c r="M40">
        <v>3.055910057842631</v>
      </c>
      <c r="N40">
        <v>52.763333000000003</v>
      </c>
      <c r="O40">
        <v>2.1</v>
      </c>
      <c r="P40">
        <v>1.7</v>
      </c>
      <c r="Q40">
        <v>1.889444362769118</v>
      </c>
      <c r="R40">
        <v>14.743199859166561</v>
      </c>
      <c r="S40">
        <v>0</v>
      </c>
      <c r="T40">
        <v>29</v>
      </c>
      <c r="U40">
        <v>6.43</v>
      </c>
      <c r="V40">
        <v>154.76</v>
      </c>
      <c r="W40">
        <v>161.24</v>
      </c>
      <c r="X40">
        <v>39.700000000000003</v>
      </c>
      <c r="Y40">
        <v>0.24086433429267989</v>
      </c>
      <c r="Z40">
        <v>2.4729933165262979E-2</v>
      </c>
      <c r="AB40" t="s">
        <v>126</v>
      </c>
    </row>
    <row r="41" spans="1:29" x14ac:dyDescent="0.2">
      <c r="A41" s="1">
        <v>39</v>
      </c>
      <c r="B41" t="s">
        <v>67</v>
      </c>
      <c r="C41">
        <v>230517</v>
      </c>
      <c r="D41">
        <v>41</v>
      </c>
      <c r="E41">
        <v>0.3</v>
      </c>
      <c r="F41">
        <v>6</v>
      </c>
      <c r="G41">
        <v>4</v>
      </c>
      <c r="H41">
        <v>0.3</v>
      </c>
      <c r="I41">
        <v>27.6</v>
      </c>
      <c r="J41">
        <v>50</v>
      </c>
      <c r="K41">
        <v>23.7</v>
      </c>
      <c r="L41">
        <v>50.78</v>
      </c>
      <c r="M41">
        <v>2.4249970558086651</v>
      </c>
      <c r="N41">
        <v>30.296944</v>
      </c>
      <c r="O41">
        <v>1.3</v>
      </c>
      <c r="P41">
        <v>1.2</v>
      </c>
      <c r="Q41">
        <v>1.2489995996796801</v>
      </c>
      <c r="R41">
        <v>9.726549105330907</v>
      </c>
      <c r="S41">
        <v>0</v>
      </c>
      <c r="T41">
        <v>21</v>
      </c>
      <c r="U41">
        <v>2.75</v>
      </c>
      <c r="V41">
        <v>70.589999999999989</v>
      </c>
      <c r="W41">
        <v>73.469999999999985</v>
      </c>
      <c r="X41">
        <v>40.53</v>
      </c>
      <c r="Y41">
        <v>0.22369957640302279</v>
      </c>
      <c r="Z41">
        <v>1.4550815835520481E-2</v>
      </c>
      <c r="AB41">
        <v>15.326822663971919</v>
      </c>
      <c r="AC41">
        <v>0.98918784632254464</v>
      </c>
    </row>
    <row r="42" spans="1:29" x14ac:dyDescent="0.2">
      <c r="A42" s="1">
        <v>40</v>
      </c>
      <c r="B42" t="s">
        <v>68</v>
      </c>
      <c r="C42">
        <v>230528</v>
      </c>
      <c r="D42">
        <v>41</v>
      </c>
      <c r="E42">
        <v>0.2</v>
      </c>
      <c r="F42">
        <v>6</v>
      </c>
      <c r="G42">
        <v>4</v>
      </c>
      <c r="H42">
        <v>2.5</v>
      </c>
      <c r="I42">
        <v>32.06</v>
      </c>
      <c r="J42">
        <v>50</v>
      </c>
      <c r="K42">
        <v>23.42</v>
      </c>
      <c r="L42">
        <v>50.51</v>
      </c>
      <c r="M42">
        <v>2.5195477177492971</v>
      </c>
      <c r="N42">
        <v>30.509443999999998</v>
      </c>
      <c r="O42">
        <v>2.1</v>
      </c>
      <c r="P42">
        <v>1.9</v>
      </c>
      <c r="Q42">
        <v>1.9974984355438179</v>
      </c>
      <c r="R42">
        <v>6.9639236250587677</v>
      </c>
      <c r="S42">
        <v>0</v>
      </c>
      <c r="T42">
        <v>9</v>
      </c>
      <c r="U42">
        <v>0.65</v>
      </c>
      <c r="V42">
        <v>78.739999999999981</v>
      </c>
      <c r="W42">
        <v>76.869999999999976</v>
      </c>
      <c r="X42">
        <v>39.869999999999997</v>
      </c>
      <c r="Y42">
        <v>0.1653141578211807</v>
      </c>
      <c r="Z42">
        <v>2.015319530933871E-2</v>
      </c>
      <c r="AB42">
        <v>17.674460358637091</v>
      </c>
      <c r="AC42">
        <v>0.99634807818317095</v>
      </c>
    </row>
    <row r="43" spans="1:29" x14ac:dyDescent="0.2">
      <c r="A43" s="1">
        <v>41</v>
      </c>
      <c r="B43" t="s">
        <v>69</v>
      </c>
      <c r="C43">
        <v>230530</v>
      </c>
      <c r="D43">
        <v>41</v>
      </c>
      <c r="E43">
        <v>0.5</v>
      </c>
      <c r="F43">
        <v>6</v>
      </c>
      <c r="G43">
        <v>4</v>
      </c>
      <c r="H43">
        <v>2.5</v>
      </c>
      <c r="I43">
        <v>27.6</v>
      </c>
      <c r="J43">
        <v>50</v>
      </c>
      <c r="K43">
        <v>22.7</v>
      </c>
      <c r="L43">
        <v>38.1</v>
      </c>
      <c r="M43">
        <v>2.78378791791252</v>
      </c>
      <c r="N43">
        <v>17.860555999999999</v>
      </c>
      <c r="O43">
        <v>2.1</v>
      </c>
      <c r="P43">
        <v>2.5</v>
      </c>
      <c r="Q43">
        <v>2.2912878474779199</v>
      </c>
      <c r="R43">
        <v>9.3049430221887519</v>
      </c>
      <c r="S43">
        <v>1</v>
      </c>
      <c r="T43">
        <v>65</v>
      </c>
      <c r="U43">
        <v>3.12</v>
      </c>
      <c r="V43">
        <v>41.94</v>
      </c>
      <c r="W43">
        <v>49.71999999999997</v>
      </c>
      <c r="X43">
        <v>42.5</v>
      </c>
      <c r="Y43">
        <v>0.47925508361485741</v>
      </c>
      <c r="Z43">
        <v>4.8568962018696822E-2</v>
      </c>
      <c r="AB43" t="s">
        <v>126</v>
      </c>
    </row>
    <row r="44" spans="1:29" x14ac:dyDescent="0.2">
      <c r="A44" s="1">
        <v>42</v>
      </c>
      <c r="B44" t="s">
        <v>70</v>
      </c>
      <c r="C44">
        <v>230601</v>
      </c>
      <c r="D44">
        <v>41</v>
      </c>
      <c r="E44">
        <v>0.5</v>
      </c>
      <c r="F44">
        <v>6</v>
      </c>
      <c r="G44">
        <v>4</v>
      </c>
      <c r="H44">
        <v>2.5</v>
      </c>
      <c r="I44">
        <v>27.6</v>
      </c>
      <c r="J44">
        <v>50</v>
      </c>
      <c r="K44">
        <v>22.12</v>
      </c>
      <c r="L44">
        <v>45.42</v>
      </c>
      <c r="M44">
        <v>3.4136354479119002</v>
      </c>
      <c r="N44">
        <v>15.303333</v>
      </c>
      <c r="O44">
        <v>2</v>
      </c>
      <c r="P44">
        <v>2.4</v>
      </c>
      <c r="Q44">
        <v>2.1908902300206639</v>
      </c>
      <c r="R44">
        <v>12.426348397219421</v>
      </c>
      <c r="S44">
        <v>0</v>
      </c>
      <c r="T44">
        <v>18</v>
      </c>
      <c r="U44">
        <v>3.6</v>
      </c>
      <c r="V44">
        <v>48.190000000000012</v>
      </c>
      <c r="W44">
        <v>52.239999999999966</v>
      </c>
      <c r="X44">
        <v>40.5</v>
      </c>
      <c r="Y44">
        <v>0.61731300543612433</v>
      </c>
      <c r="Z44">
        <v>6.0011066321901008E-2</v>
      </c>
      <c r="AB44" t="s">
        <v>125</v>
      </c>
    </row>
    <row r="45" spans="1:29" x14ac:dyDescent="0.2">
      <c r="A45" s="1">
        <v>43</v>
      </c>
      <c r="B45" t="s">
        <v>71</v>
      </c>
      <c r="C45">
        <v>230606</v>
      </c>
      <c r="D45">
        <v>41</v>
      </c>
      <c r="E45">
        <v>0.2</v>
      </c>
      <c r="F45">
        <v>6</v>
      </c>
      <c r="G45">
        <v>4</v>
      </c>
      <c r="H45">
        <v>2.5</v>
      </c>
      <c r="I45">
        <v>32.06</v>
      </c>
      <c r="J45">
        <v>50</v>
      </c>
      <c r="K45">
        <v>23.85</v>
      </c>
      <c r="L45">
        <v>38.1</v>
      </c>
      <c r="M45">
        <v>3.4349448961627971</v>
      </c>
      <c r="N45">
        <v>21.144444</v>
      </c>
      <c r="O45">
        <v>2.1</v>
      </c>
      <c r="P45">
        <v>1.8</v>
      </c>
      <c r="Q45">
        <v>1.944222209522358</v>
      </c>
      <c r="R45">
        <v>16.30561181257567</v>
      </c>
      <c r="S45">
        <v>1</v>
      </c>
      <c r="T45">
        <v>52</v>
      </c>
      <c r="U45">
        <v>3.36</v>
      </c>
      <c r="V45">
        <v>75.570000000000022</v>
      </c>
      <c r="W45">
        <v>72.630000000000081</v>
      </c>
      <c r="X45">
        <v>37.799999999999997</v>
      </c>
      <c r="Y45">
        <v>1.0431368838717561</v>
      </c>
      <c r="Z45">
        <v>1.6636242932193279</v>
      </c>
      <c r="AB45" t="s">
        <v>125</v>
      </c>
    </row>
    <row r="46" spans="1:29" x14ac:dyDescent="0.2">
      <c r="A46" s="1">
        <v>44</v>
      </c>
      <c r="B46" t="s">
        <v>72</v>
      </c>
      <c r="C46">
        <v>230607</v>
      </c>
      <c r="D46">
        <v>41</v>
      </c>
      <c r="E46">
        <v>0.2</v>
      </c>
      <c r="F46">
        <v>6</v>
      </c>
      <c r="G46">
        <v>4</v>
      </c>
      <c r="H46">
        <v>3.2</v>
      </c>
      <c r="I46">
        <v>32.06</v>
      </c>
      <c r="J46">
        <v>50</v>
      </c>
      <c r="K46">
        <v>25.21</v>
      </c>
      <c r="L46">
        <v>36.5</v>
      </c>
      <c r="M46">
        <v>3.1009395958312789</v>
      </c>
      <c r="N46">
        <v>26.046944</v>
      </c>
      <c r="O46">
        <v>1.9</v>
      </c>
      <c r="P46">
        <v>1.7</v>
      </c>
      <c r="Q46">
        <v>1.7972200755611429</v>
      </c>
      <c r="R46">
        <v>7.979162732522294</v>
      </c>
      <c r="S46">
        <v>0</v>
      </c>
      <c r="T46">
        <v>3</v>
      </c>
      <c r="U46">
        <v>0.72</v>
      </c>
      <c r="V46">
        <v>87.759999999999962</v>
      </c>
      <c r="W46">
        <v>80.769999999999953</v>
      </c>
      <c r="X46">
        <v>37.9</v>
      </c>
      <c r="Y46">
        <v>0.17190733657337801</v>
      </c>
      <c r="Z46">
        <v>5.6786026200874029E-3</v>
      </c>
      <c r="AB46" t="s">
        <v>125</v>
      </c>
    </row>
    <row r="47" spans="1:29" x14ac:dyDescent="0.2">
      <c r="A47" s="1">
        <v>45</v>
      </c>
      <c r="B47" t="s">
        <v>73</v>
      </c>
      <c r="C47">
        <v>230609</v>
      </c>
      <c r="D47">
        <v>41</v>
      </c>
      <c r="E47">
        <v>0.2</v>
      </c>
      <c r="F47">
        <v>6</v>
      </c>
      <c r="G47">
        <v>4</v>
      </c>
      <c r="H47">
        <v>3.5</v>
      </c>
      <c r="I47">
        <v>32.06</v>
      </c>
      <c r="J47">
        <v>50</v>
      </c>
      <c r="K47">
        <v>23.02</v>
      </c>
      <c r="L47">
        <v>54</v>
      </c>
      <c r="M47">
        <v>2.4470076321903149</v>
      </c>
      <c r="N47">
        <v>53.608333000000002</v>
      </c>
      <c r="O47">
        <v>2.1</v>
      </c>
      <c r="P47">
        <v>2.4</v>
      </c>
      <c r="Q47">
        <v>2.2449944320643649</v>
      </c>
      <c r="R47">
        <v>4.5663686008729538</v>
      </c>
      <c r="S47">
        <v>0</v>
      </c>
      <c r="T47">
        <v>1</v>
      </c>
      <c r="U47">
        <v>0.11</v>
      </c>
      <c r="V47">
        <v>137.99</v>
      </c>
      <c r="W47">
        <v>131.17999999999989</v>
      </c>
      <c r="X47">
        <v>38.32</v>
      </c>
      <c r="Y47">
        <v>5.0323653808973003E-2</v>
      </c>
      <c r="Z47">
        <v>1.4053509393831881E-2</v>
      </c>
      <c r="AB47" t="s">
        <v>125</v>
      </c>
    </row>
    <row r="48" spans="1:29" x14ac:dyDescent="0.2">
      <c r="A48" s="1">
        <v>46</v>
      </c>
      <c r="B48" t="s">
        <v>74</v>
      </c>
      <c r="C48">
        <v>230613</v>
      </c>
      <c r="D48">
        <v>41</v>
      </c>
      <c r="E48">
        <v>0.2</v>
      </c>
      <c r="F48">
        <v>6</v>
      </c>
      <c r="G48">
        <v>4</v>
      </c>
      <c r="H48">
        <v>3.2</v>
      </c>
      <c r="I48">
        <v>32.06</v>
      </c>
      <c r="J48">
        <v>50</v>
      </c>
      <c r="K48">
        <v>23.01</v>
      </c>
      <c r="L48">
        <v>49.94</v>
      </c>
      <c r="M48">
        <v>2.433242433263727</v>
      </c>
      <c r="N48">
        <v>50.718333000000001</v>
      </c>
      <c r="O48">
        <v>2</v>
      </c>
      <c r="P48">
        <v>1.8</v>
      </c>
      <c r="Q48">
        <v>1.897366596101028</v>
      </c>
      <c r="R48">
        <v>6.970828284607216</v>
      </c>
      <c r="S48">
        <v>0</v>
      </c>
      <c r="T48">
        <v>4</v>
      </c>
      <c r="U48">
        <v>0.4</v>
      </c>
      <c r="V48">
        <v>126.87</v>
      </c>
      <c r="W48">
        <v>123.41</v>
      </c>
      <c r="X48">
        <v>39.4</v>
      </c>
      <c r="Y48">
        <v>0.1095471287484281</v>
      </c>
      <c r="Z48">
        <v>3.2429017345545798E-2</v>
      </c>
      <c r="AB48">
        <v>66.576678547944638</v>
      </c>
      <c r="AC48">
        <v>0.98824886589371663</v>
      </c>
    </row>
    <row r="49" spans="1:29" x14ac:dyDescent="0.2">
      <c r="A49" s="1">
        <v>47</v>
      </c>
      <c r="B49" t="s">
        <v>75</v>
      </c>
      <c r="C49">
        <v>230619</v>
      </c>
      <c r="D49">
        <v>41</v>
      </c>
      <c r="J49">
        <v>50</v>
      </c>
      <c r="K49">
        <v>22.6</v>
      </c>
      <c r="L49">
        <v>44</v>
      </c>
      <c r="M49">
        <v>4.2582101150842826</v>
      </c>
      <c r="N49">
        <v>4.4408329999999996</v>
      </c>
      <c r="O49">
        <v>1</v>
      </c>
      <c r="P49">
        <v>1</v>
      </c>
      <c r="Q49">
        <v>1</v>
      </c>
      <c r="R49">
        <v>6.6933081255624236</v>
      </c>
      <c r="S49">
        <v>0</v>
      </c>
      <c r="T49">
        <v>157</v>
      </c>
      <c r="U49">
        <v>7.76</v>
      </c>
      <c r="W49">
        <v>18.910000000000078</v>
      </c>
      <c r="X49">
        <v>-5.93</v>
      </c>
      <c r="Y49">
        <v>1.616048137583231</v>
      </c>
      <c r="Z49">
        <v>2.1239747658060639</v>
      </c>
      <c r="AB49">
        <v>15.40980325967961</v>
      </c>
      <c r="AC49">
        <v>0.99319337406735297</v>
      </c>
    </row>
    <row r="50" spans="1:29" x14ac:dyDescent="0.2">
      <c r="A50" s="1">
        <v>48</v>
      </c>
      <c r="B50" t="s">
        <v>76</v>
      </c>
      <c r="C50">
        <v>230622</v>
      </c>
      <c r="D50">
        <v>41</v>
      </c>
      <c r="J50">
        <v>50</v>
      </c>
      <c r="K50">
        <v>22.78</v>
      </c>
      <c r="L50">
        <v>54.1</v>
      </c>
      <c r="M50">
        <v>2.4704430457398199</v>
      </c>
      <c r="N50">
        <v>5.4038890000000004</v>
      </c>
      <c r="O50">
        <v>1.9</v>
      </c>
      <c r="P50">
        <v>1.7</v>
      </c>
      <c r="Q50">
        <v>1.7972200755611429</v>
      </c>
      <c r="R50">
        <v>6.194497095980962</v>
      </c>
      <c r="S50">
        <v>0</v>
      </c>
      <c r="T50">
        <v>9</v>
      </c>
      <c r="U50">
        <v>0.33</v>
      </c>
      <c r="W50">
        <v>13.349999999999911</v>
      </c>
      <c r="X50">
        <f>(C5*0.41-F7)/F5*100</f>
        <v>1572400.3333333333</v>
      </c>
      <c r="Y50">
        <v>1.25551231741397</v>
      </c>
      <c r="Z50">
        <v>1.239060848227437</v>
      </c>
      <c r="AB50">
        <v>25.777553692940248</v>
      </c>
      <c r="AC50">
        <v>0.99828882082111525</v>
      </c>
    </row>
    <row r="51" spans="1:29" x14ac:dyDescent="0.2">
      <c r="A51" s="1">
        <v>49</v>
      </c>
      <c r="B51" t="s">
        <v>77</v>
      </c>
      <c r="C51">
        <v>230624</v>
      </c>
      <c r="D51">
        <v>41</v>
      </c>
      <c r="E51">
        <v>0.2</v>
      </c>
      <c r="F51">
        <v>3</v>
      </c>
      <c r="G51">
        <v>0</v>
      </c>
      <c r="H51">
        <v>3</v>
      </c>
      <c r="I51">
        <v>32.06</v>
      </c>
      <c r="J51">
        <v>50</v>
      </c>
      <c r="K51">
        <v>24.17</v>
      </c>
      <c r="L51">
        <v>47.56</v>
      </c>
      <c r="M51">
        <v>2.7228246318916192</v>
      </c>
      <c r="N51">
        <v>52.081944</v>
      </c>
      <c r="O51">
        <v>1.3</v>
      </c>
      <c r="P51">
        <v>1.6</v>
      </c>
      <c r="Q51">
        <v>1.442220510185596</v>
      </c>
      <c r="R51">
        <v>10.080621330433241</v>
      </c>
      <c r="S51">
        <v>0</v>
      </c>
      <c r="T51">
        <v>17</v>
      </c>
      <c r="U51">
        <v>0.96499999999999997</v>
      </c>
      <c r="V51">
        <v>143.51</v>
      </c>
      <c r="W51">
        <v>141.80999999999989</v>
      </c>
      <c r="X51">
        <v>39.74</v>
      </c>
      <c r="Y51">
        <v>0.21369076300320461</v>
      </c>
      <c r="Z51">
        <v>1.2486270840613489E-2</v>
      </c>
      <c r="AB51">
        <v>19.30557364900972</v>
      </c>
      <c r="AC51">
        <v>0.99621984152706411</v>
      </c>
    </row>
    <row r="52" spans="1:29" x14ac:dyDescent="0.2">
      <c r="A52" s="1">
        <v>50</v>
      </c>
      <c r="B52" t="s">
        <v>78</v>
      </c>
      <c r="C52">
        <v>230703</v>
      </c>
      <c r="D52">
        <v>41</v>
      </c>
      <c r="E52">
        <v>0.2</v>
      </c>
      <c r="F52">
        <v>3</v>
      </c>
      <c r="G52">
        <v>2</v>
      </c>
      <c r="H52">
        <v>2.7</v>
      </c>
      <c r="I52">
        <v>32.06</v>
      </c>
      <c r="J52">
        <v>50</v>
      </c>
      <c r="K52">
        <v>24.12</v>
      </c>
      <c r="L52">
        <v>43.45</v>
      </c>
      <c r="M52">
        <v>2.7444065163942919</v>
      </c>
      <c r="N52">
        <v>37.742221999999998</v>
      </c>
      <c r="O52">
        <v>1</v>
      </c>
      <c r="P52">
        <v>1</v>
      </c>
      <c r="Q52">
        <v>1</v>
      </c>
      <c r="R52">
        <v>8.726897250412172</v>
      </c>
      <c r="S52">
        <v>0</v>
      </c>
      <c r="T52">
        <v>21</v>
      </c>
      <c r="U52">
        <v>0.86</v>
      </c>
      <c r="V52">
        <v>104.97</v>
      </c>
      <c r="W52">
        <v>103.58</v>
      </c>
      <c r="X52">
        <v>39.93</v>
      </c>
      <c r="Y52">
        <v>0.20900714703049089</v>
      </c>
      <c r="Z52">
        <v>1.2606889416577199E-2</v>
      </c>
      <c r="AB52">
        <v>20.459728908885161</v>
      </c>
      <c r="AC52">
        <v>0.99347338771601124</v>
      </c>
    </row>
    <row r="53" spans="1:29" x14ac:dyDescent="0.2">
      <c r="A53" s="1">
        <v>51</v>
      </c>
      <c r="B53" t="s">
        <v>79</v>
      </c>
      <c r="C53">
        <v>230705</v>
      </c>
      <c r="D53">
        <v>41</v>
      </c>
      <c r="E53">
        <v>0.2</v>
      </c>
      <c r="F53">
        <v>3</v>
      </c>
      <c r="G53">
        <v>2</v>
      </c>
      <c r="H53">
        <v>2.8</v>
      </c>
      <c r="I53">
        <v>32.06</v>
      </c>
      <c r="J53">
        <v>50</v>
      </c>
      <c r="K53">
        <v>26.55</v>
      </c>
      <c r="L53">
        <v>45.21</v>
      </c>
      <c r="M53">
        <v>2.6269956908884491</v>
      </c>
      <c r="N53">
        <v>29.333888999999999</v>
      </c>
      <c r="O53">
        <v>1.3</v>
      </c>
      <c r="P53">
        <v>1</v>
      </c>
      <c r="Q53">
        <v>1.1401754250991381</v>
      </c>
      <c r="R53">
        <v>6.2517502695115921</v>
      </c>
      <c r="S53">
        <v>0</v>
      </c>
      <c r="T53">
        <v>26</v>
      </c>
      <c r="U53">
        <v>0.41</v>
      </c>
      <c r="V53">
        <v>78.88</v>
      </c>
      <c r="W53">
        <v>77.060000000000059</v>
      </c>
      <c r="X53">
        <v>40.03</v>
      </c>
      <c r="Y53">
        <v>0.19925685789424549</v>
      </c>
      <c r="Z53">
        <v>3.7054745316662502E-2</v>
      </c>
      <c r="AB53">
        <v>21.750567028982228</v>
      </c>
      <c r="AC53">
        <v>0.99577810315004267</v>
      </c>
    </row>
    <row r="54" spans="1:29" x14ac:dyDescent="0.2">
      <c r="A54" s="1">
        <v>52</v>
      </c>
      <c r="B54" t="s">
        <v>80</v>
      </c>
      <c r="C54">
        <v>230710</v>
      </c>
      <c r="D54">
        <v>41</v>
      </c>
      <c r="E54">
        <v>0.2</v>
      </c>
      <c r="F54">
        <v>3</v>
      </c>
      <c r="G54">
        <v>2</v>
      </c>
      <c r="H54">
        <v>2.8</v>
      </c>
      <c r="I54">
        <v>32.06</v>
      </c>
      <c r="J54">
        <v>50</v>
      </c>
      <c r="K54">
        <v>22.68</v>
      </c>
      <c r="L54">
        <v>51.4</v>
      </c>
      <c r="M54">
        <v>2.6641592675221171</v>
      </c>
      <c r="N54">
        <v>20.974722</v>
      </c>
      <c r="O54">
        <v>0.8</v>
      </c>
      <c r="P54">
        <v>1.2</v>
      </c>
      <c r="Q54">
        <v>0.9797958971132712</v>
      </c>
      <c r="R54">
        <v>4.217851002798251</v>
      </c>
      <c r="S54">
        <v>0</v>
      </c>
      <c r="T54">
        <v>11</v>
      </c>
      <c r="U54">
        <v>0.1</v>
      </c>
      <c r="V54">
        <v>58.640000000000008</v>
      </c>
      <c r="W54">
        <v>55.880000000000017</v>
      </c>
      <c r="X54">
        <v>39.840000000000003</v>
      </c>
      <c r="Y54">
        <v>0.24957473715303019</v>
      </c>
      <c r="Z54">
        <v>1.08183184593707E-2</v>
      </c>
      <c r="AB54">
        <v>15.89987843610691</v>
      </c>
      <c r="AC54">
        <v>0.99575756305776775</v>
      </c>
    </row>
    <row r="55" spans="1:29" x14ac:dyDescent="0.2">
      <c r="A55" s="1">
        <v>53</v>
      </c>
      <c r="B55" t="s">
        <v>81</v>
      </c>
      <c r="C55">
        <v>230717</v>
      </c>
      <c r="D55">
        <v>41</v>
      </c>
      <c r="E55">
        <v>0.2</v>
      </c>
      <c r="F55">
        <v>3</v>
      </c>
      <c r="G55">
        <v>2</v>
      </c>
      <c r="H55">
        <v>2.8</v>
      </c>
      <c r="I55">
        <v>32.06</v>
      </c>
      <c r="J55">
        <v>50</v>
      </c>
      <c r="K55">
        <v>24.5</v>
      </c>
      <c r="L55">
        <v>44.6</v>
      </c>
      <c r="M55">
        <v>2.580313127840336</v>
      </c>
      <c r="N55">
        <v>42.529722</v>
      </c>
      <c r="O55">
        <v>1.6</v>
      </c>
      <c r="P55">
        <v>1.4</v>
      </c>
      <c r="Q55">
        <v>1.496662954709576</v>
      </c>
      <c r="R55">
        <v>7.3488566715397248</v>
      </c>
      <c r="S55">
        <v>0</v>
      </c>
      <c r="T55">
        <v>13</v>
      </c>
      <c r="U55">
        <v>0.43</v>
      </c>
      <c r="V55">
        <v>114.93</v>
      </c>
      <c r="W55">
        <v>109.74</v>
      </c>
      <c r="X55">
        <v>38.729999999999997</v>
      </c>
      <c r="Y55">
        <v>0.1762232871197458</v>
      </c>
      <c r="Z55">
        <v>2.586936343707491E-2</v>
      </c>
      <c r="AB55">
        <v>19.697863813229478</v>
      </c>
      <c r="AC55">
        <v>0.99430539464978718</v>
      </c>
    </row>
    <row r="56" spans="1:29" x14ac:dyDescent="0.2">
      <c r="A56" s="1">
        <v>54</v>
      </c>
      <c r="B56" t="s">
        <v>82</v>
      </c>
      <c r="C56">
        <v>230719</v>
      </c>
      <c r="D56">
        <v>41</v>
      </c>
      <c r="E56">
        <v>0.9</v>
      </c>
      <c r="F56">
        <v>1</v>
      </c>
      <c r="G56">
        <v>1</v>
      </c>
      <c r="H56">
        <v>2</v>
      </c>
      <c r="I56">
        <v>27.6</v>
      </c>
      <c r="J56">
        <v>50</v>
      </c>
      <c r="K56">
        <v>25.92</v>
      </c>
      <c r="L56">
        <v>50.86</v>
      </c>
      <c r="M56">
        <v>2.3214848953107281</v>
      </c>
      <c r="N56">
        <v>24.139721999999999</v>
      </c>
      <c r="O56">
        <v>2.1</v>
      </c>
      <c r="P56">
        <v>3</v>
      </c>
      <c r="Q56">
        <v>2.5099800796022271</v>
      </c>
      <c r="R56">
        <v>14.288383942385741</v>
      </c>
      <c r="S56">
        <v>1</v>
      </c>
      <c r="T56">
        <v>71</v>
      </c>
      <c r="U56">
        <v>5.18</v>
      </c>
      <c r="V56">
        <v>57.720000000000013</v>
      </c>
      <c r="W56">
        <v>56.040000000000063</v>
      </c>
      <c r="X56">
        <v>37.130000000000003</v>
      </c>
      <c r="Y56">
        <v>7.5197062559334824E-2</v>
      </c>
      <c r="Z56">
        <v>0.57229543601179278</v>
      </c>
      <c r="AB56" t="s">
        <v>125</v>
      </c>
    </row>
    <row r="57" spans="1:29" x14ac:dyDescent="0.2">
      <c r="A57" s="1">
        <v>55</v>
      </c>
      <c r="B57" t="s">
        <v>83</v>
      </c>
      <c r="C57">
        <v>230724</v>
      </c>
      <c r="D57">
        <v>41</v>
      </c>
      <c r="E57">
        <v>0.2</v>
      </c>
      <c r="F57">
        <v>0.75180000000000002</v>
      </c>
      <c r="G57">
        <v>0</v>
      </c>
      <c r="H57">
        <v>2.8</v>
      </c>
      <c r="I57">
        <v>32.06</v>
      </c>
      <c r="J57">
        <v>50</v>
      </c>
      <c r="K57">
        <v>22.99</v>
      </c>
      <c r="L57">
        <v>63.71</v>
      </c>
      <c r="M57">
        <v>2.726054100775916</v>
      </c>
      <c r="N57">
        <v>23.249721999999998</v>
      </c>
      <c r="O57">
        <v>1.2</v>
      </c>
      <c r="P57">
        <v>0.9</v>
      </c>
      <c r="Q57">
        <v>1.039230484541326</v>
      </c>
      <c r="R57">
        <v>9.14469891021621</v>
      </c>
      <c r="S57">
        <v>0</v>
      </c>
      <c r="T57">
        <v>29</v>
      </c>
      <c r="U57">
        <v>2.2000000000000002</v>
      </c>
      <c r="V57">
        <v>64.919999999999987</v>
      </c>
      <c r="W57">
        <v>63.380000000000017</v>
      </c>
      <c r="X57">
        <v>39.06</v>
      </c>
      <c r="Y57">
        <v>0.471112697727888</v>
      </c>
      <c r="Z57">
        <v>8.4226079230968198E-2</v>
      </c>
      <c r="AB57">
        <v>20.44534888609304</v>
      </c>
      <c r="AC57">
        <v>0.99603474199872977</v>
      </c>
    </row>
    <row r="58" spans="1:29" x14ac:dyDescent="0.2">
      <c r="A58" s="1">
        <v>56</v>
      </c>
      <c r="B58" t="s">
        <v>84</v>
      </c>
      <c r="C58">
        <v>230724</v>
      </c>
      <c r="D58">
        <v>41</v>
      </c>
      <c r="J58">
        <v>50</v>
      </c>
      <c r="K58">
        <v>22.2</v>
      </c>
      <c r="L58">
        <v>57.16</v>
      </c>
      <c r="M58">
        <v>2.3538289214507131</v>
      </c>
      <c r="N58">
        <v>4.4183329999999996</v>
      </c>
      <c r="O58">
        <v>1.2</v>
      </c>
      <c r="P58">
        <v>1</v>
      </c>
      <c r="Q58">
        <v>1.0954451150103319</v>
      </c>
      <c r="R58">
        <v>5.2178608510381244</v>
      </c>
      <c r="S58">
        <v>0</v>
      </c>
      <c r="T58">
        <v>118</v>
      </c>
      <c r="U58">
        <v>0.61499999999999999</v>
      </c>
      <c r="W58">
        <v>10.400000000000089</v>
      </c>
      <c r="X58">
        <v>45.38</v>
      </c>
      <c r="Y58">
        <v>1.756397208083821</v>
      </c>
      <c r="Z58">
        <v>0.41714721345441008</v>
      </c>
      <c r="AB58">
        <v>20.100133643311889</v>
      </c>
      <c r="AC58">
        <v>0.99797023575407218</v>
      </c>
    </row>
    <row r="59" spans="1:29" x14ac:dyDescent="0.2">
      <c r="A59" s="1">
        <v>57</v>
      </c>
      <c r="B59" t="s">
        <v>85</v>
      </c>
      <c r="C59">
        <v>230726</v>
      </c>
      <c r="D59">
        <v>41</v>
      </c>
      <c r="E59">
        <v>0.2</v>
      </c>
      <c r="F59">
        <v>1.21</v>
      </c>
      <c r="G59">
        <v>3.58</v>
      </c>
      <c r="H59">
        <v>2.8</v>
      </c>
      <c r="I59">
        <v>32.06</v>
      </c>
      <c r="J59">
        <v>50</v>
      </c>
      <c r="K59">
        <v>23.25</v>
      </c>
      <c r="L59">
        <v>54.6</v>
      </c>
      <c r="M59">
        <v>2.4987219513707011</v>
      </c>
      <c r="N59">
        <v>45.751389000000003</v>
      </c>
      <c r="O59">
        <v>1.2</v>
      </c>
      <c r="P59">
        <v>1.2</v>
      </c>
      <c r="Q59">
        <v>1.2</v>
      </c>
      <c r="R59">
        <v>5.6271215791062197</v>
      </c>
      <c r="S59">
        <v>0</v>
      </c>
      <c r="T59">
        <v>7</v>
      </c>
      <c r="U59">
        <v>0.161</v>
      </c>
      <c r="V59">
        <v>121.77</v>
      </c>
      <c r="W59">
        <v>114.32</v>
      </c>
      <c r="X59">
        <v>38.07</v>
      </c>
      <c r="Y59">
        <v>0.1168912983701183</v>
      </c>
      <c r="Z59">
        <v>2.3304769783342699E-2</v>
      </c>
      <c r="AB59">
        <v>16.011698194241589</v>
      </c>
      <c r="AC59">
        <v>0.99373329557098355</v>
      </c>
    </row>
    <row r="60" spans="1:29" x14ac:dyDescent="0.2">
      <c r="A60" s="1">
        <v>58</v>
      </c>
      <c r="B60" t="s">
        <v>86</v>
      </c>
      <c r="C60">
        <v>230726</v>
      </c>
      <c r="D60">
        <v>41</v>
      </c>
      <c r="J60">
        <v>50</v>
      </c>
      <c r="K60">
        <v>22.15</v>
      </c>
      <c r="L60">
        <v>56.95</v>
      </c>
      <c r="M60">
        <v>2.536277602523648</v>
      </c>
      <c r="N60">
        <v>4.7549999999999999</v>
      </c>
      <c r="O60">
        <v>0.8</v>
      </c>
      <c r="P60">
        <v>0.8</v>
      </c>
      <c r="Q60">
        <v>0.8</v>
      </c>
      <c r="R60">
        <v>5.0322499430089662</v>
      </c>
      <c r="S60">
        <v>0</v>
      </c>
      <c r="T60">
        <v>30</v>
      </c>
      <c r="U60">
        <v>0.35</v>
      </c>
      <c r="W60">
        <v>12.059999999999951</v>
      </c>
      <c r="X60">
        <v>46.39</v>
      </c>
      <c r="Y60">
        <v>1.232037085262419</v>
      </c>
      <c r="Z60">
        <v>1.4167598768167411</v>
      </c>
      <c r="AB60">
        <v>129.44938741671251</v>
      </c>
      <c r="AC60">
        <v>0.96748710128535531</v>
      </c>
    </row>
    <row r="61" spans="1:29" x14ac:dyDescent="0.2">
      <c r="A61" s="1">
        <v>59</v>
      </c>
      <c r="B61" t="s">
        <v>87</v>
      </c>
      <c r="C61">
        <v>230801</v>
      </c>
      <c r="D61">
        <v>41</v>
      </c>
      <c r="E61">
        <v>0.2</v>
      </c>
      <c r="F61">
        <v>1.21</v>
      </c>
      <c r="G61">
        <v>3.58</v>
      </c>
      <c r="H61">
        <v>2.8</v>
      </c>
      <c r="I61">
        <v>32.06</v>
      </c>
      <c r="J61">
        <v>50</v>
      </c>
      <c r="K61">
        <v>24.84</v>
      </c>
      <c r="L61">
        <v>46.94</v>
      </c>
      <c r="M61">
        <v>3.308759045279277</v>
      </c>
      <c r="N61">
        <v>19.931944000000001</v>
      </c>
      <c r="O61">
        <v>1.1000000000000001</v>
      </c>
      <c r="P61">
        <v>1.1000000000000001</v>
      </c>
      <c r="Q61">
        <v>1.1000000000000001</v>
      </c>
      <c r="R61">
        <v>11.640491053556049</v>
      </c>
      <c r="S61">
        <v>1</v>
      </c>
      <c r="T61">
        <v>22</v>
      </c>
      <c r="U61">
        <v>1.42</v>
      </c>
      <c r="V61">
        <v>67.239999999999981</v>
      </c>
      <c r="W61">
        <v>65.950000000000017</v>
      </c>
      <c r="X61">
        <v>39.630000000000003</v>
      </c>
      <c r="Y61">
        <v>0.56337909543933073</v>
      </c>
      <c r="Z61">
        <v>0.15316969822339491</v>
      </c>
      <c r="AB61" t="s">
        <v>125</v>
      </c>
    </row>
    <row r="62" spans="1:29" x14ac:dyDescent="0.2">
      <c r="A62" s="1">
        <v>60</v>
      </c>
      <c r="B62" t="s">
        <v>88</v>
      </c>
      <c r="C62">
        <v>230802</v>
      </c>
      <c r="D62">
        <v>41</v>
      </c>
      <c r="E62">
        <v>0.2</v>
      </c>
      <c r="F62">
        <v>3</v>
      </c>
      <c r="G62">
        <v>2</v>
      </c>
      <c r="H62">
        <v>2.8</v>
      </c>
      <c r="I62">
        <v>32.06</v>
      </c>
      <c r="J62">
        <v>50</v>
      </c>
      <c r="K62">
        <v>25.31</v>
      </c>
      <c r="L62">
        <v>47.54</v>
      </c>
      <c r="M62">
        <v>3.5953350230567032</v>
      </c>
      <c r="N62">
        <v>21.007777999999998</v>
      </c>
      <c r="O62">
        <v>1.1000000000000001</v>
      </c>
      <c r="P62">
        <v>1</v>
      </c>
      <c r="Q62">
        <v>1.0488088481701521</v>
      </c>
      <c r="R62">
        <v>10.098858214617159</v>
      </c>
      <c r="S62">
        <v>0</v>
      </c>
      <c r="T62">
        <v>27</v>
      </c>
      <c r="U62">
        <v>3.01</v>
      </c>
      <c r="V62">
        <v>76.210000000000036</v>
      </c>
      <c r="W62">
        <v>75.530000000000086</v>
      </c>
      <c r="X62">
        <v>38.9</v>
      </c>
      <c r="Y62">
        <v>0.35214807786788971</v>
      </c>
      <c r="Z62">
        <v>3.5859517968848287E-2</v>
      </c>
      <c r="AB62" t="s">
        <v>125</v>
      </c>
    </row>
    <row r="63" spans="1:29" x14ac:dyDescent="0.2">
      <c r="A63" s="1">
        <v>61</v>
      </c>
      <c r="B63" t="s">
        <v>89</v>
      </c>
      <c r="C63">
        <v>230811</v>
      </c>
      <c r="D63">
        <v>41</v>
      </c>
      <c r="E63">
        <v>0.2</v>
      </c>
      <c r="F63">
        <v>3</v>
      </c>
      <c r="G63">
        <v>2</v>
      </c>
      <c r="H63">
        <v>2.8</v>
      </c>
      <c r="I63">
        <v>32.06</v>
      </c>
      <c r="J63">
        <v>50</v>
      </c>
      <c r="K63">
        <v>25</v>
      </c>
      <c r="L63">
        <v>53.34</v>
      </c>
      <c r="M63">
        <v>3.399227451266094</v>
      </c>
      <c r="N63">
        <v>43.003889000000001</v>
      </c>
      <c r="O63">
        <v>1.1000000000000001</v>
      </c>
      <c r="P63">
        <v>1</v>
      </c>
      <c r="Q63">
        <v>1.0488088481701521</v>
      </c>
      <c r="R63">
        <v>9.6712122535526071</v>
      </c>
      <c r="S63">
        <v>1</v>
      </c>
      <c r="T63">
        <v>13</v>
      </c>
      <c r="U63">
        <v>0.9</v>
      </c>
      <c r="V63">
        <v>156.54</v>
      </c>
      <c r="W63">
        <v>146.18</v>
      </c>
      <c r="X63">
        <v>36.64</v>
      </c>
      <c r="Y63">
        <v>0.24773379748343599</v>
      </c>
      <c r="Z63">
        <v>0.1008148675080907</v>
      </c>
      <c r="AB63">
        <v>99.58958481072527</v>
      </c>
      <c r="AC63">
        <v>0.93562795429624646</v>
      </c>
    </row>
    <row r="64" spans="1:29" x14ac:dyDescent="0.2">
      <c r="A64" s="1">
        <v>62</v>
      </c>
      <c r="B64" t="s">
        <v>90</v>
      </c>
      <c r="C64">
        <v>230814</v>
      </c>
      <c r="D64">
        <v>41</v>
      </c>
      <c r="E64">
        <v>0.2</v>
      </c>
      <c r="F64">
        <v>3</v>
      </c>
      <c r="G64">
        <v>2</v>
      </c>
      <c r="H64">
        <v>3.2</v>
      </c>
      <c r="I64">
        <v>32.06</v>
      </c>
      <c r="J64">
        <v>50</v>
      </c>
      <c r="K64">
        <v>27.33</v>
      </c>
      <c r="L64">
        <v>51.88</v>
      </c>
      <c r="M64">
        <v>2.7312100048147059</v>
      </c>
      <c r="N64">
        <v>41.252777999999999</v>
      </c>
      <c r="O64">
        <v>1.4</v>
      </c>
      <c r="P64">
        <v>1.2</v>
      </c>
      <c r="Q64">
        <v>1.2961481396815719</v>
      </c>
      <c r="R64">
        <v>11.92277249496793</v>
      </c>
      <c r="S64">
        <v>0</v>
      </c>
      <c r="T64">
        <v>12</v>
      </c>
      <c r="U64">
        <v>1.9</v>
      </c>
      <c r="V64">
        <v>115.43</v>
      </c>
      <c r="W64">
        <v>112.67</v>
      </c>
      <c r="X64">
        <v>38.770000000000003</v>
      </c>
      <c r="Y64">
        <v>0.23265118289848169</v>
      </c>
      <c r="Z64">
        <v>4.8392475469295371E-2</v>
      </c>
      <c r="AB64">
        <v>17.74664796036372</v>
      </c>
      <c r="AC64">
        <v>0.99737817748328916</v>
      </c>
    </row>
    <row r="65" spans="1:29" x14ac:dyDescent="0.2">
      <c r="A65" s="1">
        <v>63</v>
      </c>
      <c r="B65" t="s">
        <v>91</v>
      </c>
      <c r="C65">
        <v>230816</v>
      </c>
      <c r="D65">
        <v>41</v>
      </c>
      <c r="E65">
        <v>0.2</v>
      </c>
      <c r="F65">
        <v>3</v>
      </c>
      <c r="G65">
        <v>2</v>
      </c>
      <c r="H65">
        <v>3.4</v>
      </c>
      <c r="I65">
        <v>32.06</v>
      </c>
      <c r="J65">
        <v>50</v>
      </c>
      <c r="K65">
        <v>27.08</v>
      </c>
      <c r="L65">
        <v>55.35</v>
      </c>
      <c r="M65">
        <v>2.6905107947316269</v>
      </c>
      <c r="N65">
        <v>25.054722000000002</v>
      </c>
      <c r="O65">
        <v>1.2</v>
      </c>
      <c r="P65">
        <v>1</v>
      </c>
      <c r="Q65">
        <v>1.0954451150103319</v>
      </c>
      <c r="R65">
        <v>6.2503711069224748</v>
      </c>
      <c r="S65">
        <v>0</v>
      </c>
      <c r="T65">
        <v>71</v>
      </c>
      <c r="U65">
        <v>0.32</v>
      </c>
      <c r="V65">
        <v>70.370000000000033</v>
      </c>
      <c r="W65">
        <v>67.41</v>
      </c>
      <c r="X65">
        <v>39.64</v>
      </c>
      <c r="Y65">
        <v>0.22554646195286951</v>
      </c>
      <c r="Z65">
        <v>4.040892756912029E-2</v>
      </c>
      <c r="AB65">
        <v>16.760487689828562</v>
      </c>
      <c r="AC65">
        <v>0.99655187503033194</v>
      </c>
    </row>
    <row r="66" spans="1:29" x14ac:dyDescent="0.2">
      <c r="A66" s="1">
        <v>64</v>
      </c>
      <c r="B66" t="s">
        <v>92</v>
      </c>
      <c r="C66">
        <v>230829</v>
      </c>
      <c r="D66">
        <v>41</v>
      </c>
      <c r="E66">
        <v>0.2</v>
      </c>
      <c r="F66">
        <v>3</v>
      </c>
      <c r="G66">
        <v>2</v>
      </c>
      <c r="H66">
        <v>3</v>
      </c>
      <c r="I66">
        <v>32.06</v>
      </c>
      <c r="J66">
        <v>50</v>
      </c>
      <c r="K66">
        <v>23.22</v>
      </c>
      <c r="L66">
        <v>59.19</v>
      </c>
      <c r="M66">
        <v>2.3904979929522612</v>
      </c>
      <c r="N66">
        <v>40.903610999999998</v>
      </c>
      <c r="O66">
        <v>0.9</v>
      </c>
      <c r="P66">
        <v>1</v>
      </c>
      <c r="Q66">
        <v>0.94868329805051377</v>
      </c>
      <c r="R66">
        <v>6.8118352273555143</v>
      </c>
      <c r="S66">
        <v>0</v>
      </c>
      <c r="T66">
        <v>6</v>
      </c>
      <c r="U66">
        <v>0.39</v>
      </c>
      <c r="V66">
        <v>104.22</v>
      </c>
      <c r="W66">
        <v>97.78000000000003</v>
      </c>
      <c r="X66">
        <v>38.299999999999997</v>
      </c>
      <c r="Y66">
        <v>0.1816064080077571</v>
      </c>
      <c r="Z66">
        <v>2.8289386040544401E-2</v>
      </c>
      <c r="AB66" t="s">
        <v>125</v>
      </c>
    </row>
    <row r="67" spans="1:29" x14ac:dyDescent="0.2">
      <c r="A67" s="1">
        <v>65</v>
      </c>
      <c r="B67" t="s">
        <v>93</v>
      </c>
      <c r="C67">
        <v>230907</v>
      </c>
      <c r="D67">
        <v>41</v>
      </c>
      <c r="E67">
        <v>0.5</v>
      </c>
      <c r="F67">
        <v>3</v>
      </c>
      <c r="G67">
        <v>2</v>
      </c>
      <c r="H67">
        <v>3</v>
      </c>
      <c r="I67">
        <v>26.7</v>
      </c>
      <c r="J67">
        <v>50</v>
      </c>
      <c r="K67">
        <v>22.55</v>
      </c>
      <c r="L67">
        <v>56.2</v>
      </c>
      <c r="M67">
        <v>2.6536715112352671</v>
      </c>
      <c r="N67">
        <v>17.613333000000001</v>
      </c>
      <c r="O67">
        <v>0.9</v>
      </c>
      <c r="P67">
        <v>0.7</v>
      </c>
      <c r="Q67">
        <v>0.79372539331937719</v>
      </c>
      <c r="R67">
        <v>8.5892853036119163</v>
      </c>
      <c r="S67">
        <v>1</v>
      </c>
      <c r="T67">
        <v>383</v>
      </c>
      <c r="U67">
        <v>4</v>
      </c>
      <c r="V67">
        <v>43.269999999999968</v>
      </c>
      <c r="W67">
        <v>46.739999999999988</v>
      </c>
      <c r="X67">
        <v>39.99</v>
      </c>
      <c r="Y67">
        <v>0.68165493138929933</v>
      </c>
      <c r="Z67">
        <v>0.30725823331733171</v>
      </c>
      <c r="AB67" t="s">
        <v>125</v>
      </c>
    </row>
    <row r="68" spans="1:29" x14ac:dyDescent="0.2">
      <c r="A68" s="1">
        <v>66</v>
      </c>
      <c r="B68" t="s">
        <v>94</v>
      </c>
      <c r="C68">
        <v>230907</v>
      </c>
      <c r="D68">
        <v>41</v>
      </c>
      <c r="E68">
        <v>0.5</v>
      </c>
      <c r="F68">
        <v>3</v>
      </c>
      <c r="G68">
        <v>2</v>
      </c>
      <c r="H68">
        <v>3</v>
      </c>
      <c r="I68">
        <v>26.7</v>
      </c>
      <c r="J68">
        <v>50</v>
      </c>
      <c r="K68">
        <v>22.8</v>
      </c>
      <c r="L68">
        <v>57.13</v>
      </c>
      <c r="M68">
        <v>2.623730643139317</v>
      </c>
      <c r="N68">
        <v>17.890556</v>
      </c>
      <c r="O68">
        <v>0.8</v>
      </c>
      <c r="P68">
        <v>0.8</v>
      </c>
      <c r="Q68">
        <v>0.8</v>
      </c>
      <c r="R68">
        <v>8.7344047793391901</v>
      </c>
      <c r="S68">
        <v>0</v>
      </c>
      <c r="T68">
        <v>10</v>
      </c>
      <c r="U68">
        <v>1.06</v>
      </c>
      <c r="V68">
        <v>47.179999999999978</v>
      </c>
      <c r="W68">
        <v>46.939999999999969</v>
      </c>
      <c r="X68">
        <v>40.270000000000003</v>
      </c>
      <c r="Y68">
        <v>0.46068436703390742</v>
      </c>
      <c r="Z68">
        <v>1.9819025261915809E-2</v>
      </c>
      <c r="AB68">
        <v>20.889517910753138</v>
      </c>
      <c r="AC68">
        <v>0.99548684723436487</v>
      </c>
    </row>
    <row r="69" spans="1:29" x14ac:dyDescent="0.2">
      <c r="A69" s="1">
        <v>67</v>
      </c>
      <c r="B69" t="s">
        <v>95</v>
      </c>
      <c r="C69">
        <v>230912</v>
      </c>
      <c r="D69">
        <v>41</v>
      </c>
      <c r="E69">
        <v>0.2</v>
      </c>
      <c r="F69">
        <v>3</v>
      </c>
      <c r="G69">
        <v>2</v>
      </c>
      <c r="H69">
        <v>3</v>
      </c>
      <c r="I69">
        <v>32.06</v>
      </c>
      <c r="J69">
        <v>50</v>
      </c>
      <c r="K69">
        <v>22.01</v>
      </c>
      <c r="L69">
        <v>58.04</v>
      </c>
      <c r="M69">
        <v>2.4558414012871208</v>
      </c>
      <c r="N69">
        <v>46.297778000000001</v>
      </c>
      <c r="O69">
        <v>1.4</v>
      </c>
      <c r="P69">
        <v>1.3</v>
      </c>
      <c r="Q69">
        <v>1.349073756323204</v>
      </c>
      <c r="R69">
        <v>10.00259066112519</v>
      </c>
      <c r="S69">
        <v>0</v>
      </c>
      <c r="T69">
        <v>13</v>
      </c>
      <c r="U69">
        <v>1.091</v>
      </c>
      <c r="V69">
        <v>118.8100000000001</v>
      </c>
      <c r="W69">
        <v>113.7</v>
      </c>
      <c r="X69">
        <v>38.380000000000003</v>
      </c>
      <c r="Y69">
        <v>0.20864198830761871</v>
      </c>
      <c r="Z69">
        <v>1.1455886543109001E-2</v>
      </c>
      <c r="AB69">
        <v>81.403915148366977</v>
      </c>
      <c r="AC69">
        <v>0.95011264659621086</v>
      </c>
    </row>
    <row r="70" spans="1:29" x14ac:dyDescent="0.2">
      <c r="A70" s="1">
        <v>68</v>
      </c>
      <c r="B70" t="s">
        <v>96</v>
      </c>
      <c r="C70">
        <v>230913</v>
      </c>
    </row>
    <row r="71" spans="1:29" x14ac:dyDescent="0.2">
      <c r="A71" s="1">
        <v>69</v>
      </c>
      <c r="B71" t="s">
        <v>97</v>
      </c>
      <c r="C71">
        <v>230918</v>
      </c>
      <c r="D71">
        <v>41</v>
      </c>
      <c r="E71">
        <v>0.2</v>
      </c>
      <c r="F71">
        <v>3</v>
      </c>
      <c r="G71">
        <v>2</v>
      </c>
      <c r="H71">
        <v>3</v>
      </c>
      <c r="I71">
        <v>32.06</v>
      </c>
      <c r="J71">
        <v>50</v>
      </c>
      <c r="K71">
        <v>22.51</v>
      </c>
      <c r="L71">
        <v>37.270000000000003</v>
      </c>
      <c r="M71">
        <v>2.67090506313752</v>
      </c>
      <c r="N71">
        <v>41.158332999999999</v>
      </c>
      <c r="O71">
        <v>2.1</v>
      </c>
      <c r="P71">
        <v>1.9</v>
      </c>
      <c r="Q71">
        <v>1.9974984355438179</v>
      </c>
      <c r="R71">
        <v>9.9986030020786281</v>
      </c>
      <c r="S71">
        <v>0</v>
      </c>
      <c r="T71">
        <v>14</v>
      </c>
      <c r="U71">
        <v>1.016</v>
      </c>
      <c r="V71">
        <v>111.34</v>
      </c>
      <c r="W71">
        <v>109.93000000000011</v>
      </c>
      <c r="X71">
        <v>39.83</v>
      </c>
      <c r="Y71">
        <v>0.18431529130178509</v>
      </c>
      <c r="Z71">
        <v>3.7649206479090792E-2</v>
      </c>
      <c r="AB71">
        <v>40.344164293740377</v>
      </c>
      <c r="AC71">
        <v>0.99524896107726279</v>
      </c>
    </row>
    <row r="72" spans="1:29" x14ac:dyDescent="0.2">
      <c r="A72" s="1">
        <v>70</v>
      </c>
      <c r="B72" t="s">
        <v>98</v>
      </c>
      <c r="C72">
        <v>230918</v>
      </c>
      <c r="D72">
        <v>41</v>
      </c>
      <c r="E72">
        <v>0.2</v>
      </c>
      <c r="F72">
        <v>3</v>
      </c>
      <c r="G72">
        <v>2</v>
      </c>
      <c r="H72">
        <v>3</v>
      </c>
      <c r="I72">
        <v>32.06</v>
      </c>
      <c r="J72">
        <v>50</v>
      </c>
      <c r="K72">
        <v>22.8</v>
      </c>
      <c r="L72">
        <v>37</v>
      </c>
      <c r="M72">
        <v>3.0699123907872399</v>
      </c>
      <c r="N72">
        <v>41.170555999999998</v>
      </c>
      <c r="O72">
        <v>2.4</v>
      </c>
      <c r="P72">
        <v>1.7</v>
      </c>
      <c r="Q72">
        <v>2.0199009876724161</v>
      </c>
      <c r="R72">
        <v>10.52975509466758</v>
      </c>
      <c r="S72">
        <v>1</v>
      </c>
      <c r="T72">
        <v>42</v>
      </c>
      <c r="U72">
        <v>1.216</v>
      </c>
      <c r="V72">
        <v>129.21</v>
      </c>
      <c r="W72">
        <v>126.39</v>
      </c>
      <c r="X72">
        <v>39.159999999999997</v>
      </c>
      <c r="Y72">
        <v>0.29750760165711521</v>
      </c>
      <c r="Z72">
        <v>0.27469096712720381</v>
      </c>
      <c r="AB72" t="s">
        <v>125</v>
      </c>
    </row>
    <row r="73" spans="1:29" x14ac:dyDescent="0.2">
      <c r="A73" s="1">
        <v>71</v>
      </c>
      <c r="B73" t="s">
        <v>99</v>
      </c>
      <c r="C73">
        <v>230918</v>
      </c>
      <c r="D73">
        <v>41</v>
      </c>
      <c r="E73">
        <v>0.35</v>
      </c>
      <c r="F73">
        <v>3</v>
      </c>
      <c r="G73">
        <v>2</v>
      </c>
      <c r="H73">
        <v>3</v>
      </c>
      <c r="I73">
        <v>26.7</v>
      </c>
      <c r="J73">
        <v>50</v>
      </c>
      <c r="K73">
        <v>22.15</v>
      </c>
      <c r="L73">
        <v>48.73</v>
      </c>
      <c r="M73">
        <v>2.918833558275737</v>
      </c>
      <c r="N73">
        <v>25.318332999999999</v>
      </c>
      <c r="O73">
        <v>1.8</v>
      </c>
      <c r="P73">
        <v>1.7</v>
      </c>
      <c r="Q73">
        <v>1.74928556845359</v>
      </c>
      <c r="R73">
        <v>10.26961364087984</v>
      </c>
      <c r="S73">
        <v>1</v>
      </c>
      <c r="T73">
        <v>32</v>
      </c>
      <c r="U73">
        <v>1.2889999999999999</v>
      </c>
      <c r="V73">
        <v>74.280000000000015</v>
      </c>
      <c r="W73">
        <v>73.90000000000002</v>
      </c>
      <c r="X73">
        <v>40.08</v>
      </c>
      <c r="Y73">
        <v>0.34151638312240518</v>
      </c>
      <c r="Z73">
        <v>3.3807097698849493E-2</v>
      </c>
      <c r="AB73">
        <v>24.550450602795301</v>
      </c>
      <c r="AC73">
        <v>0.99410756557531577</v>
      </c>
    </row>
    <row r="74" spans="1:29" x14ac:dyDescent="0.2">
      <c r="A74" s="1">
        <v>72</v>
      </c>
      <c r="B74" t="s">
        <v>100</v>
      </c>
      <c r="C74">
        <v>230920</v>
      </c>
      <c r="D74">
        <v>41</v>
      </c>
      <c r="E74">
        <v>0.2</v>
      </c>
      <c r="F74">
        <v>3</v>
      </c>
      <c r="G74">
        <v>2</v>
      </c>
      <c r="H74">
        <v>3</v>
      </c>
      <c r="I74">
        <v>32.06</v>
      </c>
      <c r="J74">
        <v>50</v>
      </c>
      <c r="K74">
        <v>22.36</v>
      </c>
      <c r="L74">
        <v>48.49</v>
      </c>
      <c r="M74">
        <v>2.559787512060129</v>
      </c>
      <c r="N74">
        <v>43.712221999999997</v>
      </c>
      <c r="O74">
        <v>2</v>
      </c>
      <c r="P74">
        <v>1.6</v>
      </c>
      <c r="Q74">
        <v>1.7888543819998319</v>
      </c>
      <c r="R74">
        <v>9.9999588096396472</v>
      </c>
      <c r="S74">
        <v>0</v>
      </c>
      <c r="T74">
        <v>16</v>
      </c>
      <c r="U74">
        <v>0.98599999999999999</v>
      </c>
      <c r="V74">
        <v>112.39</v>
      </c>
      <c r="W74">
        <v>111.89400000000001</v>
      </c>
      <c r="X74">
        <v>40.21</v>
      </c>
      <c r="Y74">
        <v>0.19271690296452851</v>
      </c>
      <c r="Z74">
        <v>2.4001148481148621E-2</v>
      </c>
      <c r="AB74">
        <v>22.920571455998608</v>
      </c>
      <c r="AC74">
        <v>0.99156269600302349</v>
      </c>
    </row>
    <row r="75" spans="1:29" x14ac:dyDescent="0.2">
      <c r="A75" s="1">
        <v>73</v>
      </c>
      <c r="B75" t="s">
        <v>101</v>
      </c>
      <c r="C75">
        <v>230921</v>
      </c>
      <c r="D75">
        <v>41</v>
      </c>
      <c r="E75">
        <v>0.3</v>
      </c>
      <c r="F75">
        <v>3</v>
      </c>
      <c r="G75">
        <v>2</v>
      </c>
      <c r="H75">
        <v>3.2</v>
      </c>
      <c r="I75">
        <v>26.7</v>
      </c>
      <c r="J75">
        <v>50</v>
      </c>
      <c r="K75">
        <v>21.12</v>
      </c>
      <c r="L75">
        <v>47.88</v>
      </c>
      <c r="M75">
        <v>2.819400388783762</v>
      </c>
      <c r="N75">
        <v>28.825278000000001</v>
      </c>
      <c r="O75">
        <v>1.7</v>
      </c>
      <c r="P75">
        <v>0.9</v>
      </c>
      <c r="Q75">
        <v>1.236931687685298</v>
      </c>
      <c r="R75">
        <v>9.9937492492006985</v>
      </c>
      <c r="S75">
        <v>0</v>
      </c>
      <c r="T75">
        <v>26</v>
      </c>
      <c r="U75">
        <v>1.377</v>
      </c>
      <c r="V75">
        <v>82.53</v>
      </c>
      <c r="W75">
        <v>81.27000000000001</v>
      </c>
      <c r="X75">
        <v>39.67</v>
      </c>
      <c r="Y75">
        <v>0.31908951896831023</v>
      </c>
      <c r="Z75">
        <v>8.9430320084752934E-3</v>
      </c>
      <c r="AB75">
        <v>28.130263652746841</v>
      </c>
      <c r="AC75">
        <v>0.99179689559828421</v>
      </c>
    </row>
    <row r="76" spans="1:29" x14ac:dyDescent="0.2">
      <c r="A76" s="1">
        <v>74</v>
      </c>
      <c r="B76" t="s">
        <v>102</v>
      </c>
      <c r="C76">
        <v>230925</v>
      </c>
      <c r="D76">
        <v>41</v>
      </c>
      <c r="E76">
        <v>0.2</v>
      </c>
      <c r="F76">
        <v>3</v>
      </c>
      <c r="G76">
        <v>2</v>
      </c>
      <c r="H76">
        <v>3.2</v>
      </c>
      <c r="I76">
        <v>32.06</v>
      </c>
      <c r="J76">
        <v>50</v>
      </c>
      <c r="K76">
        <v>22.92</v>
      </c>
      <c r="L76">
        <v>54.41</v>
      </c>
      <c r="M76">
        <v>2.740435590647964</v>
      </c>
      <c r="N76">
        <v>22.653333</v>
      </c>
      <c r="O76">
        <v>2</v>
      </c>
      <c r="P76">
        <v>1.4</v>
      </c>
      <c r="Q76">
        <v>1.6733200530681509</v>
      </c>
      <c r="R76">
        <v>5.588861018848438</v>
      </c>
      <c r="S76">
        <v>1</v>
      </c>
      <c r="T76">
        <v>40</v>
      </c>
      <c r="U76">
        <v>0.371</v>
      </c>
      <c r="V76">
        <v>63.359999999999992</v>
      </c>
      <c r="W76">
        <v>62.080000000000013</v>
      </c>
      <c r="X76">
        <v>40.26</v>
      </c>
      <c r="Y76">
        <v>0.20420103935788159</v>
      </c>
      <c r="Z76">
        <v>7.2320099255581138E-3</v>
      </c>
      <c r="AB76" t="s">
        <v>125</v>
      </c>
    </row>
    <row r="77" spans="1:29" x14ac:dyDescent="0.2">
      <c r="A77" s="1">
        <v>75</v>
      </c>
      <c r="B77" t="s">
        <v>103</v>
      </c>
      <c r="C77">
        <v>230925</v>
      </c>
      <c r="D77">
        <v>41</v>
      </c>
      <c r="E77">
        <v>0.2</v>
      </c>
      <c r="F77">
        <v>3</v>
      </c>
      <c r="G77">
        <v>2</v>
      </c>
      <c r="H77">
        <v>3.2</v>
      </c>
      <c r="I77">
        <v>32.06</v>
      </c>
      <c r="J77">
        <v>50</v>
      </c>
      <c r="K77">
        <v>23.14</v>
      </c>
      <c r="L77">
        <v>54.04</v>
      </c>
      <c r="M77">
        <v>3.0044144055976201</v>
      </c>
      <c r="N77">
        <v>22.653333</v>
      </c>
      <c r="O77">
        <v>2.9</v>
      </c>
      <c r="P77">
        <v>1.4</v>
      </c>
      <c r="Q77">
        <v>2.014944167960989</v>
      </c>
      <c r="R77">
        <v>7.0704005370598422</v>
      </c>
      <c r="S77">
        <v>1</v>
      </c>
      <c r="T77">
        <v>17</v>
      </c>
      <c r="U77">
        <v>0.6</v>
      </c>
      <c r="V77">
        <v>73.139999999999986</v>
      </c>
      <c r="W77">
        <v>68.059999999999945</v>
      </c>
      <c r="X77">
        <v>38.69</v>
      </c>
      <c r="Y77">
        <v>0.14973660814980319</v>
      </c>
      <c r="Z77">
        <v>2.432324825711921E-2</v>
      </c>
      <c r="AB77">
        <v>16.00306072848743</v>
      </c>
      <c r="AC77">
        <v>0.99650278905696299</v>
      </c>
    </row>
    <row r="78" spans="1:29" x14ac:dyDescent="0.2">
      <c r="A78" s="1">
        <v>76</v>
      </c>
      <c r="B78" t="s">
        <v>104</v>
      </c>
      <c r="C78">
        <v>230925</v>
      </c>
      <c r="D78">
        <v>41</v>
      </c>
      <c r="E78">
        <v>0.3</v>
      </c>
      <c r="F78">
        <v>3</v>
      </c>
      <c r="G78">
        <v>2</v>
      </c>
      <c r="H78">
        <v>3</v>
      </c>
      <c r="I78">
        <v>26.7</v>
      </c>
      <c r="J78">
        <v>50</v>
      </c>
      <c r="K78">
        <v>22.01</v>
      </c>
      <c r="L78">
        <v>59.83</v>
      </c>
      <c r="M78">
        <v>3.6735369387999981</v>
      </c>
      <c r="N78">
        <v>6.0241670000000003</v>
      </c>
      <c r="O78">
        <v>1.3</v>
      </c>
      <c r="P78">
        <v>1.3</v>
      </c>
      <c r="Q78">
        <v>1.3</v>
      </c>
      <c r="R78">
        <v>6.7668317456125964</v>
      </c>
      <c r="S78">
        <v>0</v>
      </c>
      <c r="T78">
        <v>24</v>
      </c>
      <c r="U78">
        <v>0.59299999999999997</v>
      </c>
      <c r="V78">
        <v>24.830000000000009</v>
      </c>
      <c r="W78">
        <v>22.129999999999971</v>
      </c>
      <c r="X78">
        <v>39.58</v>
      </c>
      <c r="Y78">
        <v>0.99048748985894919</v>
      </c>
      <c r="Z78">
        <v>0.23313937890936651</v>
      </c>
      <c r="AB78">
        <v>70.280128480337893</v>
      </c>
      <c r="AC78">
        <v>0.93869933366365454</v>
      </c>
    </row>
    <row r="79" spans="1:29" x14ac:dyDescent="0.2">
      <c r="A79" s="1">
        <v>77</v>
      </c>
      <c r="B79" t="s">
        <v>105</v>
      </c>
      <c r="C79">
        <v>230925</v>
      </c>
      <c r="D79">
        <v>41</v>
      </c>
      <c r="E79">
        <v>0.3</v>
      </c>
      <c r="F79">
        <v>3</v>
      </c>
      <c r="G79">
        <v>2</v>
      </c>
      <c r="H79">
        <v>3.2</v>
      </c>
      <c r="I79">
        <v>26.7</v>
      </c>
      <c r="J79">
        <v>50</v>
      </c>
      <c r="K79">
        <v>22</v>
      </c>
      <c r="L79">
        <v>60.15</v>
      </c>
      <c r="M79">
        <v>2.298177592032066</v>
      </c>
      <c r="N79">
        <v>31.368333</v>
      </c>
      <c r="O79">
        <v>1.7</v>
      </c>
      <c r="P79">
        <v>1.6</v>
      </c>
      <c r="Q79">
        <v>1.6492422502470641</v>
      </c>
      <c r="R79">
        <v>9.9969336086643974</v>
      </c>
      <c r="S79">
        <v>0</v>
      </c>
      <c r="T79">
        <v>11</v>
      </c>
      <c r="U79">
        <v>1.2909999999999999</v>
      </c>
      <c r="V79">
        <v>72.180000000000035</v>
      </c>
      <c r="W79">
        <v>72.09</v>
      </c>
      <c r="X79">
        <v>40.200000000000003</v>
      </c>
      <c r="Y79">
        <v>0.28194291642779518</v>
      </c>
      <c r="Z79">
        <v>1.154203492705508E-2</v>
      </c>
      <c r="AB79">
        <v>42.813520322265333</v>
      </c>
      <c r="AC79">
        <v>0.98434949690748141</v>
      </c>
    </row>
    <row r="80" spans="1:29" x14ac:dyDescent="0.2">
      <c r="A80" s="1">
        <v>78</v>
      </c>
      <c r="B80" t="s">
        <v>106</v>
      </c>
      <c r="C80">
        <v>230927</v>
      </c>
      <c r="D80">
        <v>41</v>
      </c>
      <c r="E80">
        <v>0.2</v>
      </c>
      <c r="F80">
        <v>3</v>
      </c>
      <c r="G80">
        <v>2</v>
      </c>
      <c r="H80">
        <v>3.2</v>
      </c>
      <c r="I80">
        <v>32.06</v>
      </c>
      <c r="J80">
        <v>50</v>
      </c>
      <c r="K80">
        <v>23.61</v>
      </c>
      <c r="L80">
        <v>48.7</v>
      </c>
      <c r="M80">
        <v>2.5105109666104428</v>
      </c>
      <c r="N80">
        <v>42.059167000000002</v>
      </c>
      <c r="O80">
        <v>1.8</v>
      </c>
      <c r="P80">
        <v>1.6</v>
      </c>
      <c r="Q80">
        <v>1.697056274847714</v>
      </c>
      <c r="R80">
        <v>9.9151066657574578</v>
      </c>
      <c r="S80">
        <v>0</v>
      </c>
      <c r="T80">
        <v>23</v>
      </c>
      <c r="U80">
        <v>0.76500000000000001</v>
      </c>
      <c r="V80">
        <v>106.42</v>
      </c>
      <c r="W80">
        <v>105.5900000000001</v>
      </c>
      <c r="X80">
        <v>40.21</v>
      </c>
      <c r="Y80">
        <v>0.14590868314114039</v>
      </c>
      <c r="Z80">
        <v>0.11843409873484829</v>
      </c>
      <c r="AB80">
        <v>43.507745023923619</v>
      </c>
      <c r="AC80">
        <v>0.98102829223177102</v>
      </c>
    </row>
    <row r="81" spans="1:29" x14ac:dyDescent="0.2">
      <c r="A81" s="1">
        <v>79</v>
      </c>
      <c r="B81" t="s">
        <v>107</v>
      </c>
      <c r="C81">
        <v>231006</v>
      </c>
      <c r="D81">
        <v>41</v>
      </c>
      <c r="E81">
        <v>0.2</v>
      </c>
      <c r="F81">
        <v>3</v>
      </c>
      <c r="G81">
        <v>2</v>
      </c>
      <c r="H81">
        <v>3.4</v>
      </c>
      <c r="I81">
        <v>31.75</v>
      </c>
      <c r="J81">
        <v>45</v>
      </c>
      <c r="K81">
        <v>22.92</v>
      </c>
      <c r="L81">
        <v>56.75</v>
      </c>
      <c r="M81">
        <v>2.7695327750002949</v>
      </c>
      <c r="N81">
        <v>45.845278</v>
      </c>
      <c r="O81">
        <v>0.9</v>
      </c>
      <c r="P81">
        <v>0.9</v>
      </c>
      <c r="Q81">
        <v>0.9</v>
      </c>
      <c r="R81">
        <v>9.4029851136690734</v>
      </c>
      <c r="S81">
        <v>1</v>
      </c>
      <c r="T81">
        <v>59</v>
      </c>
      <c r="U81">
        <v>1.7070000000000001</v>
      </c>
      <c r="V81">
        <v>129.74</v>
      </c>
      <c r="W81">
        <v>126.97</v>
      </c>
      <c r="X81">
        <v>38.880000000000003</v>
      </c>
      <c r="Y81">
        <v>0.1459354672008176</v>
      </c>
      <c r="Z81">
        <v>5.2920705176401413E-2</v>
      </c>
      <c r="AB81" t="s">
        <v>125</v>
      </c>
    </row>
    <row r="82" spans="1:29" x14ac:dyDescent="0.2">
      <c r="A82" s="1">
        <v>80</v>
      </c>
      <c r="B82" t="s">
        <v>108</v>
      </c>
      <c r="C82">
        <v>231006</v>
      </c>
      <c r="D82">
        <v>41</v>
      </c>
      <c r="E82">
        <v>0.2</v>
      </c>
      <c r="F82">
        <v>3</v>
      </c>
      <c r="G82">
        <v>2</v>
      </c>
      <c r="H82">
        <v>3.4</v>
      </c>
      <c r="I82">
        <v>31.75</v>
      </c>
      <c r="J82">
        <v>50</v>
      </c>
      <c r="K82">
        <v>22.92</v>
      </c>
      <c r="L82">
        <v>56.75</v>
      </c>
      <c r="M82">
        <v>2.8535062918521472</v>
      </c>
      <c r="N82">
        <v>45.656111000000003</v>
      </c>
      <c r="O82">
        <v>1.3</v>
      </c>
      <c r="P82">
        <v>1</v>
      </c>
      <c r="Q82">
        <v>1.1401754250991381</v>
      </c>
      <c r="R82">
        <v>10.36373501611734</v>
      </c>
      <c r="S82">
        <v>1</v>
      </c>
      <c r="T82">
        <v>12</v>
      </c>
      <c r="U82">
        <v>1.383</v>
      </c>
      <c r="V82">
        <v>134.28</v>
      </c>
      <c r="W82">
        <v>130.28</v>
      </c>
      <c r="X82">
        <v>38.61</v>
      </c>
      <c r="Y82">
        <v>0.2001963311212816</v>
      </c>
      <c r="Z82">
        <v>2.4793062198886408E-2</v>
      </c>
      <c r="AB82" t="s">
        <v>125</v>
      </c>
    </row>
    <row r="83" spans="1:29" x14ac:dyDescent="0.2">
      <c r="A83" s="1">
        <v>81</v>
      </c>
      <c r="B83" t="s">
        <v>109</v>
      </c>
      <c r="C83">
        <v>231006</v>
      </c>
      <c r="D83">
        <v>41</v>
      </c>
      <c r="E83">
        <v>0.2</v>
      </c>
      <c r="F83">
        <v>3</v>
      </c>
      <c r="G83">
        <v>2</v>
      </c>
      <c r="H83">
        <v>3.4</v>
      </c>
      <c r="I83">
        <v>31.75</v>
      </c>
      <c r="J83">
        <v>45</v>
      </c>
      <c r="K83">
        <v>22.92</v>
      </c>
      <c r="L83">
        <v>56.75</v>
      </c>
      <c r="M83">
        <v>2.4867019169019349</v>
      </c>
      <c r="N83">
        <v>45.996667000000002</v>
      </c>
      <c r="O83">
        <v>1.5</v>
      </c>
      <c r="P83">
        <v>0.9</v>
      </c>
      <c r="Q83">
        <v>1.1618950038622251</v>
      </c>
      <c r="R83">
        <v>10.038893789888521</v>
      </c>
      <c r="S83">
        <v>0</v>
      </c>
      <c r="T83">
        <v>11</v>
      </c>
      <c r="U83">
        <v>1.0640000000000001</v>
      </c>
      <c r="V83">
        <v>117.33</v>
      </c>
      <c r="W83">
        <v>114.38</v>
      </c>
      <c r="X83">
        <v>39.200000000000003</v>
      </c>
      <c r="Y83">
        <v>0.1976081049401556</v>
      </c>
      <c r="Z83">
        <v>1.7893791259946581E-2</v>
      </c>
      <c r="AB83">
        <v>37.99768053739853</v>
      </c>
      <c r="AC83">
        <v>0.99628308498965157</v>
      </c>
    </row>
    <row r="84" spans="1:29" x14ac:dyDescent="0.2">
      <c r="A84" s="1">
        <v>82</v>
      </c>
      <c r="B84" t="s">
        <v>110</v>
      </c>
      <c r="C84">
        <v>231006</v>
      </c>
      <c r="D84">
        <v>41</v>
      </c>
      <c r="E84">
        <v>0.2</v>
      </c>
      <c r="F84">
        <v>3</v>
      </c>
      <c r="G84">
        <v>2</v>
      </c>
      <c r="H84">
        <v>3.4</v>
      </c>
      <c r="I84">
        <v>31.75</v>
      </c>
      <c r="J84">
        <v>50</v>
      </c>
      <c r="K84">
        <v>22.92</v>
      </c>
      <c r="L84">
        <v>56.75</v>
      </c>
      <c r="M84">
        <v>2.4788742803731219</v>
      </c>
      <c r="N84">
        <v>45.895833000000003</v>
      </c>
      <c r="O84">
        <v>1.8</v>
      </c>
      <c r="P84">
        <v>1.5</v>
      </c>
      <c r="Q84">
        <v>1.643167672515498</v>
      </c>
      <c r="R84">
        <v>10.011345421631621</v>
      </c>
      <c r="S84">
        <v>0</v>
      </c>
      <c r="T84">
        <v>9</v>
      </c>
      <c r="U84">
        <v>0.92500000000000004</v>
      </c>
      <c r="V84">
        <v>117.28</v>
      </c>
      <c r="W84">
        <v>113.77</v>
      </c>
      <c r="X84">
        <v>39.07</v>
      </c>
      <c r="Y84">
        <v>0.17812269025068381</v>
      </c>
      <c r="Z84">
        <v>8.8068061707674186E-2</v>
      </c>
      <c r="AB84">
        <v>22.079113142797141</v>
      </c>
      <c r="AC84">
        <v>0.99523044280989903</v>
      </c>
    </row>
    <row r="85" spans="1:29" x14ac:dyDescent="0.2">
      <c r="A85" s="1">
        <v>83</v>
      </c>
      <c r="B85" t="s">
        <v>111</v>
      </c>
      <c r="C85">
        <v>231006</v>
      </c>
      <c r="D85">
        <v>41</v>
      </c>
      <c r="E85">
        <v>0.1</v>
      </c>
      <c r="F85">
        <v>0.64310699999999987</v>
      </c>
      <c r="G85">
        <v>0.42873800000000001</v>
      </c>
      <c r="H85">
        <v>0.6</v>
      </c>
      <c r="I85">
        <v>31.75</v>
      </c>
      <c r="J85">
        <v>50</v>
      </c>
      <c r="K85">
        <v>23.33</v>
      </c>
      <c r="L85">
        <v>55.65</v>
      </c>
      <c r="M85">
        <v>0.73962861187976603</v>
      </c>
      <c r="N85">
        <v>49.916944000000001</v>
      </c>
      <c r="O85">
        <v>2.5</v>
      </c>
      <c r="P85">
        <v>2.2999999999999998</v>
      </c>
      <c r="Q85">
        <v>2.39791576165636</v>
      </c>
      <c r="R85">
        <v>7.8066646932174049</v>
      </c>
      <c r="S85">
        <v>0</v>
      </c>
      <c r="T85">
        <v>19</v>
      </c>
      <c r="U85">
        <v>0.92400000000000004</v>
      </c>
      <c r="V85">
        <v>37.119999999999997</v>
      </c>
      <c r="W85">
        <v>36.920000000000023</v>
      </c>
      <c r="X85">
        <v>38.44</v>
      </c>
      <c r="Y85">
        <v>8.4623385457237285E-2</v>
      </c>
      <c r="Z85">
        <v>8.8369337830203343E-3</v>
      </c>
      <c r="AB85">
        <v>22.079113142797141</v>
      </c>
      <c r="AC85">
        <v>0.99523044280989903</v>
      </c>
    </row>
    <row r="86" spans="1:29" x14ac:dyDescent="0.2">
      <c r="A86" s="1">
        <v>84</v>
      </c>
      <c r="B86" t="s">
        <v>112</v>
      </c>
      <c r="C86">
        <v>231010</v>
      </c>
      <c r="D86">
        <v>41</v>
      </c>
      <c r="E86">
        <v>0.2</v>
      </c>
      <c r="F86">
        <v>3</v>
      </c>
      <c r="G86">
        <v>2</v>
      </c>
      <c r="H86">
        <v>3.4</v>
      </c>
      <c r="I86">
        <v>31.75</v>
      </c>
      <c r="J86">
        <v>45</v>
      </c>
      <c r="K86">
        <v>22.19</v>
      </c>
      <c r="L86">
        <v>55.1</v>
      </c>
      <c r="M86">
        <v>2.4853708937773811</v>
      </c>
      <c r="N86">
        <v>46.729444000000001</v>
      </c>
      <c r="O86">
        <v>1.5</v>
      </c>
      <c r="P86">
        <v>0.8</v>
      </c>
      <c r="Q86">
        <v>1.0954451150103319</v>
      </c>
      <c r="R86">
        <v>9.6816458631187601</v>
      </c>
      <c r="S86">
        <v>1</v>
      </c>
      <c r="T86">
        <v>22</v>
      </c>
      <c r="U86">
        <v>1.028</v>
      </c>
      <c r="V86">
        <v>119.34</v>
      </c>
      <c r="W86">
        <v>116.1400000000001</v>
      </c>
      <c r="X86">
        <v>39.130000000000003</v>
      </c>
      <c r="Y86">
        <v>0.166425798780063</v>
      </c>
      <c r="Z86">
        <v>0.1223288612676495</v>
      </c>
      <c r="AB86" t="s">
        <v>125</v>
      </c>
    </row>
    <row r="87" spans="1:29" x14ac:dyDescent="0.2">
      <c r="A87" s="1">
        <v>85</v>
      </c>
      <c r="B87" t="s">
        <v>113</v>
      </c>
      <c r="C87">
        <v>231010</v>
      </c>
      <c r="D87">
        <v>41</v>
      </c>
      <c r="E87">
        <v>0.2</v>
      </c>
      <c r="F87">
        <v>3</v>
      </c>
      <c r="G87">
        <v>2</v>
      </c>
      <c r="H87">
        <v>3.4</v>
      </c>
      <c r="I87">
        <v>31.75</v>
      </c>
      <c r="J87">
        <v>50</v>
      </c>
      <c r="K87">
        <v>22.19</v>
      </c>
      <c r="L87">
        <v>55.1</v>
      </c>
      <c r="M87">
        <v>2.667704883702557</v>
      </c>
      <c r="N87">
        <v>46.376944000000002</v>
      </c>
      <c r="O87">
        <v>1.9</v>
      </c>
      <c r="P87">
        <v>1.4</v>
      </c>
      <c r="Q87">
        <v>1.6309506430300089</v>
      </c>
      <c r="R87">
        <v>10.54269315511927</v>
      </c>
      <c r="S87">
        <v>0</v>
      </c>
      <c r="T87">
        <v>47</v>
      </c>
      <c r="U87">
        <v>1.972</v>
      </c>
      <c r="V87">
        <v>123.83</v>
      </c>
      <c r="W87">
        <v>123.72</v>
      </c>
      <c r="X87">
        <v>39.78</v>
      </c>
      <c r="Y87">
        <v>0.2075610598483261</v>
      </c>
      <c r="Z87">
        <v>8.6803004742191686E-2</v>
      </c>
      <c r="AB87">
        <v>15.656507546858</v>
      </c>
      <c r="AC87">
        <v>0.99692909319694545</v>
      </c>
    </row>
    <row r="88" spans="1:29" x14ac:dyDescent="0.2">
      <c r="A88" s="1">
        <v>86</v>
      </c>
      <c r="B88" t="s">
        <v>114</v>
      </c>
      <c r="C88">
        <v>231010</v>
      </c>
      <c r="D88">
        <v>41</v>
      </c>
      <c r="E88">
        <v>0.2</v>
      </c>
      <c r="F88">
        <v>3</v>
      </c>
      <c r="G88">
        <v>2</v>
      </c>
      <c r="H88">
        <v>3.4</v>
      </c>
      <c r="I88">
        <v>31.75</v>
      </c>
      <c r="J88">
        <v>45</v>
      </c>
      <c r="K88">
        <v>22.19</v>
      </c>
      <c r="L88">
        <v>55.1</v>
      </c>
      <c r="M88">
        <v>2.3614554737611191</v>
      </c>
      <c r="N88">
        <v>46.941389000000001</v>
      </c>
      <c r="O88">
        <v>2</v>
      </c>
      <c r="P88">
        <v>1.8</v>
      </c>
      <c r="Q88">
        <v>1.897366596101028</v>
      </c>
      <c r="R88">
        <v>9.7685973165720501</v>
      </c>
      <c r="S88">
        <v>1</v>
      </c>
      <c r="T88">
        <v>125</v>
      </c>
      <c r="U88">
        <v>1.7949999999999999</v>
      </c>
      <c r="V88">
        <v>112.84</v>
      </c>
      <c r="W88">
        <v>110.85</v>
      </c>
      <c r="X88">
        <v>39.15</v>
      </c>
      <c r="Y88">
        <v>0.18854769479022601</v>
      </c>
      <c r="Z88">
        <v>2.924168244092612E-2</v>
      </c>
      <c r="AB88">
        <v>17.67527308648403</v>
      </c>
      <c r="AC88">
        <v>0.99605260787066219</v>
      </c>
    </row>
    <row r="89" spans="1:29" x14ac:dyDescent="0.2">
      <c r="A89" s="1">
        <v>87</v>
      </c>
      <c r="B89" t="s">
        <v>115</v>
      </c>
      <c r="C89">
        <v>231010</v>
      </c>
      <c r="D89">
        <v>41</v>
      </c>
      <c r="E89">
        <v>0.2</v>
      </c>
      <c r="F89">
        <v>3</v>
      </c>
      <c r="G89">
        <v>2</v>
      </c>
      <c r="H89">
        <v>3.4</v>
      </c>
      <c r="I89">
        <v>31.75</v>
      </c>
      <c r="J89">
        <v>50</v>
      </c>
      <c r="K89">
        <v>22.19</v>
      </c>
      <c r="L89">
        <v>55.1</v>
      </c>
      <c r="M89">
        <v>2.4535333643016068</v>
      </c>
      <c r="N89">
        <v>48.505555999999999</v>
      </c>
      <c r="O89">
        <v>0.7</v>
      </c>
      <c r="P89">
        <v>0.6</v>
      </c>
      <c r="Q89">
        <v>0.64807406984078597</v>
      </c>
      <c r="R89">
        <v>9.3992114360981649</v>
      </c>
      <c r="S89">
        <v>0</v>
      </c>
      <c r="T89">
        <v>8</v>
      </c>
      <c r="U89">
        <v>0.94</v>
      </c>
      <c r="V89">
        <v>120.61</v>
      </c>
      <c r="W89">
        <v>119.01</v>
      </c>
      <c r="X89">
        <v>39.81</v>
      </c>
      <c r="Y89">
        <v>0.1839906038540573</v>
      </c>
      <c r="Z89">
        <v>5.8547201839569379E-2</v>
      </c>
      <c r="AB89">
        <v>15.33573053912642</v>
      </c>
      <c r="AC89">
        <v>0.99454892239103498</v>
      </c>
    </row>
    <row r="90" spans="1:29" x14ac:dyDescent="0.2">
      <c r="A90" s="1">
        <v>88</v>
      </c>
      <c r="B90" t="s">
        <v>116</v>
      </c>
      <c r="C90">
        <v>231013</v>
      </c>
      <c r="D90">
        <v>41</v>
      </c>
      <c r="E90">
        <v>0.2</v>
      </c>
      <c r="F90">
        <v>3</v>
      </c>
      <c r="G90">
        <v>2</v>
      </c>
      <c r="H90">
        <v>3.4</v>
      </c>
      <c r="I90">
        <v>31.75</v>
      </c>
      <c r="J90">
        <v>45</v>
      </c>
      <c r="K90">
        <v>22.15</v>
      </c>
      <c r="L90">
        <v>47.48</v>
      </c>
      <c r="M90">
        <v>2.5644098302432439</v>
      </c>
      <c r="N90">
        <v>47.933056000000001</v>
      </c>
      <c r="O90">
        <v>1.7</v>
      </c>
      <c r="P90">
        <v>1.4</v>
      </c>
      <c r="Q90">
        <v>1.5427248620541509</v>
      </c>
      <c r="R90">
        <v>29.50073727320666</v>
      </c>
      <c r="S90">
        <v>1</v>
      </c>
      <c r="T90">
        <v>64</v>
      </c>
      <c r="U90">
        <v>23.013999999999999</v>
      </c>
      <c r="V90">
        <v>149.22</v>
      </c>
      <c r="W90">
        <v>122.9199999999999</v>
      </c>
      <c r="X90">
        <v>17.420000000000002</v>
      </c>
      <c r="Y90">
        <v>0.83977607144157718</v>
      </c>
      <c r="Z90">
        <v>0.43625887910310979</v>
      </c>
      <c r="AB90" t="s">
        <v>125</v>
      </c>
    </row>
    <row r="91" spans="1:29" x14ac:dyDescent="0.2">
      <c r="A91" s="1">
        <v>89</v>
      </c>
      <c r="B91" t="s">
        <v>117</v>
      </c>
      <c r="C91">
        <v>231013</v>
      </c>
      <c r="D91">
        <v>41</v>
      </c>
      <c r="E91">
        <v>0.2</v>
      </c>
      <c r="F91">
        <v>3</v>
      </c>
      <c r="G91">
        <v>2</v>
      </c>
      <c r="H91">
        <v>3.4</v>
      </c>
      <c r="I91">
        <v>31.75</v>
      </c>
      <c r="J91">
        <v>50</v>
      </c>
      <c r="K91">
        <v>22.16</v>
      </c>
      <c r="L91">
        <v>47.34</v>
      </c>
      <c r="M91">
        <v>2.633956635096327</v>
      </c>
      <c r="N91">
        <v>47.567222000000001</v>
      </c>
      <c r="O91">
        <v>0.9</v>
      </c>
      <c r="P91">
        <v>0.9</v>
      </c>
      <c r="Q91">
        <v>0.9</v>
      </c>
      <c r="R91">
        <v>10.136829005037921</v>
      </c>
      <c r="S91">
        <v>0</v>
      </c>
      <c r="T91">
        <v>10</v>
      </c>
      <c r="U91">
        <v>1.1659999999999999</v>
      </c>
      <c r="V91">
        <v>130.11000000000001</v>
      </c>
      <c r="W91">
        <v>125.29</v>
      </c>
      <c r="X91">
        <v>38.43</v>
      </c>
      <c r="Y91">
        <v>0.20072315398132451</v>
      </c>
      <c r="Z91">
        <v>1.1068479089545001E-2</v>
      </c>
      <c r="AB91">
        <v>35.861994417382128</v>
      </c>
      <c r="AC91">
        <v>0.98118053199484534</v>
      </c>
    </row>
    <row r="92" spans="1:29" x14ac:dyDescent="0.2">
      <c r="A92" s="1">
        <v>90</v>
      </c>
      <c r="B92" t="s">
        <v>118</v>
      </c>
      <c r="C92">
        <v>231013</v>
      </c>
      <c r="D92">
        <v>41</v>
      </c>
      <c r="E92">
        <v>0.2</v>
      </c>
      <c r="F92">
        <v>3</v>
      </c>
      <c r="G92">
        <v>2</v>
      </c>
      <c r="H92">
        <v>3.4</v>
      </c>
      <c r="I92">
        <v>31.75</v>
      </c>
      <c r="J92">
        <v>45</v>
      </c>
      <c r="K92">
        <v>22.17</v>
      </c>
      <c r="L92">
        <v>47.3</v>
      </c>
      <c r="M92">
        <v>2.4542889705111279</v>
      </c>
      <c r="N92">
        <v>48.739167000000002</v>
      </c>
      <c r="O92">
        <v>1</v>
      </c>
      <c r="P92">
        <v>0.8</v>
      </c>
      <c r="Q92">
        <v>0.89442719099991586</v>
      </c>
      <c r="R92">
        <v>9.6148970038995287</v>
      </c>
      <c r="S92">
        <v>0</v>
      </c>
      <c r="T92">
        <v>17</v>
      </c>
      <c r="U92">
        <v>2.5640000000000001</v>
      </c>
      <c r="V92">
        <v>118.35</v>
      </c>
      <c r="W92">
        <v>119.61999999999991</v>
      </c>
      <c r="X92">
        <v>39.97</v>
      </c>
      <c r="Y92">
        <v>0.18937483280753831</v>
      </c>
      <c r="Z92">
        <v>1.026819946110161E-2</v>
      </c>
      <c r="AB92">
        <v>17.01755248922025</v>
      </c>
      <c r="AC92">
        <v>0.99520065513593536</v>
      </c>
    </row>
    <row r="93" spans="1:29" x14ac:dyDescent="0.2">
      <c r="A93" s="1">
        <v>91</v>
      </c>
      <c r="B93" t="s">
        <v>119</v>
      </c>
      <c r="C93">
        <v>231013</v>
      </c>
      <c r="D93">
        <v>41</v>
      </c>
      <c r="E93">
        <v>0.15</v>
      </c>
      <c r="F93">
        <v>0.6</v>
      </c>
      <c r="G93">
        <v>0.4</v>
      </c>
      <c r="H93">
        <v>0.7</v>
      </c>
      <c r="I93">
        <v>31.75</v>
      </c>
      <c r="J93">
        <v>50</v>
      </c>
      <c r="K93">
        <v>22.13</v>
      </c>
      <c r="L93">
        <v>47.3</v>
      </c>
      <c r="M93">
        <v>-1.6034896800824789</v>
      </c>
      <c r="N93">
        <v>44.066389000000001</v>
      </c>
      <c r="O93">
        <v>0.7</v>
      </c>
      <c r="P93">
        <v>0.7</v>
      </c>
      <c r="Q93">
        <v>0.7</v>
      </c>
      <c r="R93">
        <v>9.2423752780404609</v>
      </c>
      <c r="S93">
        <v>1</v>
      </c>
      <c r="T93">
        <v>53</v>
      </c>
      <c r="U93">
        <v>2.6579999999999999</v>
      </c>
      <c r="V93">
        <v>-64.489999999999995</v>
      </c>
      <c r="W93">
        <v>-70.660000000000068</v>
      </c>
      <c r="X93">
        <v>34.549999999999997</v>
      </c>
      <c r="Y93">
        <v>7.0118408917636432E-2</v>
      </c>
      <c r="Z93">
        <v>3.8426887633567501E-3</v>
      </c>
      <c r="AB93">
        <v>62.735260566715851</v>
      </c>
      <c r="AC93">
        <v>0.98891572926109461</v>
      </c>
    </row>
    <row r="94" spans="1:29" x14ac:dyDescent="0.2">
      <c r="A94" s="1">
        <v>94</v>
      </c>
      <c r="B94" t="s">
        <v>120</v>
      </c>
      <c r="C94">
        <v>231018</v>
      </c>
      <c r="D94">
        <v>41</v>
      </c>
      <c r="E94">
        <v>0.2</v>
      </c>
      <c r="F94">
        <v>3</v>
      </c>
      <c r="G94">
        <v>2</v>
      </c>
      <c r="H94">
        <v>3.4</v>
      </c>
      <c r="I94">
        <v>31.75</v>
      </c>
      <c r="J94">
        <v>45</v>
      </c>
      <c r="K94">
        <v>22.45</v>
      </c>
      <c r="L94">
        <v>56.15</v>
      </c>
      <c r="M94">
        <v>2.558989250566885</v>
      </c>
      <c r="N94">
        <v>41.113889</v>
      </c>
      <c r="O94">
        <v>2.6</v>
      </c>
      <c r="P94">
        <v>1.7</v>
      </c>
      <c r="Q94">
        <v>2.1023796041628642</v>
      </c>
      <c r="R94">
        <v>9.5330088997678413</v>
      </c>
      <c r="S94">
        <v>0</v>
      </c>
      <c r="T94">
        <v>21</v>
      </c>
      <c r="U94">
        <v>0.98</v>
      </c>
      <c r="V94">
        <v>109.76</v>
      </c>
      <c r="W94">
        <v>105.21000000000009</v>
      </c>
      <c r="X94">
        <v>38.64</v>
      </c>
      <c r="Y94">
        <v>0.27326357487970532</v>
      </c>
      <c r="Z94">
        <v>6.4475560859188985E-2</v>
      </c>
      <c r="AB94" t="s">
        <v>125</v>
      </c>
    </row>
    <row r="95" spans="1:29" x14ac:dyDescent="0.2">
      <c r="A95" s="1">
        <v>95</v>
      </c>
      <c r="B95" t="s">
        <v>121</v>
      </c>
      <c r="C95">
        <v>231018</v>
      </c>
      <c r="D95">
        <v>41</v>
      </c>
      <c r="E95">
        <v>0.2</v>
      </c>
      <c r="F95">
        <v>3</v>
      </c>
      <c r="G95">
        <v>2</v>
      </c>
      <c r="H95">
        <v>3.4</v>
      </c>
      <c r="I95">
        <v>31.75</v>
      </c>
      <c r="J95">
        <v>50</v>
      </c>
      <c r="K95">
        <v>22.36</v>
      </c>
      <c r="L95">
        <v>56.01</v>
      </c>
      <c r="M95">
        <v>2.2640589762605319</v>
      </c>
      <c r="N95">
        <v>42.410556</v>
      </c>
      <c r="O95">
        <v>3.3</v>
      </c>
      <c r="P95">
        <v>3.2</v>
      </c>
      <c r="Q95">
        <v>3.2496153618543842</v>
      </c>
      <c r="R95">
        <v>9.8108338313561543</v>
      </c>
      <c r="S95">
        <v>0</v>
      </c>
      <c r="T95">
        <v>14</v>
      </c>
      <c r="U95">
        <v>1.171</v>
      </c>
      <c r="V95">
        <v>96.489999999999981</v>
      </c>
      <c r="W95">
        <v>96.019999999999953</v>
      </c>
      <c r="X95">
        <v>40.11</v>
      </c>
      <c r="Y95">
        <v>0.1710050860790702</v>
      </c>
      <c r="Z95">
        <v>4.6454200101908788E-2</v>
      </c>
      <c r="AB95" t="s">
        <v>125</v>
      </c>
    </row>
    <row r="96" spans="1:29" x14ac:dyDescent="0.2">
      <c r="A96" s="1">
        <v>96</v>
      </c>
      <c r="B96" t="s">
        <v>122</v>
      </c>
      <c r="C96">
        <v>231018</v>
      </c>
      <c r="D96">
        <v>41</v>
      </c>
      <c r="E96">
        <v>0.2</v>
      </c>
      <c r="F96">
        <v>3</v>
      </c>
      <c r="G96">
        <v>2</v>
      </c>
      <c r="H96">
        <v>3.4</v>
      </c>
      <c r="I96">
        <v>31.75</v>
      </c>
      <c r="J96">
        <v>45</v>
      </c>
      <c r="K96">
        <v>22.42</v>
      </c>
      <c r="L96">
        <v>55.94</v>
      </c>
      <c r="M96">
        <v>2.4818352240337131</v>
      </c>
      <c r="N96">
        <v>16.431388999999999</v>
      </c>
      <c r="O96">
        <v>2.7</v>
      </c>
      <c r="P96">
        <v>2</v>
      </c>
      <c r="Q96">
        <v>2.3237900077244502</v>
      </c>
      <c r="R96">
        <v>10.894838030142649</v>
      </c>
      <c r="S96">
        <v>1</v>
      </c>
      <c r="T96">
        <v>22</v>
      </c>
      <c r="U96">
        <v>2.83</v>
      </c>
      <c r="V96">
        <v>67.350000000000023</v>
      </c>
      <c r="W96">
        <v>40.780000000000094</v>
      </c>
      <c r="X96">
        <v>30.86</v>
      </c>
      <c r="Y96">
        <v>0.67544946115845073</v>
      </c>
      <c r="Z96">
        <v>6.7177727224896788E-2</v>
      </c>
      <c r="AB96" t="s">
        <v>125</v>
      </c>
    </row>
    <row r="97" spans="1:28" x14ac:dyDescent="0.2">
      <c r="A97" s="1">
        <v>97</v>
      </c>
      <c r="B97" t="s">
        <v>123</v>
      </c>
      <c r="C97">
        <v>231018</v>
      </c>
      <c r="D97">
        <v>41</v>
      </c>
      <c r="E97">
        <v>0.2</v>
      </c>
      <c r="F97">
        <v>3</v>
      </c>
      <c r="G97">
        <v>2</v>
      </c>
      <c r="H97">
        <v>3.4</v>
      </c>
      <c r="I97">
        <v>31.75</v>
      </c>
      <c r="J97">
        <v>50</v>
      </c>
      <c r="K97">
        <v>22.41</v>
      </c>
      <c r="L97">
        <v>55.84</v>
      </c>
      <c r="M97">
        <v>2.988645937227556</v>
      </c>
      <c r="N97">
        <v>41.908611000000001</v>
      </c>
      <c r="O97">
        <v>2.5</v>
      </c>
      <c r="P97">
        <v>1.7</v>
      </c>
      <c r="Q97">
        <v>2.0615528128088298</v>
      </c>
      <c r="R97">
        <v>10.275824857748081</v>
      </c>
      <c r="S97">
        <v>0</v>
      </c>
      <c r="T97">
        <v>29</v>
      </c>
      <c r="U97">
        <v>0.96299999999999997</v>
      </c>
      <c r="V97">
        <v>130.41999999999999</v>
      </c>
      <c r="W97">
        <v>125.2500000000001</v>
      </c>
      <c r="X97">
        <v>38.42</v>
      </c>
      <c r="Y97">
        <v>0.19621676957409959</v>
      </c>
      <c r="Z97">
        <v>3.46558119415947E-2</v>
      </c>
      <c r="AB97" t="s">
        <v>125</v>
      </c>
    </row>
    <row r="98" spans="1:28" x14ac:dyDescent="0.2">
      <c r="A98" s="1">
        <v>98</v>
      </c>
      <c r="B98" t="s">
        <v>124</v>
      </c>
      <c r="C98">
        <v>231019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8E72E-4612-EC41-B763-7C2DA87B5418}">
  <dimension ref="A1:AC69"/>
  <sheetViews>
    <sheetView tabSelected="1" workbookViewId="0">
      <pane ySplit="1" topLeftCell="A26" activePane="bottomLeft" state="frozen"/>
      <selection pane="bottomLeft" activeCell="A53" sqref="A53"/>
    </sheetView>
  </sheetViews>
  <sheetFormatPr baseColWidth="10" defaultColWidth="8.83203125" defaultRowHeight="15" x14ac:dyDescent="0.2"/>
  <cols>
    <col min="2" max="2" width="37.33203125" bestFit="1" customWidth="1"/>
  </cols>
  <sheetData>
    <row r="1" spans="1:2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2">
      <c r="A2" s="1">
        <v>0</v>
      </c>
      <c r="B2" t="s">
        <v>28</v>
      </c>
      <c r="C2">
        <v>230118</v>
      </c>
      <c r="D2">
        <v>41</v>
      </c>
      <c r="E2">
        <v>0.3</v>
      </c>
      <c r="F2">
        <v>3</v>
      </c>
      <c r="G2">
        <v>2</v>
      </c>
      <c r="H2">
        <v>2</v>
      </c>
      <c r="I2">
        <v>26.7</v>
      </c>
      <c r="J2">
        <v>50</v>
      </c>
      <c r="K2">
        <v>22.1</v>
      </c>
      <c r="M2">
        <v>2.8233660373232659</v>
      </c>
      <c r="N2">
        <v>23.999721999999998</v>
      </c>
      <c r="O2">
        <v>2.4</v>
      </c>
      <c r="P2">
        <v>2.4</v>
      </c>
      <c r="Q2">
        <v>2.4</v>
      </c>
      <c r="R2">
        <v>9.3287551148616341</v>
      </c>
      <c r="S2">
        <v>0</v>
      </c>
      <c r="T2">
        <v>17</v>
      </c>
      <c r="U2">
        <v>2.64</v>
      </c>
      <c r="V2">
        <v>60.39</v>
      </c>
      <c r="W2">
        <v>67.760000000000005</v>
      </c>
      <c r="X2">
        <v>42.62</v>
      </c>
      <c r="Y2">
        <v>0.36756521293632233</v>
      </c>
      <c r="Z2">
        <v>1.1065082246186299E-2</v>
      </c>
      <c r="AB2" t="s">
        <v>125</v>
      </c>
    </row>
    <row r="3" spans="1:29" x14ac:dyDescent="0.2">
      <c r="A3" s="1">
        <v>1</v>
      </c>
      <c r="B3" t="s">
        <v>29</v>
      </c>
      <c r="C3">
        <v>230119</v>
      </c>
      <c r="D3">
        <v>41</v>
      </c>
      <c r="E3">
        <v>0.3</v>
      </c>
      <c r="F3">
        <v>6</v>
      </c>
      <c r="G3">
        <v>4</v>
      </c>
      <c r="H3">
        <v>2</v>
      </c>
      <c r="I3">
        <v>26.7</v>
      </c>
      <c r="J3">
        <v>50</v>
      </c>
      <c r="K3">
        <v>22.05</v>
      </c>
      <c r="M3">
        <v>2.7546471493256282</v>
      </c>
      <c r="N3">
        <v>23.999444</v>
      </c>
      <c r="O3">
        <v>2.1</v>
      </c>
      <c r="P3">
        <v>2.1</v>
      </c>
      <c r="Q3">
        <v>2.1</v>
      </c>
      <c r="R3">
        <v>7.8081394580842254</v>
      </c>
      <c r="S3">
        <v>0</v>
      </c>
      <c r="T3">
        <v>14</v>
      </c>
      <c r="U3">
        <v>1.1200000000000001</v>
      </c>
      <c r="V3">
        <v>56.780000000000022</v>
      </c>
      <c r="W3">
        <v>66.110000000000056</v>
      </c>
      <c r="X3">
        <v>44.53</v>
      </c>
      <c r="Y3">
        <v>0.29867535883135238</v>
      </c>
      <c r="Z3">
        <v>6.5256208612730071E-3</v>
      </c>
      <c r="AB3" t="s">
        <v>125</v>
      </c>
    </row>
    <row r="4" spans="1:29" x14ac:dyDescent="0.2">
      <c r="A4" s="1">
        <v>2</v>
      </c>
      <c r="B4" t="s">
        <v>30</v>
      </c>
      <c r="C4">
        <v>230121</v>
      </c>
      <c r="D4">
        <v>41</v>
      </c>
      <c r="E4">
        <v>0.3</v>
      </c>
      <c r="F4">
        <v>6</v>
      </c>
      <c r="G4">
        <v>4</v>
      </c>
      <c r="H4">
        <v>2</v>
      </c>
      <c r="I4">
        <v>26.7</v>
      </c>
      <c r="J4">
        <v>50</v>
      </c>
      <c r="K4">
        <v>21.58</v>
      </c>
      <c r="M4">
        <v>2.6933957303344211</v>
      </c>
      <c r="N4">
        <v>23.999444</v>
      </c>
      <c r="O4">
        <v>1.7</v>
      </c>
      <c r="P4">
        <v>1.7</v>
      </c>
      <c r="Q4">
        <v>1.7</v>
      </c>
      <c r="R4">
        <v>8.2242850753637331</v>
      </c>
      <c r="S4">
        <v>0</v>
      </c>
      <c r="T4">
        <v>3</v>
      </c>
      <c r="U4">
        <v>0.72</v>
      </c>
      <c r="V4">
        <v>59.319999999999993</v>
      </c>
      <c r="W4">
        <v>64.640000000000043</v>
      </c>
      <c r="X4">
        <v>42.86</v>
      </c>
      <c r="Y4">
        <v>0.33928135927477149</v>
      </c>
      <c r="Z4">
        <v>4.8721311475417028E-3</v>
      </c>
      <c r="AB4" t="s">
        <v>125</v>
      </c>
    </row>
    <row r="5" spans="1:29" x14ac:dyDescent="0.2">
      <c r="A5" s="1">
        <v>4</v>
      </c>
      <c r="B5" t="s">
        <v>32</v>
      </c>
      <c r="C5">
        <v>230124</v>
      </c>
      <c r="D5">
        <v>41</v>
      </c>
      <c r="E5">
        <v>0.2</v>
      </c>
      <c r="F5">
        <v>6</v>
      </c>
      <c r="G5">
        <v>4</v>
      </c>
      <c r="H5">
        <v>2.5</v>
      </c>
      <c r="I5">
        <v>26.7</v>
      </c>
      <c r="J5">
        <v>50</v>
      </c>
      <c r="K5">
        <v>21.5</v>
      </c>
      <c r="M5">
        <v>2.5467845615686642</v>
      </c>
      <c r="N5">
        <v>23.998888999999998</v>
      </c>
      <c r="O5">
        <v>1.4</v>
      </c>
      <c r="P5">
        <v>1.4</v>
      </c>
      <c r="Q5">
        <v>1.4</v>
      </c>
      <c r="R5">
        <v>5.2593747928808856</v>
      </c>
      <c r="S5">
        <v>0</v>
      </c>
      <c r="T5">
        <v>5</v>
      </c>
      <c r="U5">
        <v>0.27</v>
      </c>
      <c r="V5">
        <v>59.039999999999992</v>
      </c>
      <c r="W5">
        <v>61.120000000000033</v>
      </c>
      <c r="X5">
        <v>41.71</v>
      </c>
      <c r="Y5">
        <v>0.21275569962306851</v>
      </c>
      <c r="Z5">
        <v>5.7047176538695954E-3</v>
      </c>
      <c r="AB5" t="s">
        <v>125</v>
      </c>
    </row>
    <row r="6" spans="1:29" x14ac:dyDescent="0.2">
      <c r="A6" s="1">
        <v>5</v>
      </c>
      <c r="B6" t="s">
        <v>33</v>
      </c>
      <c r="C6">
        <v>230128</v>
      </c>
      <c r="D6">
        <v>41</v>
      </c>
      <c r="E6">
        <v>0.1</v>
      </c>
      <c r="F6">
        <v>6</v>
      </c>
      <c r="G6">
        <v>4</v>
      </c>
      <c r="H6">
        <v>2.5</v>
      </c>
      <c r="I6">
        <v>32.06</v>
      </c>
      <c r="J6">
        <v>50</v>
      </c>
      <c r="K6">
        <v>21.5</v>
      </c>
      <c r="M6">
        <v>2.591518316184358</v>
      </c>
      <c r="N6">
        <v>47.998888999999998</v>
      </c>
      <c r="O6">
        <v>1.2</v>
      </c>
      <c r="P6">
        <v>1.1000000000000001</v>
      </c>
      <c r="Q6">
        <v>1.1489125293076059</v>
      </c>
      <c r="R6">
        <v>6.0228956702961316</v>
      </c>
      <c r="S6">
        <v>0</v>
      </c>
      <c r="T6">
        <v>6</v>
      </c>
      <c r="U6">
        <v>0.49869999999999998</v>
      </c>
      <c r="V6">
        <v>122.32</v>
      </c>
      <c r="W6">
        <v>124.3899999999999</v>
      </c>
      <c r="X6">
        <v>41.57</v>
      </c>
      <c r="Y6">
        <v>0.1265030064397151</v>
      </c>
      <c r="Z6">
        <v>8.0957924199456938E-3</v>
      </c>
      <c r="AB6" t="s">
        <v>125</v>
      </c>
    </row>
    <row r="7" spans="1:29" x14ac:dyDescent="0.2">
      <c r="A7" s="1">
        <v>6</v>
      </c>
      <c r="B7" t="s">
        <v>34</v>
      </c>
      <c r="C7">
        <v>230130</v>
      </c>
      <c r="D7">
        <v>41</v>
      </c>
      <c r="E7">
        <v>0.8</v>
      </c>
      <c r="F7">
        <v>3</v>
      </c>
      <c r="G7">
        <v>2</v>
      </c>
      <c r="H7">
        <v>1.5</v>
      </c>
      <c r="I7">
        <v>26.7</v>
      </c>
      <c r="J7">
        <v>50</v>
      </c>
      <c r="K7">
        <v>21.5</v>
      </c>
      <c r="M7">
        <v>2.8618450986095771</v>
      </c>
      <c r="N7">
        <v>8.9452780000000001</v>
      </c>
      <c r="O7">
        <v>1.3</v>
      </c>
      <c r="P7">
        <v>1.3</v>
      </c>
      <c r="Q7">
        <v>1.3</v>
      </c>
      <c r="R7">
        <v>5.9945020586385596</v>
      </c>
      <c r="S7">
        <v>0</v>
      </c>
      <c r="T7">
        <v>21</v>
      </c>
      <c r="U7">
        <v>0.99980000000000002</v>
      </c>
      <c r="V7">
        <v>21.94</v>
      </c>
      <c r="W7">
        <v>25.60000000000008</v>
      </c>
      <c r="X7">
        <v>41.95</v>
      </c>
      <c r="Y7">
        <v>1.075598647731187</v>
      </c>
      <c r="Z7">
        <v>0.42384513183980049</v>
      </c>
      <c r="AB7">
        <v>19.68109194403468</v>
      </c>
      <c r="AC7">
        <v>0.97364584082136885</v>
      </c>
    </row>
    <row r="8" spans="1:29" x14ac:dyDescent="0.2">
      <c r="A8" s="1">
        <v>7</v>
      </c>
      <c r="B8" t="s">
        <v>35</v>
      </c>
      <c r="C8">
        <v>230131</v>
      </c>
      <c r="D8">
        <v>41</v>
      </c>
      <c r="E8">
        <v>0.3</v>
      </c>
      <c r="F8">
        <v>6</v>
      </c>
      <c r="G8">
        <v>4</v>
      </c>
      <c r="H8">
        <v>2</v>
      </c>
      <c r="I8">
        <v>26.7</v>
      </c>
      <c r="J8">
        <v>50</v>
      </c>
      <c r="K8">
        <v>21.4</v>
      </c>
      <c r="M8">
        <v>2.5361800346220389</v>
      </c>
      <c r="N8">
        <v>21.662500000000001</v>
      </c>
      <c r="O8">
        <v>1.4</v>
      </c>
      <c r="P8">
        <v>1.4</v>
      </c>
      <c r="Q8">
        <v>1.4</v>
      </c>
      <c r="R8">
        <v>6.0034241520460023</v>
      </c>
      <c r="S8">
        <v>0</v>
      </c>
      <c r="T8">
        <v>12</v>
      </c>
      <c r="U8">
        <v>0.35220000000000001</v>
      </c>
      <c r="V8">
        <v>51.11</v>
      </c>
      <c r="W8">
        <v>54.939999999999927</v>
      </c>
      <c r="X8">
        <v>42.42</v>
      </c>
      <c r="Y8">
        <v>0.34503341448216818</v>
      </c>
      <c r="Z8">
        <v>5.7684592542064539E-2</v>
      </c>
      <c r="AB8" t="s">
        <v>125</v>
      </c>
    </row>
    <row r="9" spans="1:29" x14ac:dyDescent="0.2">
      <c r="A9" s="1">
        <v>8</v>
      </c>
      <c r="B9" t="s">
        <v>36</v>
      </c>
      <c r="C9">
        <v>230202</v>
      </c>
      <c r="D9">
        <v>41</v>
      </c>
      <c r="E9">
        <v>0.4</v>
      </c>
      <c r="F9">
        <v>6</v>
      </c>
      <c r="G9">
        <v>4</v>
      </c>
      <c r="H9">
        <v>2</v>
      </c>
      <c r="I9">
        <v>26.7</v>
      </c>
      <c r="J9">
        <v>50</v>
      </c>
      <c r="K9">
        <v>22.63</v>
      </c>
      <c r="M9">
        <v>2.5619009755484812</v>
      </c>
      <c r="N9">
        <v>17.768056000000001</v>
      </c>
      <c r="O9">
        <v>1.4</v>
      </c>
      <c r="P9">
        <v>1.4</v>
      </c>
      <c r="Q9">
        <v>1.4</v>
      </c>
      <c r="R9">
        <v>6.0426639022381323</v>
      </c>
      <c r="S9">
        <v>0</v>
      </c>
      <c r="T9">
        <v>6</v>
      </c>
      <c r="U9">
        <v>0.40200000000000002</v>
      </c>
      <c r="V9">
        <v>39.19</v>
      </c>
      <c r="W9">
        <v>45.520000000000039</v>
      </c>
      <c r="X9">
        <v>43.53</v>
      </c>
      <c r="Y9">
        <v>0.40912391401381171</v>
      </c>
      <c r="Z9">
        <v>6.7443338685090892E-3</v>
      </c>
      <c r="AB9" t="s">
        <v>125</v>
      </c>
    </row>
    <row r="10" spans="1:29" x14ac:dyDescent="0.2">
      <c r="A10" s="1">
        <v>9</v>
      </c>
      <c r="B10" t="s">
        <v>37</v>
      </c>
      <c r="C10">
        <v>230204</v>
      </c>
      <c r="D10">
        <v>41</v>
      </c>
      <c r="E10">
        <v>0.5</v>
      </c>
      <c r="F10">
        <v>6</v>
      </c>
      <c r="G10">
        <v>4</v>
      </c>
      <c r="H10">
        <v>1.7</v>
      </c>
      <c r="I10">
        <v>26.7</v>
      </c>
      <c r="J10">
        <v>50</v>
      </c>
      <c r="K10">
        <v>22.24</v>
      </c>
      <c r="M10">
        <v>3.099474670067718</v>
      </c>
      <c r="N10">
        <v>13.537777999999999</v>
      </c>
      <c r="O10">
        <v>1.2</v>
      </c>
      <c r="P10">
        <v>1.4</v>
      </c>
      <c r="Q10">
        <v>1.2961481396815719</v>
      </c>
      <c r="R10">
        <v>6.1450197778264144</v>
      </c>
      <c r="S10">
        <v>0</v>
      </c>
      <c r="T10">
        <v>7</v>
      </c>
      <c r="U10">
        <v>0.40300000000000002</v>
      </c>
      <c r="V10">
        <v>30.109999999999989</v>
      </c>
      <c r="W10">
        <v>41.960000000000008</v>
      </c>
      <c r="X10">
        <v>46.25</v>
      </c>
      <c r="Y10">
        <v>0.52768777556400592</v>
      </c>
      <c r="Z10">
        <v>7.2813590953607066E-2</v>
      </c>
      <c r="AB10" t="s">
        <v>125</v>
      </c>
    </row>
    <row r="11" spans="1:29" x14ac:dyDescent="0.2">
      <c r="A11" s="1">
        <v>10</v>
      </c>
      <c r="B11" t="s">
        <v>38</v>
      </c>
      <c r="C11">
        <v>230205</v>
      </c>
      <c r="D11">
        <v>41</v>
      </c>
      <c r="E11">
        <v>0.6</v>
      </c>
      <c r="F11">
        <v>6</v>
      </c>
      <c r="G11">
        <v>4</v>
      </c>
      <c r="H11">
        <v>1.7</v>
      </c>
      <c r="I11">
        <v>26.7</v>
      </c>
      <c r="J11">
        <v>50</v>
      </c>
      <c r="K11">
        <v>21.94</v>
      </c>
      <c r="M11">
        <v>2.5235050644471828</v>
      </c>
      <c r="N11">
        <v>11.297777999999999</v>
      </c>
      <c r="O11">
        <v>1</v>
      </c>
      <c r="P11">
        <v>1.2</v>
      </c>
      <c r="Q11">
        <v>1.0954451150103319</v>
      </c>
      <c r="R11">
        <v>5.1624456751047063</v>
      </c>
      <c r="S11">
        <v>0</v>
      </c>
      <c r="T11">
        <v>15</v>
      </c>
      <c r="U11">
        <v>0.42299999999999999</v>
      </c>
      <c r="V11">
        <v>23.47999999999999</v>
      </c>
      <c r="W11">
        <v>28.509999999999959</v>
      </c>
      <c r="X11">
        <v>42.91</v>
      </c>
      <c r="Y11">
        <v>0.58150747847026496</v>
      </c>
      <c r="Z11">
        <v>4.547772989588128E-2</v>
      </c>
      <c r="AB11" t="s">
        <v>125</v>
      </c>
    </row>
    <row r="12" spans="1:29" x14ac:dyDescent="0.2">
      <c r="A12" s="1">
        <v>12</v>
      </c>
      <c r="B12" t="s">
        <v>40</v>
      </c>
      <c r="C12">
        <v>230214</v>
      </c>
      <c r="D12">
        <v>41</v>
      </c>
      <c r="E12">
        <v>0.4</v>
      </c>
      <c r="F12">
        <v>6</v>
      </c>
      <c r="G12">
        <v>4</v>
      </c>
      <c r="H12">
        <v>2</v>
      </c>
      <c r="I12">
        <v>26.7</v>
      </c>
      <c r="J12">
        <v>50</v>
      </c>
      <c r="K12">
        <v>22</v>
      </c>
      <c r="M12">
        <v>2.6347984462032108</v>
      </c>
      <c r="N12">
        <v>26.556111000000001</v>
      </c>
      <c r="O12">
        <v>2</v>
      </c>
      <c r="P12">
        <v>1.8</v>
      </c>
      <c r="Q12">
        <v>1.897366596101028</v>
      </c>
      <c r="R12">
        <v>10.0008969528609</v>
      </c>
      <c r="S12">
        <v>0</v>
      </c>
      <c r="T12">
        <v>8</v>
      </c>
      <c r="U12">
        <v>1.73</v>
      </c>
      <c r="V12">
        <v>62.61999999999999</v>
      </c>
      <c r="W12">
        <v>69.970000000000013</v>
      </c>
      <c r="X12">
        <v>43.19</v>
      </c>
      <c r="Y12">
        <v>0.43861866662577298</v>
      </c>
      <c r="Z12">
        <v>5.5019534556833782E-2</v>
      </c>
      <c r="AB12" t="s">
        <v>125</v>
      </c>
    </row>
    <row r="13" spans="1:29" x14ac:dyDescent="0.2">
      <c r="A13" s="1">
        <v>13</v>
      </c>
      <c r="B13" t="s">
        <v>41</v>
      </c>
      <c r="C13">
        <v>230218</v>
      </c>
      <c r="D13">
        <v>41</v>
      </c>
      <c r="E13">
        <v>0.2</v>
      </c>
      <c r="F13">
        <v>6</v>
      </c>
      <c r="G13">
        <v>4</v>
      </c>
      <c r="H13">
        <v>2.5</v>
      </c>
      <c r="I13">
        <v>32.06</v>
      </c>
      <c r="J13">
        <v>50</v>
      </c>
      <c r="K13">
        <v>21.5</v>
      </c>
      <c r="M13">
        <v>2.6268663786201261</v>
      </c>
      <c r="N13">
        <v>45.263055999999999</v>
      </c>
      <c r="O13">
        <v>1.4</v>
      </c>
      <c r="P13">
        <v>1.7</v>
      </c>
      <c r="Q13">
        <v>1.5427248620541509</v>
      </c>
      <c r="R13">
        <v>10.305869575704209</v>
      </c>
      <c r="S13">
        <v>0</v>
      </c>
      <c r="T13">
        <v>14</v>
      </c>
      <c r="U13">
        <v>2.5084</v>
      </c>
      <c r="V13">
        <v>116.24</v>
      </c>
      <c r="W13">
        <v>118.89999999999991</v>
      </c>
      <c r="X13">
        <v>40.590000000000003</v>
      </c>
      <c r="Y13">
        <v>0.17235939023034069</v>
      </c>
      <c r="Z13">
        <v>1.3714870365193589E-2</v>
      </c>
      <c r="AB13" t="s">
        <v>125</v>
      </c>
    </row>
    <row r="14" spans="1:29" x14ac:dyDescent="0.2">
      <c r="A14" s="1">
        <v>14</v>
      </c>
      <c r="B14" t="s">
        <v>42</v>
      </c>
      <c r="C14">
        <v>230220</v>
      </c>
      <c r="D14">
        <v>41</v>
      </c>
      <c r="E14">
        <v>0.3</v>
      </c>
      <c r="F14">
        <v>6</v>
      </c>
      <c r="G14">
        <v>4</v>
      </c>
      <c r="H14">
        <v>2.5</v>
      </c>
      <c r="I14">
        <v>32.06</v>
      </c>
      <c r="J14">
        <v>50</v>
      </c>
      <c r="K14">
        <v>21.23</v>
      </c>
      <c r="L14">
        <v>44.52</v>
      </c>
      <c r="M14">
        <v>3.089196743923448</v>
      </c>
      <c r="N14">
        <v>40.201388999999999</v>
      </c>
      <c r="O14">
        <v>1.4</v>
      </c>
      <c r="P14">
        <v>1.9</v>
      </c>
      <c r="Q14">
        <v>1.6309506430300089</v>
      </c>
      <c r="R14">
        <v>10.102188385421011</v>
      </c>
      <c r="S14">
        <v>0</v>
      </c>
      <c r="T14">
        <v>25</v>
      </c>
      <c r="U14">
        <v>2.23</v>
      </c>
      <c r="V14">
        <v>93.960000000000036</v>
      </c>
      <c r="W14">
        <v>124.1899999999999</v>
      </c>
      <c r="X14">
        <v>57.32</v>
      </c>
      <c r="Y14">
        <v>0.29099304698555312</v>
      </c>
      <c r="Z14">
        <v>2.2741082693520931E-2</v>
      </c>
      <c r="AB14" t="s">
        <v>125</v>
      </c>
    </row>
    <row r="15" spans="1:29" x14ac:dyDescent="0.2">
      <c r="A15" s="1">
        <v>15</v>
      </c>
      <c r="B15" t="s">
        <v>43</v>
      </c>
      <c r="C15">
        <v>230223</v>
      </c>
      <c r="D15">
        <v>41</v>
      </c>
      <c r="E15">
        <v>0.5</v>
      </c>
      <c r="F15">
        <v>6</v>
      </c>
      <c r="G15">
        <v>4</v>
      </c>
      <c r="H15">
        <v>1.7</v>
      </c>
      <c r="I15">
        <v>27.6</v>
      </c>
      <c r="J15">
        <v>50</v>
      </c>
      <c r="K15">
        <v>21.78</v>
      </c>
      <c r="L15">
        <v>18.02</v>
      </c>
      <c r="M15">
        <v>2.7541401867703899</v>
      </c>
      <c r="N15">
        <v>22.224722</v>
      </c>
      <c r="O15">
        <v>1.6</v>
      </c>
      <c r="P15">
        <v>1.7</v>
      </c>
      <c r="Q15">
        <v>1.6492422502470641</v>
      </c>
      <c r="R15">
        <v>10.000592587739719</v>
      </c>
      <c r="S15">
        <v>0</v>
      </c>
      <c r="T15">
        <v>15</v>
      </c>
      <c r="U15">
        <v>1.45</v>
      </c>
      <c r="V15">
        <v>49.59999999999998</v>
      </c>
      <c r="W15">
        <v>61.209999999999987</v>
      </c>
      <c r="X15">
        <v>45.49</v>
      </c>
      <c r="Y15">
        <v>0.57379245305777826</v>
      </c>
      <c r="Z15">
        <v>3.4982776387446179E-2</v>
      </c>
      <c r="AB15" t="s">
        <v>125</v>
      </c>
    </row>
    <row r="16" spans="1:29" x14ac:dyDescent="0.2">
      <c r="A16" s="1">
        <v>19</v>
      </c>
      <c r="B16" t="s">
        <v>47</v>
      </c>
      <c r="C16">
        <v>230308</v>
      </c>
      <c r="D16">
        <v>41</v>
      </c>
      <c r="E16">
        <v>0.2</v>
      </c>
      <c r="F16">
        <v>6</v>
      </c>
      <c r="G16">
        <v>4</v>
      </c>
      <c r="H16">
        <v>2.5</v>
      </c>
      <c r="I16">
        <v>32.06</v>
      </c>
      <c r="J16">
        <v>50</v>
      </c>
      <c r="K16">
        <v>23.12</v>
      </c>
      <c r="L16">
        <v>32.19</v>
      </c>
      <c r="M16">
        <v>2.789866457187745</v>
      </c>
      <c r="N16">
        <v>25.46</v>
      </c>
      <c r="O16">
        <v>1.4</v>
      </c>
      <c r="P16">
        <v>1.4</v>
      </c>
      <c r="Q16">
        <v>1.4</v>
      </c>
      <c r="R16">
        <v>5.991361941393718</v>
      </c>
      <c r="S16">
        <v>0</v>
      </c>
      <c r="T16">
        <v>23</v>
      </c>
      <c r="U16">
        <v>0.25</v>
      </c>
      <c r="V16">
        <v>67.299999999999983</v>
      </c>
      <c r="W16">
        <v>71.03</v>
      </c>
      <c r="X16">
        <v>42.44</v>
      </c>
      <c r="Y16">
        <v>0.25195157285619663</v>
      </c>
      <c r="Z16">
        <v>3.0272772904620628E-2</v>
      </c>
      <c r="AB16" t="s">
        <v>125</v>
      </c>
    </row>
    <row r="17" spans="1:29" x14ac:dyDescent="0.2">
      <c r="A17" s="1">
        <v>20</v>
      </c>
      <c r="B17" t="s">
        <v>48</v>
      </c>
      <c r="C17">
        <v>230323</v>
      </c>
      <c r="D17">
        <v>41</v>
      </c>
      <c r="E17">
        <v>0.5</v>
      </c>
      <c r="F17">
        <v>6</v>
      </c>
      <c r="G17">
        <v>4</v>
      </c>
      <c r="H17">
        <v>1.7</v>
      </c>
      <c r="I17">
        <v>27.6</v>
      </c>
      <c r="J17">
        <v>50</v>
      </c>
      <c r="K17">
        <v>22.42</v>
      </c>
      <c r="L17">
        <v>34.26</v>
      </c>
      <c r="M17">
        <v>3.0043232541773</v>
      </c>
      <c r="N17">
        <v>12.721667</v>
      </c>
      <c r="O17">
        <v>2.4</v>
      </c>
      <c r="P17">
        <v>1.6</v>
      </c>
      <c r="Q17">
        <v>1.9595917942265419</v>
      </c>
      <c r="R17">
        <v>6.8865670997660517</v>
      </c>
      <c r="S17">
        <v>0</v>
      </c>
      <c r="T17">
        <v>2</v>
      </c>
      <c r="U17">
        <v>0.46</v>
      </c>
      <c r="V17">
        <v>30.449999999999989</v>
      </c>
      <c r="W17">
        <v>38.21999999999997</v>
      </c>
      <c r="X17">
        <v>44.16</v>
      </c>
      <c r="Y17">
        <v>0.63352932898203207</v>
      </c>
      <c r="Z17">
        <v>9.5764031421378126E-3</v>
      </c>
      <c r="AB17">
        <v>28.710154591965289</v>
      </c>
      <c r="AC17">
        <v>0.99054116487548527</v>
      </c>
    </row>
    <row r="18" spans="1:29" x14ac:dyDescent="0.2">
      <c r="A18" s="1">
        <v>21</v>
      </c>
      <c r="B18" t="s">
        <v>49</v>
      </c>
      <c r="C18">
        <v>230325</v>
      </c>
      <c r="D18">
        <v>41</v>
      </c>
      <c r="E18">
        <v>0.6</v>
      </c>
      <c r="F18">
        <v>6</v>
      </c>
      <c r="G18">
        <v>4</v>
      </c>
      <c r="H18">
        <v>1.7</v>
      </c>
      <c r="I18">
        <v>27.6</v>
      </c>
      <c r="J18">
        <v>50</v>
      </c>
      <c r="K18">
        <v>21.56</v>
      </c>
      <c r="L18">
        <v>36</v>
      </c>
      <c r="M18">
        <v>2.9268226720986781</v>
      </c>
      <c r="N18">
        <v>12.276111</v>
      </c>
      <c r="O18">
        <v>1</v>
      </c>
      <c r="P18">
        <v>1.2</v>
      </c>
      <c r="Q18">
        <v>1.0954451150103319</v>
      </c>
      <c r="R18">
        <v>6.0365658229175354</v>
      </c>
      <c r="S18">
        <v>0</v>
      </c>
      <c r="T18">
        <v>12</v>
      </c>
      <c r="U18">
        <v>0.53</v>
      </c>
      <c r="V18">
        <v>26.91</v>
      </c>
      <c r="W18">
        <v>35.929999999999978</v>
      </c>
      <c r="X18">
        <v>44.74</v>
      </c>
      <c r="Y18">
        <v>0.72318520112716111</v>
      </c>
      <c r="Z18">
        <v>2.0905296840906581E-2</v>
      </c>
      <c r="AB18">
        <v>29.118538973592031</v>
      </c>
      <c r="AC18">
        <v>0.99603736435962931</v>
      </c>
    </row>
    <row r="19" spans="1:29" x14ac:dyDescent="0.2">
      <c r="A19" s="1">
        <v>22</v>
      </c>
      <c r="B19" t="s">
        <v>50</v>
      </c>
      <c r="C19">
        <v>230326</v>
      </c>
      <c r="D19">
        <v>41</v>
      </c>
      <c r="E19">
        <v>0.1</v>
      </c>
      <c r="F19">
        <v>6</v>
      </c>
      <c r="G19">
        <v>4</v>
      </c>
      <c r="H19">
        <v>2.5</v>
      </c>
      <c r="I19">
        <v>32.06</v>
      </c>
      <c r="J19">
        <v>50</v>
      </c>
      <c r="K19">
        <v>22.48</v>
      </c>
      <c r="L19">
        <v>34.340000000000003</v>
      </c>
      <c r="M19">
        <v>2.78</v>
      </c>
      <c r="N19">
        <v>40.214444</v>
      </c>
      <c r="O19">
        <v>1.4</v>
      </c>
      <c r="P19">
        <v>1.2</v>
      </c>
      <c r="Q19">
        <v>1.2961481396815719</v>
      </c>
      <c r="R19">
        <v>7.1971782782368869</v>
      </c>
      <c r="S19">
        <v>0</v>
      </c>
      <c r="T19">
        <v>9</v>
      </c>
      <c r="Y19">
        <v>0.17639776600534529</v>
      </c>
      <c r="Z19">
        <v>3.1087946339082521E-2</v>
      </c>
      <c r="AB19">
        <v>20.96303102683947</v>
      </c>
      <c r="AC19">
        <v>0.99717701676894654</v>
      </c>
    </row>
    <row r="20" spans="1:29" x14ac:dyDescent="0.2">
      <c r="A20" s="1">
        <v>23</v>
      </c>
      <c r="B20" t="s">
        <v>51</v>
      </c>
      <c r="C20">
        <v>230328</v>
      </c>
      <c r="D20">
        <v>41</v>
      </c>
      <c r="E20">
        <v>0.2</v>
      </c>
      <c r="F20">
        <v>6</v>
      </c>
      <c r="G20">
        <v>4</v>
      </c>
      <c r="H20">
        <v>2.5</v>
      </c>
      <c r="I20">
        <v>27.6</v>
      </c>
      <c r="J20">
        <v>50</v>
      </c>
      <c r="K20">
        <v>23.87</v>
      </c>
      <c r="L20">
        <v>26.23</v>
      </c>
      <c r="M20">
        <v>3.083123507982009</v>
      </c>
      <c r="N20">
        <v>16.651944</v>
      </c>
      <c r="O20">
        <v>2</v>
      </c>
      <c r="P20">
        <v>1.9</v>
      </c>
      <c r="Q20">
        <v>1.9493588689617929</v>
      </c>
      <c r="R20">
        <v>6.3293851690535901</v>
      </c>
      <c r="S20">
        <v>0</v>
      </c>
      <c r="T20">
        <v>3</v>
      </c>
      <c r="U20">
        <v>0.26</v>
      </c>
      <c r="V20">
        <v>46.160000000000011</v>
      </c>
      <c r="W20">
        <v>51.339999999999961</v>
      </c>
      <c r="X20">
        <v>43.08</v>
      </c>
      <c r="Y20">
        <v>0.34294494955974519</v>
      </c>
      <c r="Z20">
        <v>1.7630962676372489E-2</v>
      </c>
      <c r="AB20">
        <v>53.721941719702052</v>
      </c>
      <c r="AC20">
        <v>0.96816694533021019</v>
      </c>
    </row>
    <row r="21" spans="1:29" x14ac:dyDescent="0.2">
      <c r="A21" s="1">
        <v>24</v>
      </c>
      <c r="B21" t="s">
        <v>52</v>
      </c>
      <c r="C21">
        <v>230329</v>
      </c>
      <c r="D21">
        <v>41</v>
      </c>
      <c r="E21">
        <v>0.3</v>
      </c>
      <c r="F21">
        <v>6</v>
      </c>
      <c r="G21">
        <v>4</v>
      </c>
      <c r="H21">
        <v>2.5</v>
      </c>
      <c r="I21">
        <v>27.6</v>
      </c>
      <c r="J21">
        <v>50</v>
      </c>
      <c r="K21">
        <v>23.91</v>
      </c>
      <c r="L21">
        <v>23.77</v>
      </c>
      <c r="M21">
        <v>3.0770061861329641</v>
      </c>
      <c r="N21">
        <v>16.438056</v>
      </c>
      <c r="O21">
        <v>1.2</v>
      </c>
      <c r="P21">
        <v>1.2</v>
      </c>
      <c r="Q21">
        <v>1.2</v>
      </c>
      <c r="R21">
        <v>6.1649248988134584</v>
      </c>
      <c r="S21">
        <v>0</v>
      </c>
      <c r="T21">
        <v>3</v>
      </c>
      <c r="U21">
        <v>0.36</v>
      </c>
      <c r="V21">
        <v>43.660000000000011</v>
      </c>
      <c r="W21">
        <v>50.580000000000076</v>
      </c>
      <c r="X21">
        <v>43.83</v>
      </c>
      <c r="Y21">
        <v>0.44521832882081808</v>
      </c>
      <c r="Z21">
        <v>1.489893654987973E-2</v>
      </c>
      <c r="AB21">
        <v>28.155104188507419</v>
      </c>
      <c r="AC21">
        <v>0.97966255225019583</v>
      </c>
    </row>
    <row r="22" spans="1:29" x14ac:dyDescent="0.2">
      <c r="A22" s="1">
        <v>25</v>
      </c>
      <c r="B22" t="s">
        <v>53</v>
      </c>
      <c r="C22">
        <v>230330</v>
      </c>
      <c r="D22">
        <v>41</v>
      </c>
      <c r="E22">
        <v>0.4</v>
      </c>
      <c r="F22">
        <v>6</v>
      </c>
      <c r="G22">
        <v>4</v>
      </c>
      <c r="H22">
        <v>2.5</v>
      </c>
      <c r="I22">
        <v>27.6</v>
      </c>
      <c r="J22">
        <v>50</v>
      </c>
      <c r="K22">
        <v>23.53</v>
      </c>
      <c r="L22">
        <v>31.49</v>
      </c>
      <c r="M22">
        <v>2.7035240866472678</v>
      </c>
      <c r="N22">
        <v>15.465</v>
      </c>
      <c r="O22">
        <v>1.2</v>
      </c>
      <c r="P22">
        <v>1.3</v>
      </c>
      <c r="Q22">
        <v>1.2489995996796801</v>
      </c>
      <c r="R22">
        <v>6.146549297332462</v>
      </c>
      <c r="S22">
        <v>0</v>
      </c>
      <c r="T22">
        <v>3</v>
      </c>
      <c r="U22">
        <v>0.32</v>
      </c>
      <c r="V22">
        <v>36.81</v>
      </c>
      <c r="W22">
        <v>41.81</v>
      </c>
      <c r="X22">
        <v>42.96</v>
      </c>
      <c r="Y22">
        <v>0.48142880590343889</v>
      </c>
      <c r="Z22">
        <v>2.5211244155078309E-2</v>
      </c>
      <c r="AB22">
        <v>37.377239575522303</v>
      </c>
      <c r="AC22">
        <v>0.99613998343111931</v>
      </c>
    </row>
    <row r="23" spans="1:29" x14ac:dyDescent="0.2">
      <c r="A23" s="1">
        <v>26</v>
      </c>
      <c r="B23" t="s">
        <v>54</v>
      </c>
      <c r="C23">
        <v>230406</v>
      </c>
      <c r="D23">
        <v>41</v>
      </c>
      <c r="E23">
        <v>0.4</v>
      </c>
      <c r="F23">
        <v>6</v>
      </c>
      <c r="G23">
        <v>4</v>
      </c>
      <c r="H23">
        <v>2.5</v>
      </c>
      <c r="I23">
        <v>26.7</v>
      </c>
      <c r="J23">
        <v>50</v>
      </c>
      <c r="N23">
        <v>51.277777999999998</v>
      </c>
      <c r="R23">
        <v>13.908562447849439</v>
      </c>
      <c r="S23">
        <v>0</v>
      </c>
      <c r="T23">
        <v>14</v>
      </c>
      <c r="Y23">
        <v>0.23847349537768611</v>
      </c>
      <c r="Z23">
        <v>1.8773743815256701E-2</v>
      </c>
      <c r="AB23">
        <v>18.397955021461819</v>
      </c>
      <c r="AC23">
        <v>0.99721676558835037</v>
      </c>
    </row>
    <row r="24" spans="1:29" x14ac:dyDescent="0.2">
      <c r="A24" s="1">
        <v>31</v>
      </c>
      <c r="B24" t="s">
        <v>59</v>
      </c>
      <c r="C24">
        <v>230426</v>
      </c>
      <c r="D24">
        <v>41</v>
      </c>
      <c r="E24">
        <v>0.5</v>
      </c>
      <c r="F24">
        <v>6</v>
      </c>
      <c r="G24">
        <v>4</v>
      </c>
      <c r="H24">
        <v>2.5</v>
      </c>
      <c r="I24">
        <v>27.6</v>
      </c>
      <c r="J24">
        <v>50</v>
      </c>
      <c r="K24">
        <v>23.33</v>
      </c>
      <c r="L24">
        <v>44.5</v>
      </c>
      <c r="M24">
        <v>2.542688187081239</v>
      </c>
      <c r="N24">
        <v>19.534444000000001</v>
      </c>
      <c r="O24">
        <v>1.8</v>
      </c>
      <c r="P24">
        <v>1.8</v>
      </c>
      <c r="Q24">
        <v>1.8</v>
      </c>
      <c r="R24">
        <v>10.299966685053221</v>
      </c>
      <c r="S24">
        <v>0</v>
      </c>
      <c r="T24">
        <v>7</v>
      </c>
      <c r="U24">
        <v>1.39</v>
      </c>
      <c r="V24">
        <v>45.02000000000001</v>
      </c>
      <c r="W24">
        <v>49.669999999999987</v>
      </c>
      <c r="X24">
        <v>42.15</v>
      </c>
      <c r="Y24">
        <v>0.54379515559526603</v>
      </c>
      <c r="Z24">
        <v>1.355715446212147E-2</v>
      </c>
      <c r="AB24" t="s">
        <v>126</v>
      </c>
    </row>
    <row r="25" spans="1:29" x14ac:dyDescent="0.2">
      <c r="A25" s="1">
        <v>32</v>
      </c>
      <c r="B25" t="s">
        <v>60</v>
      </c>
      <c r="C25">
        <v>230427</v>
      </c>
      <c r="D25">
        <v>41</v>
      </c>
      <c r="E25">
        <v>0.2</v>
      </c>
      <c r="F25">
        <v>6</v>
      </c>
      <c r="G25">
        <v>4</v>
      </c>
      <c r="H25">
        <v>2.5</v>
      </c>
      <c r="I25">
        <v>32.06</v>
      </c>
      <c r="J25">
        <v>50</v>
      </c>
      <c r="K25">
        <v>23.79</v>
      </c>
      <c r="L25">
        <v>41.21</v>
      </c>
      <c r="M25">
        <v>2.8498689256285572</v>
      </c>
      <c r="N25">
        <v>38.777222000000002</v>
      </c>
      <c r="O25">
        <v>1.8</v>
      </c>
      <c r="P25">
        <v>1.6</v>
      </c>
      <c r="Q25">
        <v>1.697056274847714</v>
      </c>
      <c r="R25">
        <v>10.582260897163049</v>
      </c>
      <c r="S25">
        <v>0</v>
      </c>
      <c r="T25">
        <v>43</v>
      </c>
      <c r="U25">
        <v>2.52</v>
      </c>
      <c r="V25">
        <v>106.27</v>
      </c>
      <c r="W25">
        <v>110.51</v>
      </c>
      <c r="X25">
        <v>41.27</v>
      </c>
      <c r="Y25">
        <v>0.24793015030314211</v>
      </c>
      <c r="Z25">
        <v>2.4005423957554589E-2</v>
      </c>
      <c r="AB25">
        <v>26.119789090130119</v>
      </c>
      <c r="AC25">
        <v>0.99664299660259981</v>
      </c>
    </row>
    <row r="26" spans="1:29" x14ac:dyDescent="0.2">
      <c r="A26" s="1">
        <v>33</v>
      </c>
      <c r="B26" t="s">
        <v>61</v>
      </c>
      <c r="C26">
        <v>230429</v>
      </c>
      <c r="D26">
        <v>41</v>
      </c>
      <c r="E26">
        <v>0.2</v>
      </c>
      <c r="F26">
        <v>6</v>
      </c>
      <c r="G26">
        <v>4</v>
      </c>
      <c r="H26">
        <v>2.5</v>
      </c>
      <c r="I26">
        <v>32.06</v>
      </c>
      <c r="J26">
        <v>50</v>
      </c>
      <c r="K26">
        <v>23.5</v>
      </c>
      <c r="L26">
        <v>46.1</v>
      </c>
      <c r="M26">
        <v>2.7004427718406232</v>
      </c>
      <c r="N26">
        <v>40.089722000000002</v>
      </c>
      <c r="O26">
        <v>1.7</v>
      </c>
      <c r="P26">
        <v>2</v>
      </c>
      <c r="Q26">
        <v>1.8439088914585779</v>
      </c>
      <c r="R26">
        <v>10.000926049924789</v>
      </c>
      <c r="S26">
        <v>0</v>
      </c>
      <c r="T26">
        <v>14</v>
      </c>
      <c r="U26">
        <v>0.84099999999999997</v>
      </c>
      <c r="V26">
        <v>109.4</v>
      </c>
      <c r="W26">
        <v>108.26</v>
      </c>
      <c r="X26">
        <v>40.04</v>
      </c>
      <c r="Y26">
        <v>0.1999427022226373</v>
      </c>
      <c r="Z26">
        <v>3.4098981630750903E-2</v>
      </c>
      <c r="AB26">
        <v>19.50376444648391</v>
      </c>
      <c r="AC26">
        <v>0.99730052727232743</v>
      </c>
    </row>
    <row r="27" spans="1:29" x14ac:dyDescent="0.2">
      <c r="A27" s="1">
        <v>34</v>
      </c>
      <c r="B27" t="s">
        <v>62</v>
      </c>
      <c r="C27">
        <v>230501</v>
      </c>
      <c r="D27">
        <v>41</v>
      </c>
      <c r="E27">
        <v>0.5</v>
      </c>
      <c r="F27">
        <v>6</v>
      </c>
      <c r="G27">
        <v>4</v>
      </c>
      <c r="H27">
        <v>2.5</v>
      </c>
      <c r="I27">
        <v>27.6</v>
      </c>
      <c r="J27">
        <v>50</v>
      </c>
      <c r="K27">
        <v>23.71</v>
      </c>
      <c r="L27">
        <v>39.11</v>
      </c>
      <c r="M27">
        <v>2.679814337322608</v>
      </c>
      <c r="N27">
        <v>18.676666999999998</v>
      </c>
      <c r="O27">
        <v>2.4</v>
      </c>
      <c r="P27">
        <v>1.8</v>
      </c>
      <c r="Q27">
        <v>2.078460969082653</v>
      </c>
      <c r="R27">
        <v>9.023150253887577</v>
      </c>
      <c r="S27">
        <v>0</v>
      </c>
      <c r="T27">
        <v>30</v>
      </c>
      <c r="U27">
        <v>3.9</v>
      </c>
      <c r="V27">
        <v>42.839999999999989</v>
      </c>
      <c r="W27">
        <v>50.050000000000033</v>
      </c>
      <c r="X27">
        <v>41.73</v>
      </c>
      <c r="Y27">
        <v>0.44859663487333012</v>
      </c>
      <c r="Z27">
        <v>5.9552059200954077E-2</v>
      </c>
      <c r="AB27">
        <v>35.321287638569302</v>
      </c>
      <c r="AC27">
        <v>0.99392807385340776</v>
      </c>
    </row>
    <row r="28" spans="1:29" x14ac:dyDescent="0.2">
      <c r="A28" s="1">
        <v>36</v>
      </c>
      <c r="B28" t="s">
        <v>64</v>
      </c>
      <c r="C28">
        <v>230505</v>
      </c>
      <c r="D28">
        <v>41</v>
      </c>
      <c r="E28">
        <v>0.2</v>
      </c>
      <c r="F28">
        <v>6</v>
      </c>
      <c r="G28">
        <v>4</v>
      </c>
      <c r="H28">
        <v>2.5</v>
      </c>
      <c r="I28">
        <v>32.06</v>
      </c>
      <c r="J28">
        <v>50</v>
      </c>
      <c r="K28">
        <v>24.1</v>
      </c>
      <c r="L28">
        <v>47.8</v>
      </c>
      <c r="M28">
        <v>2.808950169904008</v>
      </c>
      <c r="N28">
        <v>64.703889000000004</v>
      </c>
      <c r="O28">
        <v>2.4</v>
      </c>
      <c r="P28">
        <v>2.1</v>
      </c>
      <c r="Q28">
        <v>2.2449944320643649</v>
      </c>
      <c r="R28">
        <v>17.003472089199828</v>
      </c>
      <c r="S28">
        <v>0</v>
      </c>
      <c r="T28">
        <v>23</v>
      </c>
      <c r="U28">
        <v>5.76</v>
      </c>
      <c r="V28">
        <v>178.46</v>
      </c>
      <c r="W28">
        <v>181.75000000000011</v>
      </c>
      <c r="X28">
        <v>38.75</v>
      </c>
      <c r="Y28">
        <v>0.31880510509017479</v>
      </c>
      <c r="Z28">
        <v>5.1669711899216993E-2</v>
      </c>
      <c r="AB28" t="s">
        <v>126</v>
      </c>
    </row>
    <row r="29" spans="1:29" x14ac:dyDescent="0.2">
      <c r="A29" s="1">
        <v>37</v>
      </c>
      <c r="B29" t="s">
        <v>65</v>
      </c>
      <c r="C29">
        <v>230509</v>
      </c>
      <c r="D29">
        <v>41</v>
      </c>
      <c r="E29">
        <v>0.4</v>
      </c>
      <c r="F29">
        <v>6</v>
      </c>
      <c r="G29">
        <v>4</v>
      </c>
      <c r="H29">
        <v>2.5</v>
      </c>
      <c r="I29">
        <v>27.6</v>
      </c>
      <c r="J29">
        <v>50</v>
      </c>
      <c r="K29">
        <v>23.55</v>
      </c>
      <c r="L29">
        <v>38.5</v>
      </c>
      <c r="M29">
        <v>2.5863072663269642</v>
      </c>
      <c r="N29">
        <v>25.491944</v>
      </c>
      <c r="O29">
        <v>2.1</v>
      </c>
      <c r="P29">
        <v>2</v>
      </c>
      <c r="Q29">
        <v>2.0493901531919199</v>
      </c>
      <c r="R29">
        <v>10.105739604447431</v>
      </c>
      <c r="S29">
        <v>0</v>
      </c>
      <c r="T29">
        <v>61</v>
      </c>
      <c r="U29">
        <v>4.34</v>
      </c>
      <c r="V29">
        <v>59.249999999999993</v>
      </c>
      <c r="W29">
        <v>65.930000000000049</v>
      </c>
      <c r="X29">
        <v>41.2</v>
      </c>
      <c r="Y29">
        <v>0.33544972594633038</v>
      </c>
      <c r="Z29">
        <v>1.1234556271690401E-2</v>
      </c>
      <c r="AB29">
        <v>76.307563375230714</v>
      </c>
      <c r="AC29">
        <v>0.98242617964974743</v>
      </c>
    </row>
    <row r="30" spans="1:29" x14ac:dyDescent="0.2">
      <c r="A30" s="1">
        <v>38</v>
      </c>
      <c r="B30" t="s">
        <v>66</v>
      </c>
      <c r="C30">
        <v>230512</v>
      </c>
      <c r="D30">
        <v>41</v>
      </c>
      <c r="E30">
        <v>0.2</v>
      </c>
      <c r="F30">
        <v>6</v>
      </c>
      <c r="G30">
        <v>4</v>
      </c>
      <c r="H30">
        <v>2.5</v>
      </c>
      <c r="I30">
        <v>32.06</v>
      </c>
      <c r="J30">
        <v>50</v>
      </c>
      <c r="K30">
        <v>25.8</v>
      </c>
      <c r="L30">
        <v>35.700000000000003</v>
      </c>
      <c r="M30">
        <v>3.055910057842631</v>
      </c>
      <c r="N30">
        <v>52.763333000000003</v>
      </c>
      <c r="O30">
        <v>2.1</v>
      </c>
      <c r="P30">
        <v>1.7</v>
      </c>
      <c r="Q30">
        <v>1.889444362769118</v>
      </c>
      <c r="R30">
        <v>14.743199859166561</v>
      </c>
      <c r="S30">
        <v>0</v>
      </c>
      <c r="T30">
        <v>29</v>
      </c>
      <c r="U30">
        <v>6.43</v>
      </c>
      <c r="V30">
        <v>154.76</v>
      </c>
      <c r="W30">
        <v>161.24</v>
      </c>
      <c r="X30">
        <v>39.700000000000003</v>
      </c>
      <c r="Y30">
        <v>0.24086433429267989</v>
      </c>
      <c r="Z30">
        <v>2.4729933165262979E-2</v>
      </c>
      <c r="AB30" t="s">
        <v>126</v>
      </c>
    </row>
    <row r="31" spans="1:29" x14ac:dyDescent="0.2">
      <c r="A31" s="1">
        <v>39</v>
      </c>
      <c r="B31" t="s">
        <v>67</v>
      </c>
      <c r="C31">
        <v>230517</v>
      </c>
      <c r="D31">
        <v>41</v>
      </c>
      <c r="E31">
        <v>0.3</v>
      </c>
      <c r="F31">
        <v>6</v>
      </c>
      <c r="G31">
        <v>4</v>
      </c>
      <c r="H31">
        <v>0.3</v>
      </c>
      <c r="I31">
        <v>27.6</v>
      </c>
      <c r="J31">
        <v>50</v>
      </c>
      <c r="K31">
        <v>23.7</v>
      </c>
      <c r="L31">
        <v>50.78</v>
      </c>
      <c r="M31">
        <v>2.4249970558086651</v>
      </c>
      <c r="N31">
        <v>30.296944</v>
      </c>
      <c r="O31">
        <v>1.3</v>
      </c>
      <c r="P31">
        <v>1.2</v>
      </c>
      <c r="Q31">
        <v>1.2489995996796801</v>
      </c>
      <c r="R31">
        <v>9.726549105330907</v>
      </c>
      <c r="S31">
        <v>0</v>
      </c>
      <c r="T31">
        <v>21</v>
      </c>
      <c r="U31">
        <v>2.75</v>
      </c>
      <c r="V31">
        <v>70.589999999999989</v>
      </c>
      <c r="W31">
        <v>73.469999999999985</v>
      </c>
      <c r="X31">
        <v>40.53</v>
      </c>
      <c r="Y31">
        <v>0.22369957640302279</v>
      </c>
      <c r="Z31">
        <v>1.4550815835520481E-2</v>
      </c>
      <c r="AB31">
        <v>15.326822663971919</v>
      </c>
      <c r="AC31">
        <v>0.98918784632254464</v>
      </c>
    </row>
    <row r="32" spans="1:29" x14ac:dyDescent="0.2">
      <c r="A32" s="1">
        <v>40</v>
      </c>
      <c r="B32" t="s">
        <v>68</v>
      </c>
      <c r="C32">
        <v>230528</v>
      </c>
      <c r="D32">
        <v>41</v>
      </c>
      <c r="E32">
        <v>0.2</v>
      </c>
      <c r="F32">
        <v>6</v>
      </c>
      <c r="G32">
        <v>4</v>
      </c>
      <c r="H32">
        <v>2.5</v>
      </c>
      <c r="I32">
        <v>32.06</v>
      </c>
      <c r="J32">
        <v>50</v>
      </c>
      <c r="K32">
        <v>23.42</v>
      </c>
      <c r="L32">
        <v>50.51</v>
      </c>
      <c r="M32">
        <v>2.5195477177492971</v>
      </c>
      <c r="N32">
        <v>30.509443999999998</v>
      </c>
      <c r="O32">
        <v>2.1</v>
      </c>
      <c r="P32">
        <v>1.9</v>
      </c>
      <c r="Q32">
        <v>1.9974984355438179</v>
      </c>
      <c r="R32">
        <v>6.9639236250587677</v>
      </c>
      <c r="S32">
        <v>0</v>
      </c>
      <c r="T32">
        <v>9</v>
      </c>
      <c r="U32">
        <v>0.65</v>
      </c>
      <c r="V32">
        <v>78.739999999999981</v>
      </c>
      <c r="W32">
        <v>76.869999999999976</v>
      </c>
      <c r="X32">
        <v>39.869999999999997</v>
      </c>
      <c r="Y32">
        <v>0.1653141578211807</v>
      </c>
      <c r="Z32">
        <v>2.015319530933871E-2</v>
      </c>
      <c r="AB32">
        <v>17.674460358637091</v>
      </c>
      <c r="AC32">
        <v>0.99634807818317095</v>
      </c>
    </row>
    <row r="33" spans="1:29" x14ac:dyDescent="0.2">
      <c r="A33" s="1">
        <v>42</v>
      </c>
      <c r="B33" t="s">
        <v>70</v>
      </c>
      <c r="C33">
        <v>230601</v>
      </c>
      <c r="D33">
        <v>41</v>
      </c>
      <c r="E33">
        <v>0.5</v>
      </c>
      <c r="F33">
        <v>6</v>
      </c>
      <c r="G33">
        <v>4</v>
      </c>
      <c r="H33">
        <v>2.5</v>
      </c>
      <c r="I33">
        <v>27.6</v>
      </c>
      <c r="J33">
        <v>50</v>
      </c>
      <c r="K33">
        <v>22.12</v>
      </c>
      <c r="L33">
        <v>45.42</v>
      </c>
      <c r="M33">
        <v>3.4136354479119002</v>
      </c>
      <c r="N33">
        <v>15.303333</v>
      </c>
      <c r="O33">
        <v>2</v>
      </c>
      <c r="P33">
        <v>2.4</v>
      </c>
      <c r="Q33">
        <v>2.1908902300206639</v>
      </c>
      <c r="R33">
        <v>12.426348397219421</v>
      </c>
      <c r="S33">
        <v>0</v>
      </c>
      <c r="T33">
        <v>18</v>
      </c>
      <c r="U33">
        <v>3.6</v>
      </c>
      <c r="V33">
        <v>48.190000000000012</v>
      </c>
      <c r="W33">
        <v>52.239999999999966</v>
      </c>
      <c r="X33">
        <v>40.5</v>
      </c>
      <c r="Y33">
        <v>0.61731300543612433</v>
      </c>
      <c r="Z33">
        <v>6.0011066321901008E-2</v>
      </c>
      <c r="AB33" t="s">
        <v>125</v>
      </c>
    </row>
    <row r="34" spans="1:29" x14ac:dyDescent="0.2">
      <c r="A34" s="1">
        <v>44</v>
      </c>
      <c r="B34" t="s">
        <v>72</v>
      </c>
      <c r="C34">
        <v>230607</v>
      </c>
      <c r="D34">
        <v>41</v>
      </c>
      <c r="E34">
        <v>0.2</v>
      </c>
      <c r="F34">
        <v>6</v>
      </c>
      <c r="G34">
        <v>4</v>
      </c>
      <c r="H34">
        <v>3.2</v>
      </c>
      <c r="I34">
        <v>32.06</v>
      </c>
      <c r="J34">
        <v>50</v>
      </c>
      <c r="K34">
        <v>25.21</v>
      </c>
      <c r="L34">
        <v>36.5</v>
      </c>
      <c r="M34">
        <v>3.1009395958312789</v>
      </c>
      <c r="N34">
        <v>26.046944</v>
      </c>
      <c r="O34">
        <v>1.9</v>
      </c>
      <c r="P34">
        <v>1.7</v>
      </c>
      <c r="Q34">
        <v>1.7972200755611429</v>
      </c>
      <c r="R34">
        <v>7.979162732522294</v>
      </c>
      <c r="S34">
        <v>0</v>
      </c>
      <c r="T34">
        <v>3</v>
      </c>
      <c r="U34">
        <v>0.72</v>
      </c>
      <c r="V34">
        <v>87.759999999999962</v>
      </c>
      <c r="W34">
        <v>80.769999999999953</v>
      </c>
      <c r="X34">
        <v>37.9</v>
      </c>
      <c r="Y34">
        <v>0.17190733657337801</v>
      </c>
      <c r="Z34">
        <v>5.6786026200874029E-3</v>
      </c>
      <c r="AB34" t="s">
        <v>125</v>
      </c>
    </row>
    <row r="35" spans="1:29" x14ac:dyDescent="0.2">
      <c r="A35" s="1">
        <v>45</v>
      </c>
      <c r="B35" t="s">
        <v>73</v>
      </c>
      <c r="C35">
        <v>230609</v>
      </c>
      <c r="D35">
        <v>41</v>
      </c>
      <c r="E35">
        <v>0.2</v>
      </c>
      <c r="F35">
        <v>6</v>
      </c>
      <c r="G35">
        <v>4</v>
      </c>
      <c r="H35">
        <v>3.5</v>
      </c>
      <c r="I35">
        <v>32.06</v>
      </c>
      <c r="J35">
        <v>50</v>
      </c>
      <c r="K35">
        <v>23.02</v>
      </c>
      <c r="L35">
        <v>54</v>
      </c>
      <c r="M35">
        <v>2.4470076321903149</v>
      </c>
      <c r="N35">
        <v>53.608333000000002</v>
      </c>
      <c r="O35">
        <v>2.1</v>
      </c>
      <c r="P35">
        <v>2.4</v>
      </c>
      <c r="Q35">
        <v>2.2449944320643649</v>
      </c>
      <c r="R35">
        <v>4.5663686008729538</v>
      </c>
      <c r="S35">
        <v>0</v>
      </c>
      <c r="T35">
        <v>1</v>
      </c>
      <c r="U35">
        <v>0.11</v>
      </c>
      <c r="V35">
        <v>137.99</v>
      </c>
      <c r="W35">
        <v>131.17999999999989</v>
      </c>
      <c r="X35">
        <v>38.32</v>
      </c>
      <c r="Y35">
        <v>5.0323653808973003E-2</v>
      </c>
      <c r="Z35">
        <v>1.4053509393831881E-2</v>
      </c>
      <c r="AB35" t="s">
        <v>125</v>
      </c>
    </row>
    <row r="36" spans="1:29" x14ac:dyDescent="0.2">
      <c r="A36" s="1">
        <v>46</v>
      </c>
      <c r="B36" t="s">
        <v>74</v>
      </c>
      <c r="C36">
        <v>230613</v>
      </c>
      <c r="D36">
        <v>41</v>
      </c>
      <c r="E36">
        <v>0.2</v>
      </c>
      <c r="F36">
        <v>6</v>
      </c>
      <c r="G36">
        <v>4</v>
      </c>
      <c r="H36">
        <v>3.2</v>
      </c>
      <c r="I36">
        <v>32.06</v>
      </c>
      <c r="J36">
        <v>50</v>
      </c>
      <c r="K36">
        <v>23.01</v>
      </c>
      <c r="L36">
        <v>49.94</v>
      </c>
      <c r="M36">
        <v>2.433242433263727</v>
      </c>
      <c r="N36">
        <v>50.718333000000001</v>
      </c>
      <c r="O36">
        <v>2</v>
      </c>
      <c r="P36">
        <v>1.8</v>
      </c>
      <c r="Q36">
        <v>1.897366596101028</v>
      </c>
      <c r="R36">
        <v>6.970828284607216</v>
      </c>
      <c r="S36">
        <v>0</v>
      </c>
      <c r="T36">
        <v>4</v>
      </c>
      <c r="U36">
        <v>0.4</v>
      </c>
      <c r="V36">
        <v>126.87</v>
      </c>
      <c r="W36">
        <v>123.41</v>
      </c>
      <c r="X36">
        <v>39.4</v>
      </c>
      <c r="Y36">
        <v>0.1095471287484281</v>
      </c>
      <c r="Z36">
        <v>3.2429017345545798E-2</v>
      </c>
      <c r="AB36">
        <v>66.576678547944638</v>
      </c>
      <c r="AC36">
        <v>0.98824886589371663</v>
      </c>
    </row>
    <row r="37" spans="1:29" x14ac:dyDescent="0.2">
      <c r="A37" s="1">
        <v>47</v>
      </c>
      <c r="B37" t="s">
        <v>75</v>
      </c>
      <c r="C37">
        <v>230619</v>
      </c>
      <c r="D37">
        <v>41</v>
      </c>
      <c r="J37">
        <v>50</v>
      </c>
      <c r="K37">
        <v>22.6</v>
      </c>
      <c r="L37">
        <v>44</v>
      </c>
      <c r="M37">
        <v>4.2582101150842826</v>
      </c>
      <c r="N37">
        <v>4.4408329999999996</v>
      </c>
      <c r="O37">
        <v>1</v>
      </c>
      <c r="P37">
        <v>1</v>
      </c>
      <c r="Q37">
        <v>1</v>
      </c>
      <c r="R37">
        <v>6.6933081255624236</v>
      </c>
      <c r="S37">
        <v>0</v>
      </c>
      <c r="T37">
        <v>157</v>
      </c>
      <c r="U37">
        <v>7.76</v>
      </c>
      <c r="W37">
        <v>18.910000000000078</v>
      </c>
      <c r="X37">
        <v>-5.93</v>
      </c>
      <c r="Y37">
        <v>1.616048137583231</v>
      </c>
      <c r="Z37">
        <v>2.1239747658060639</v>
      </c>
      <c r="AB37">
        <v>15.40980325967961</v>
      </c>
      <c r="AC37">
        <v>0.99319337406735297</v>
      </c>
    </row>
    <row r="38" spans="1:29" x14ac:dyDescent="0.2">
      <c r="A38" s="1">
        <v>48</v>
      </c>
      <c r="B38" t="s">
        <v>76</v>
      </c>
      <c r="C38">
        <v>230622</v>
      </c>
      <c r="D38">
        <v>41</v>
      </c>
      <c r="J38">
        <v>50</v>
      </c>
      <c r="K38">
        <v>22.78</v>
      </c>
      <c r="L38">
        <v>54.1</v>
      </c>
      <c r="M38">
        <v>2.4704430457398199</v>
      </c>
      <c r="N38">
        <v>5.4038890000000004</v>
      </c>
      <c r="O38">
        <v>1.9</v>
      </c>
      <c r="P38">
        <v>1.7</v>
      </c>
      <c r="Q38">
        <v>1.7972200755611429</v>
      </c>
      <c r="R38">
        <v>6.194497095980962</v>
      </c>
      <c r="S38">
        <v>0</v>
      </c>
      <c r="T38">
        <v>9</v>
      </c>
      <c r="U38">
        <v>0.33</v>
      </c>
      <c r="W38">
        <v>13.349999999999911</v>
      </c>
      <c r="X38" t="e">
        <f>(#REF!*0.41-#REF!)/#REF!*100</f>
        <v>#REF!</v>
      </c>
      <c r="Y38">
        <v>1.25551231741397</v>
      </c>
      <c r="Z38">
        <v>1.239060848227437</v>
      </c>
      <c r="AB38">
        <v>25.777553692940248</v>
      </c>
      <c r="AC38">
        <v>0.99828882082111525</v>
      </c>
    </row>
    <row r="39" spans="1:29" x14ac:dyDescent="0.2">
      <c r="A39" s="1">
        <v>49</v>
      </c>
      <c r="B39" t="s">
        <v>77</v>
      </c>
      <c r="C39">
        <v>230624</v>
      </c>
      <c r="D39">
        <v>41</v>
      </c>
      <c r="E39">
        <v>0.2</v>
      </c>
      <c r="F39">
        <v>3</v>
      </c>
      <c r="G39">
        <v>0</v>
      </c>
      <c r="H39">
        <v>3</v>
      </c>
      <c r="I39">
        <v>32.06</v>
      </c>
      <c r="J39">
        <v>50</v>
      </c>
      <c r="K39">
        <v>24.17</v>
      </c>
      <c r="L39">
        <v>47.56</v>
      </c>
      <c r="M39">
        <v>2.7228246318916192</v>
      </c>
      <c r="N39">
        <v>52.081944</v>
      </c>
      <c r="O39">
        <v>1.3</v>
      </c>
      <c r="P39">
        <v>1.6</v>
      </c>
      <c r="Q39">
        <v>1.442220510185596</v>
      </c>
      <c r="R39">
        <v>10.080621330433241</v>
      </c>
      <c r="S39">
        <v>0</v>
      </c>
      <c r="T39">
        <v>17</v>
      </c>
      <c r="U39">
        <v>0.96499999999999997</v>
      </c>
      <c r="V39">
        <v>143.51</v>
      </c>
      <c r="W39">
        <v>141.80999999999989</v>
      </c>
      <c r="X39">
        <v>39.74</v>
      </c>
      <c r="Y39">
        <v>0.21369076300320461</v>
      </c>
      <c r="Z39">
        <v>1.2486270840613489E-2</v>
      </c>
      <c r="AB39">
        <v>19.30557364900972</v>
      </c>
      <c r="AC39">
        <v>0.99621984152706411</v>
      </c>
    </row>
    <row r="40" spans="1:29" x14ac:dyDescent="0.2">
      <c r="A40" s="1">
        <v>50</v>
      </c>
      <c r="B40" t="s">
        <v>78</v>
      </c>
      <c r="C40">
        <v>230703</v>
      </c>
      <c r="D40">
        <v>41</v>
      </c>
      <c r="E40">
        <v>0.2</v>
      </c>
      <c r="F40">
        <v>3</v>
      </c>
      <c r="G40">
        <v>2</v>
      </c>
      <c r="H40">
        <v>2.7</v>
      </c>
      <c r="I40">
        <v>32.06</v>
      </c>
      <c r="J40">
        <v>50</v>
      </c>
      <c r="K40">
        <v>24.12</v>
      </c>
      <c r="L40">
        <v>43.45</v>
      </c>
      <c r="M40">
        <v>2.7444065163942919</v>
      </c>
      <c r="N40">
        <v>37.742221999999998</v>
      </c>
      <c r="O40">
        <v>1</v>
      </c>
      <c r="P40">
        <v>1</v>
      </c>
      <c r="Q40">
        <v>1</v>
      </c>
      <c r="R40">
        <v>8.726897250412172</v>
      </c>
      <c r="S40">
        <v>0</v>
      </c>
      <c r="T40">
        <v>21</v>
      </c>
      <c r="U40">
        <v>0.86</v>
      </c>
      <c r="V40">
        <v>104.97</v>
      </c>
      <c r="W40">
        <v>103.58</v>
      </c>
      <c r="X40">
        <v>39.93</v>
      </c>
      <c r="Y40">
        <v>0.20900714703049089</v>
      </c>
      <c r="Z40">
        <v>1.2606889416577199E-2</v>
      </c>
      <c r="AB40">
        <v>20.459728908885161</v>
      </c>
      <c r="AC40">
        <v>0.99347338771601124</v>
      </c>
    </row>
    <row r="41" spans="1:29" x14ac:dyDescent="0.2">
      <c r="A41" s="1">
        <v>51</v>
      </c>
      <c r="B41" t="s">
        <v>79</v>
      </c>
      <c r="C41">
        <v>230705</v>
      </c>
      <c r="D41">
        <v>41</v>
      </c>
      <c r="E41">
        <v>0.2</v>
      </c>
      <c r="F41">
        <v>3</v>
      </c>
      <c r="G41">
        <v>2</v>
      </c>
      <c r="H41">
        <v>2.8</v>
      </c>
      <c r="I41">
        <v>32.06</v>
      </c>
      <c r="J41">
        <v>50</v>
      </c>
      <c r="K41">
        <v>26.55</v>
      </c>
      <c r="L41">
        <v>45.21</v>
      </c>
      <c r="M41">
        <v>2.6269956908884491</v>
      </c>
      <c r="N41">
        <v>29.333888999999999</v>
      </c>
      <c r="O41">
        <v>1.3</v>
      </c>
      <c r="P41">
        <v>1</v>
      </c>
      <c r="Q41">
        <v>1.1401754250991381</v>
      </c>
      <c r="R41">
        <v>6.2517502695115921</v>
      </c>
      <c r="S41">
        <v>0</v>
      </c>
      <c r="T41">
        <v>26</v>
      </c>
      <c r="U41">
        <v>0.41</v>
      </c>
      <c r="V41">
        <v>78.88</v>
      </c>
      <c r="W41">
        <v>77.060000000000059</v>
      </c>
      <c r="X41">
        <v>40.03</v>
      </c>
      <c r="Y41">
        <v>0.19925685789424549</v>
      </c>
      <c r="Z41">
        <v>3.7054745316662502E-2</v>
      </c>
      <c r="AB41">
        <v>21.750567028982228</v>
      </c>
      <c r="AC41">
        <v>0.99577810315004267</v>
      </c>
    </row>
    <row r="42" spans="1:29" x14ac:dyDescent="0.2">
      <c r="A42" s="1">
        <v>52</v>
      </c>
      <c r="B42" t="s">
        <v>80</v>
      </c>
      <c r="C42">
        <v>230710</v>
      </c>
      <c r="D42">
        <v>41</v>
      </c>
      <c r="E42">
        <v>0.2</v>
      </c>
      <c r="F42">
        <v>3</v>
      </c>
      <c r="G42">
        <v>2</v>
      </c>
      <c r="H42">
        <v>2.8</v>
      </c>
      <c r="I42">
        <v>32.06</v>
      </c>
      <c r="J42">
        <v>50</v>
      </c>
      <c r="K42">
        <v>22.68</v>
      </c>
      <c r="L42">
        <v>51.4</v>
      </c>
      <c r="M42">
        <v>2.6641592675221171</v>
      </c>
      <c r="N42">
        <v>20.974722</v>
      </c>
      <c r="O42">
        <v>0.8</v>
      </c>
      <c r="P42">
        <v>1.2</v>
      </c>
      <c r="Q42">
        <v>0.9797958971132712</v>
      </c>
      <c r="R42">
        <v>4.217851002798251</v>
      </c>
      <c r="S42">
        <v>0</v>
      </c>
      <c r="T42">
        <v>11</v>
      </c>
      <c r="U42">
        <v>0.1</v>
      </c>
      <c r="V42">
        <v>58.640000000000008</v>
      </c>
      <c r="W42">
        <v>55.880000000000017</v>
      </c>
      <c r="X42">
        <v>39.840000000000003</v>
      </c>
      <c r="Y42">
        <v>0.24957473715303019</v>
      </c>
      <c r="Z42">
        <v>1.08183184593707E-2</v>
      </c>
      <c r="AB42">
        <v>15.89987843610691</v>
      </c>
      <c r="AC42">
        <v>0.99575756305776775</v>
      </c>
    </row>
    <row r="43" spans="1:29" x14ac:dyDescent="0.2">
      <c r="A43" s="1">
        <v>53</v>
      </c>
      <c r="B43" t="s">
        <v>81</v>
      </c>
      <c r="C43">
        <v>230717</v>
      </c>
      <c r="D43">
        <v>41</v>
      </c>
      <c r="E43">
        <v>0.2</v>
      </c>
      <c r="F43">
        <v>3</v>
      </c>
      <c r="G43">
        <v>2</v>
      </c>
      <c r="H43">
        <v>2.8</v>
      </c>
      <c r="I43">
        <v>32.06</v>
      </c>
      <c r="J43">
        <v>50</v>
      </c>
      <c r="K43">
        <v>24.5</v>
      </c>
      <c r="L43">
        <v>44.6</v>
      </c>
      <c r="M43">
        <v>2.580313127840336</v>
      </c>
      <c r="N43">
        <v>42.529722</v>
      </c>
      <c r="O43">
        <v>1.6</v>
      </c>
      <c r="P43">
        <v>1.4</v>
      </c>
      <c r="Q43">
        <v>1.496662954709576</v>
      </c>
      <c r="R43">
        <v>7.3488566715397248</v>
      </c>
      <c r="S43">
        <v>0</v>
      </c>
      <c r="T43">
        <v>13</v>
      </c>
      <c r="U43">
        <v>0.43</v>
      </c>
      <c r="V43">
        <v>114.93</v>
      </c>
      <c r="W43">
        <v>109.74</v>
      </c>
      <c r="X43">
        <v>38.729999999999997</v>
      </c>
      <c r="Y43">
        <v>0.1762232871197458</v>
      </c>
      <c r="Z43">
        <v>2.586936343707491E-2</v>
      </c>
      <c r="AB43">
        <v>19.697863813229478</v>
      </c>
      <c r="AC43">
        <v>0.99430539464978718</v>
      </c>
    </row>
    <row r="44" spans="1:29" x14ac:dyDescent="0.2">
      <c r="A44" s="1">
        <v>55</v>
      </c>
      <c r="B44" t="s">
        <v>83</v>
      </c>
      <c r="C44">
        <v>230724</v>
      </c>
      <c r="D44">
        <v>41</v>
      </c>
      <c r="E44">
        <v>0.2</v>
      </c>
      <c r="F44">
        <v>0.75180000000000002</v>
      </c>
      <c r="G44">
        <v>0</v>
      </c>
      <c r="H44">
        <v>2.8</v>
      </c>
      <c r="I44">
        <v>32.06</v>
      </c>
      <c r="J44">
        <v>50</v>
      </c>
      <c r="K44">
        <v>22.99</v>
      </c>
      <c r="L44">
        <v>63.71</v>
      </c>
      <c r="M44">
        <v>2.726054100775916</v>
      </c>
      <c r="N44">
        <v>23.249721999999998</v>
      </c>
      <c r="O44">
        <v>1.2</v>
      </c>
      <c r="P44">
        <v>0.9</v>
      </c>
      <c r="Q44">
        <v>1.039230484541326</v>
      </c>
      <c r="R44">
        <v>9.14469891021621</v>
      </c>
      <c r="S44">
        <v>0</v>
      </c>
      <c r="T44">
        <v>29</v>
      </c>
      <c r="U44">
        <v>2.2000000000000002</v>
      </c>
      <c r="V44">
        <v>64.919999999999987</v>
      </c>
      <c r="W44">
        <v>63.380000000000017</v>
      </c>
      <c r="X44">
        <v>39.06</v>
      </c>
      <c r="Y44">
        <v>0.471112697727888</v>
      </c>
      <c r="Z44">
        <v>8.4226079230968198E-2</v>
      </c>
      <c r="AB44">
        <v>20.44534888609304</v>
      </c>
      <c r="AC44">
        <v>0.99603474199872977</v>
      </c>
    </row>
    <row r="45" spans="1:29" x14ac:dyDescent="0.2">
      <c r="A45" s="1">
        <v>56</v>
      </c>
      <c r="B45" t="s">
        <v>84</v>
      </c>
      <c r="C45">
        <v>230724</v>
      </c>
      <c r="D45">
        <v>41</v>
      </c>
      <c r="J45">
        <v>50</v>
      </c>
      <c r="K45">
        <v>22.2</v>
      </c>
      <c r="L45">
        <v>57.16</v>
      </c>
      <c r="M45">
        <v>2.3538289214507131</v>
      </c>
      <c r="N45">
        <v>4.4183329999999996</v>
      </c>
      <c r="O45">
        <v>1.2</v>
      </c>
      <c r="P45">
        <v>1</v>
      </c>
      <c r="Q45">
        <v>1.0954451150103319</v>
      </c>
      <c r="R45">
        <v>5.2178608510381244</v>
      </c>
      <c r="S45">
        <v>0</v>
      </c>
      <c r="T45">
        <v>118</v>
      </c>
      <c r="U45">
        <v>0.61499999999999999</v>
      </c>
      <c r="W45">
        <v>10.400000000000089</v>
      </c>
      <c r="X45">
        <v>45.38</v>
      </c>
      <c r="Y45">
        <v>1.756397208083821</v>
      </c>
      <c r="Z45">
        <v>0.41714721345441008</v>
      </c>
      <c r="AB45">
        <v>20.100133643311889</v>
      </c>
      <c r="AC45">
        <v>0.99797023575407218</v>
      </c>
    </row>
    <row r="46" spans="1:29" x14ac:dyDescent="0.2">
      <c r="A46" s="1">
        <v>57</v>
      </c>
      <c r="B46" t="s">
        <v>85</v>
      </c>
      <c r="C46">
        <v>230726</v>
      </c>
      <c r="D46">
        <v>41</v>
      </c>
      <c r="E46">
        <v>0.2</v>
      </c>
      <c r="F46">
        <v>1.21</v>
      </c>
      <c r="G46">
        <v>3.58</v>
      </c>
      <c r="H46">
        <v>2.8</v>
      </c>
      <c r="I46">
        <v>32.06</v>
      </c>
      <c r="J46">
        <v>50</v>
      </c>
      <c r="K46">
        <v>23.25</v>
      </c>
      <c r="L46">
        <v>54.6</v>
      </c>
      <c r="M46">
        <v>2.4987219513707011</v>
      </c>
      <c r="N46">
        <v>45.751389000000003</v>
      </c>
      <c r="O46">
        <v>1.2</v>
      </c>
      <c r="P46">
        <v>1.2</v>
      </c>
      <c r="Q46">
        <v>1.2</v>
      </c>
      <c r="R46">
        <v>5.6271215791062197</v>
      </c>
      <c r="S46">
        <v>0</v>
      </c>
      <c r="T46">
        <v>7</v>
      </c>
      <c r="U46">
        <v>0.161</v>
      </c>
      <c r="V46">
        <v>121.77</v>
      </c>
      <c r="W46">
        <v>114.32</v>
      </c>
      <c r="X46">
        <v>38.07</v>
      </c>
      <c r="Y46">
        <v>0.1168912983701183</v>
      </c>
      <c r="Z46">
        <v>2.3304769783342699E-2</v>
      </c>
      <c r="AB46">
        <v>16.011698194241589</v>
      </c>
      <c r="AC46">
        <v>0.99373329557098355</v>
      </c>
    </row>
    <row r="47" spans="1:29" x14ac:dyDescent="0.2">
      <c r="A47" s="1">
        <v>58</v>
      </c>
      <c r="B47" t="s">
        <v>86</v>
      </c>
      <c r="C47">
        <v>230726</v>
      </c>
      <c r="D47">
        <v>41</v>
      </c>
      <c r="J47">
        <v>50</v>
      </c>
      <c r="K47">
        <v>22.15</v>
      </c>
      <c r="L47">
        <v>56.95</v>
      </c>
      <c r="M47">
        <v>2.536277602523648</v>
      </c>
      <c r="N47">
        <v>4.7549999999999999</v>
      </c>
      <c r="O47">
        <v>0.8</v>
      </c>
      <c r="P47">
        <v>0.8</v>
      </c>
      <c r="Q47">
        <v>0.8</v>
      </c>
      <c r="R47">
        <v>5.0322499430089662</v>
      </c>
      <c r="S47">
        <v>0</v>
      </c>
      <c r="T47">
        <v>30</v>
      </c>
      <c r="U47">
        <v>0.35</v>
      </c>
      <c r="W47">
        <v>12.059999999999951</v>
      </c>
      <c r="X47">
        <v>46.39</v>
      </c>
      <c r="Y47">
        <v>1.232037085262419</v>
      </c>
      <c r="Z47">
        <v>1.4167598768167411</v>
      </c>
      <c r="AB47">
        <v>129.44938741671251</v>
      </c>
      <c r="AC47">
        <v>0.96748710128535531</v>
      </c>
    </row>
    <row r="48" spans="1:29" x14ac:dyDescent="0.2">
      <c r="A48" s="1">
        <v>60</v>
      </c>
      <c r="B48" t="s">
        <v>88</v>
      </c>
      <c r="C48">
        <v>230802</v>
      </c>
      <c r="D48">
        <v>41</v>
      </c>
      <c r="E48">
        <v>0.2</v>
      </c>
      <c r="F48">
        <v>3</v>
      </c>
      <c r="G48">
        <v>2</v>
      </c>
      <c r="H48">
        <v>2.8</v>
      </c>
      <c r="I48">
        <v>32.06</v>
      </c>
      <c r="J48">
        <v>50</v>
      </c>
      <c r="K48">
        <v>25.31</v>
      </c>
      <c r="L48">
        <v>47.54</v>
      </c>
      <c r="M48">
        <v>3.5953350230567032</v>
      </c>
      <c r="N48">
        <v>21.007777999999998</v>
      </c>
      <c r="O48">
        <v>1.1000000000000001</v>
      </c>
      <c r="P48">
        <v>1</v>
      </c>
      <c r="Q48">
        <v>1.0488088481701521</v>
      </c>
      <c r="R48">
        <v>10.098858214617159</v>
      </c>
      <c r="S48">
        <v>0</v>
      </c>
      <c r="T48">
        <v>27</v>
      </c>
      <c r="U48">
        <v>3.01</v>
      </c>
      <c r="V48">
        <v>76.210000000000036</v>
      </c>
      <c r="W48">
        <v>75.530000000000086</v>
      </c>
      <c r="X48">
        <v>38.9</v>
      </c>
      <c r="Y48">
        <v>0.35214807786788971</v>
      </c>
      <c r="Z48">
        <v>3.5859517968848287E-2</v>
      </c>
      <c r="AB48" t="s">
        <v>125</v>
      </c>
    </row>
    <row r="49" spans="1:29" x14ac:dyDescent="0.2">
      <c r="A49" s="1">
        <v>62</v>
      </c>
      <c r="B49" t="s">
        <v>90</v>
      </c>
      <c r="C49">
        <v>230814</v>
      </c>
      <c r="D49">
        <v>41</v>
      </c>
      <c r="E49">
        <v>0.2</v>
      </c>
      <c r="F49">
        <v>3</v>
      </c>
      <c r="G49">
        <v>2</v>
      </c>
      <c r="H49">
        <v>3.2</v>
      </c>
      <c r="I49">
        <v>32.06</v>
      </c>
      <c r="J49">
        <v>50</v>
      </c>
      <c r="K49">
        <v>27.33</v>
      </c>
      <c r="L49">
        <v>51.88</v>
      </c>
      <c r="M49">
        <v>2.7312100048147059</v>
      </c>
      <c r="N49">
        <v>41.252777999999999</v>
      </c>
      <c r="O49">
        <v>1.4</v>
      </c>
      <c r="P49">
        <v>1.2</v>
      </c>
      <c r="Q49">
        <v>1.2961481396815719</v>
      </c>
      <c r="R49">
        <v>11.92277249496793</v>
      </c>
      <c r="S49">
        <v>0</v>
      </c>
      <c r="T49">
        <v>12</v>
      </c>
      <c r="U49">
        <v>1.9</v>
      </c>
      <c r="V49">
        <v>115.43</v>
      </c>
      <c r="W49">
        <v>112.67</v>
      </c>
      <c r="X49">
        <v>38.770000000000003</v>
      </c>
      <c r="Y49">
        <v>0.23265118289848169</v>
      </c>
      <c r="Z49">
        <v>4.8392475469295371E-2</v>
      </c>
      <c r="AB49">
        <v>17.74664796036372</v>
      </c>
      <c r="AC49">
        <v>0.99737817748328916</v>
      </c>
    </row>
    <row r="50" spans="1:29" x14ac:dyDescent="0.2">
      <c r="A50" s="1">
        <v>63</v>
      </c>
      <c r="B50" t="s">
        <v>91</v>
      </c>
      <c r="C50">
        <v>230816</v>
      </c>
      <c r="D50">
        <v>41</v>
      </c>
      <c r="E50">
        <v>0.2</v>
      </c>
      <c r="F50">
        <v>3</v>
      </c>
      <c r="G50">
        <v>2</v>
      </c>
      <c r="H50">
        <v>3.4</v>
      </c>
      <c r="I50">
        <v>32.06</v>
      </c>
      <c r="J50">
        <v>50</v>
      </c>
      <c r="K50">
        <v>27.08</v>
      </c>
      <c r="L50">
        <v>55.35</v>
      </c>
      <c r="M50">
        <v>2.6905107947316269</v>
      </c>
      <c r="N50">
        <v>25.054722000000002</v>
      </c>
      <c r="O50">
        <v>1.2</v>
      </c>
      <c r="P50">
        <v>1</v>
      </c>
      <c r="Q50">
        <v>1.0954451150103319</v>
      </c>
      <c r="R50">
        <v>6.2503711069224748</v>
      </c>
      <c r="S50">
        <v>0</v>
      </c>
      <c r="T50">
        <v>71</v>
      </c>
      <c r="U50">
        <v>0.32</v>
      </c>
      <c r="V50">
        <v>70.370000000000033</v>
      </c>
      <c r="W50">
        <v>67.41</v>
      </c>
      <c r="X50">
        <v>39.64</v>
      </c>
      <c r="Y50">
        <v>0.22554646195286951</v>
      </c>
      <c r="Z50">
        <v>4.040892756912029E-2</v>
      </c>
      <c r="AB50">
        <v>16.760487689828562</v>
      </c>
      <c r="AC50">
        <v>0.99655187503033194</v>
      </c>
    </row>
    <row r="51" spans="1:29" x14ac:dyDescent="0.2">
      <c r="A51" s="1">
        <v>64</v>
      </c>
      <c r="B51" t="s">
        <v>92</v>
      </c>
      <c r="C51">
        <v>230829</v>
      </c>
      <c r="D51">
        <v>41</v>
      </c>
      <c r="E51">
        <v>0.2</v>
      </c>
      <c r="F51">
        <v>3</v>
      </c>
      <c r="G51">
        <v>2</v>
      </c>
      <c r="H51">
        <v>3</v>
      </c>
      <c r="I51">
        <v>32.06</v>
      </c>
      <c r="J51">
        <v>50</v>
      </c>
      <c r="K51">
        <v>23.22</v>
      </c>
      <c r="L51">
        <v>59.19</v>
      </c>
      <c r="M51">
        <v>2.3904979929522612</v>
      </c>
      <c r="N51">
        <v>40.903610999999998</v>
      </c>
      <c r="O51">
        <v>0.9</v>
      </c>
      <c r="P51">
        <v>1</v>
      </c>
      <c r="Q51">
        <v>0.94868329805051377</v>
      </c>
      <c r="R51">
        <v>6.8118352273555143</v>
      </c>
      <c r="S51">
        <v>0</v>
      </c>
      <c r="T51">
        <v>6</v>
      </c>
      <c r="U51">
        <v>0.39</v>
      </c>
      <c r="V51">
        <v>104.22</v>
      </c>
      <c r="W51">
        <v>97.78000000000003</v>
      </c>
      <c r="X51">
        <v>38.299999999999997</v>
      </c>
      <c r="Y51">
        <v>0.1816064080077571</v>
      </c>
      <c r="Z51">
        <v>2.8289386040544401E-2</v>
      </c>
      <c r="AB51" t="s">
        <v>125</v>
      </c>
    </row>
    <row r="52" spans="1:29" x14ac:dyDescent="0.2">
      <c r="A52" s="1">
        <v>66</v>
      </c>
      <c r="B52" t="s">
        <v>94</v>
      </c>
      <c r="C52">
        <v>230907</v>
      </c>
      <c r="D52">
        <v>41</v>
      </c>
      <c r="E52">
        <v>0.5</v>
      </c>
      <c r="F52">
        <v>3</v>
      </c>
      <c r="G52">
        <v>2</v>
      </c>
      <c r="H52">
        <v>3</v>
      </c>
      <c r="I52">
        <v>26.7</v>
      </c>
      <c r="J52">
        <v>50</v>
      </c>
      <c r="K52">
        <v>22.8</v>
      </c>
      <c r="L52">
        <v>57.13</v>
      </c>
      <c r="M52">
        <v>2.623730643139317</v>
      </c>
      <c r="N52">
        <v>17.890556</v>
      </c>
      <c r="O52">
        <v>0.8</v>
      </c>
      <c r="P52">
        <v>0.8</v>
      </c>
      <c r="Q52">
        <v>0.8</v>
      </c>
      <c r="R52">
        <v>8.7344047793391901</v>
      </c>
      <c r="S52">
        <v>0</v>
      </c>
      <c r="T52">
        <v>10</v>
      </c>
      <c r="U52">
        <v>1.06</v>
      </c>
      <c r="V52">
        <v>47.179999999999978</v>
      </c>
      <c r="W52">
        <v>46.939999999999969</v>
      </c>
      <c r="X52">
        <v>40.270000000000003</v>
      </c>
      <c r="Y52">
        <v>0.46068436703390742</v>
      </c>
      <c r="Z52">
        <v>1.9819025261915809E-2</v>
      </c>
      <c r="AB52">
        <v>20.889517910753138</v>
      </c>
      <c r="AC52">
        <v>0.99548684723436487</v>
      </c>
    </row>
    <row r="53" spans="1:29" x14ac:dyDescent="0.2">
      <c r="A53" s="1">
        <v>67</v>
      </c>
      <c r="B53" t="s">
        <v>95</v>
      </c>
      <c r="C53">
        <v>230912</v>
      </c>
      <c r="D53">
        <v>41</v>
      </c>
      <c r="E53">
        <v>0.2</v>
      </c>
      <c r="F53">
        <v>3</v>
      </c>
      <c r="G53">
        <v>2</v>
      </c>
      <c r="H53">
        <v>3</v>
      </c>
      <c r="I53">
        <v>32.06</v>
      </c>
      <c r="J53">
        <v>50</v>
      </c>
      <c r="K53">
        <v>22.01</v>
      </c>
      <c r="L53">
        <v>58.04</v>
      </c>
      <c r="M53">
        <v>2.4558414012871208</v>
      </c>
      <c r="N53">
        <v>46.297778000000001</v>
      </c>
      <c r="O53">
        <v>1.4</v>
      </c>
      <c r="P53">
        <v>1.3</v>
      </c>
      <c r="Q53">
        <v>1.349073756323204</v>
      </c>
      <c r="R53">
        <v>10.00259066112519</v>
      </c>
      <c r="S53">
        <v>0</v>
      </c>
      <c r="T53">
        <v>13</v>
      </c>
      <c r="U53">
        <v>1.091</v>
      </c>
      <c r="V53">
        <v>118.8100000000001</v>
      </c>
      <c r="W53">
        <v>113.7</v>
      </c>
      <c r="X53">
        <v>38.380000000000003</v>
      </c>
      <c r="Y53">
        <v>0.20864198830761871</v>
      </c>
      <c r="Z53">
        <v>1.1455886543109001E-2</v>
      </c>
      <c r="AB53">
        <v>81.403915148366977</v>
      </c>
      <c r="AC53">
        <v>0.95011264659621086</v>
      </c>
    </row>
    <row r="54" spans="1:29" x14ac:dyDescent="0.2">
      <c r="A54" s="1">
        <v>69</v>
      </c>
      <c r="B54" t="s">
        <v>97</v>
      </c>
      <c r="C54">
        <v>230918</v>
      </c>
      <c r="D54">
        <v>41</v>
      </c>
      <c r="E54">
        <v>0.2</v>
      </c>
      <c r="F54">
        <v>3</v>
      </c>
      <c r="G54">
        <v>2</v>
      </c>
      <c r="H54">
        <v>3</v>
      </c>
      <c r="I54">
        <v>32.06</v>
      </c>
      <c r="J54">
        <v>50</v>
      </c>
      <c r="K54">
        <v>22.51</v>
      </c>
      <c r="L54">
        <v>37.270000000000003</v>
      </c>
      <c r="M54">
        <v>2.67090506313752</v>
      </c>
      <c r="N54">
        <v>41.158332999999999</v>
      </c>
      <c r="O54">
        <v>2.1</v>
      </c>
      <c r="P54">
        <v>1.9</v>
      </c>
      <c r="Q54">
        <v>1.9974984355438179</v>
      </c>
      <c r="R54">
        <v>9.9986030020786281</v>
      </c>
      <c r="S54">
        <v>0</v>
      </c>
      <c r="T54">
        <v>14</v>
      </c>
      <c r="U54">
        <v>1.016</v>
      </c>
      <c r="V54">
        <v>111.34</v>
      </c>
      <c r="W54">
        <v>109.93000000000011</v>
      </c>
      <c r="X54">
        <v>39.83</v>
      </c>
      <c r="Y54">
        <v>0.18431529130178509</v>
      </c>
      <c r="Z54">
        <v>3.7649206479090792E-2</v>
      </c>
      <c r="AB54">
        <v>40.344164293740377</v>
      </c>
      <c r="AC54">
        <v>0.99524896107726279</v>
      </c>
    </row>
    <row r="55" spans="1:29" x14ac:dyDescent="0.2">
      <c r="A55" s="1">
        <v>72</v>
      </c>
      <c r="B55" t="s">
        <v>100</v>
      </c>
      <c r="C55">
        <v>230920</v>
      </c>
      <c r="D55">
        <v>41</v>
      </c>
      <c r="E55">
        <v>0.2</v>
      </c>
      <c r="F55">
        <v>3</v>
      </c>
      <c r="G55">
        <v>2</v>
      </c>
      <c r="H55">
        <v>3</v>
      </c>
      <c r="I55">
        <v>32.06</v>
      </c>
      <c r="J55">
        <v>50</v>
      </c>
      <c r="K55">
        <v>22.36</v>
      </c>
      <c r="L55">
        <v>48.49</v>
      </c>
      <c r="M55">
        <v>2.559787512060129</v>
      </c>
      <c r="N55">
        <v>43.712221999999997</v>
      </c>
      <c r="O55">
        <v>2</v>
      </c>
      <c r="P55">
        <v>1.6</v>
      </c>
      <c r="Q55">
        <v>1.7888543819998319</v>
      </c>
      <c r="R55">
        <v>9.9999588096396472</v>
      </c>
      <c r="S55">
        <v>0</v>
      </c>
      <c r="T55">
        <v>16</v>
      </c>
      <c r="U55">
        <v>0.98599999999999999</v>
      </c>
      <c r="V55">
        <v>112.39</v>
      </c>
      <c r="W55">
        <v>111.89400000000001</v>
      </c>
      <c r="X55">
        <v>40.21</v>
      </c>
      <c r="Y55">
        <v>0.19271690296452851</v>
      </c>
      <c r="Z55">
        <v>2.4001148481148621E-2</v>
      </c>
      <c r="AB55">
        <v>22.920571455998608</v>
      </c>
      <c r="AC55">
        <v>0.99156269600302349</v>
      </c>
    </row>
    <row r="56" spans="1:29" x14ac:dyDescent="0.2">
      <c r="A56" s="1">
        <v>73</v>
      </c>
      <c r="B56" t="s">
        <v>101</v>
      </c>
      <c r="C56">
        <v>230921</v>
      </c>
      <c r="D56">
        <v>41</v>
      </c>
      <c r="E56">
        <v>0.3</v>
      </c>
      <c r="F56">
        <v>3</v>
      </c>
      <c r="G56">
        <v>2</v>
      </c>
      <c r="H56">
        <v>3.2</v>
      </c>
      <c r="I56">
        <v>26.7</v>
      </c>
      <c r="J56">
        <v>50</v>
      </c>
      <c r="K56">
        <v>21.12</v>
      </c>
      <c r="L56">
        <v>47.88</v>
      </c>
      <c r="M56">
        <v>2.819400388783762</v>
      </c>
      <c r="N56">
        <v>28.825278000000001</v>
      </c>
      <c r="O56">
        <v>1.7</v>
      </c>
      <c r="P56">
        <v>0.9</v>
      </c>
      <c r="Q56">
        <v>1.236931687685298</v>
      </c>
      <c r="R56">
        <v>9.9937492492006985</v>
      </c>
      <c r="S56">
        <v>0</v>
      </c>
      <c r="T56">
        <v>26</v>
      </c>
      <c r="U56">
        <v>1.377</v>
      </c>
      <c r="V56">
        <v>82.53</v>
      </c>
      <c r="W56">
        <v>81.27000000000001</v>
      </c>
      <c r="X56">
        <v>39.67</v>
      </c>
      <c r="Y56">
        <v>0.31908951896831023</v>
      </c>
      <c r="Z56">
        <v>8.9430320084752934E-3</v>
      </c>
      <c r="AB56">
        <v>28.130263652746841</v>
      </c>
      <c r="AC56">
        <v>0.99179689559828421</v>
      </c>
    </row>
    <row r="57" spans="1:29" x14ac:dyDescent="0.2">
      <c r="A57" s="1">
        <v>76</v>
      </c>
      <c r="B57" t="s">
        <v>104</v>
      </c>
      <c r="C57">
        <v>230925</v>
      </c>
      <c r="D57">
        <v>41</v>
      </c>
      <c r="E57">
        <v>0.3</v>
      </c>
      <c r="F57">
        <v>3</v>
      </c>
      <c r="G57">
        <v>2</v>
      </c>
      <c r="H57">
        <v>3</v>
      </c>
      <c r="I57">
        <v>26.7</v>
      </c>
      <c r="J57">
        <v>50</v>
      </c>
      <c r="K57">
        <v>22.01</v>
      </c>
      <c r="L57">
        <v>59.83</v>
      </c>
      <c r="M57">
        <v>3.6735369387999981</v>
      </c>
      <c r="N57">
        <v>6.0241670000000003</v>
      </c>
      <c r="O57">
        <v>1.3</v>
      </c>
      <c r="P57">
        <v>1.3</v>
      </c>
      <c r="Q57">
        <v>1.3</v>
      </c>
      <c r="R57">
        <v>6.7668317456125964</v>
      </c>
      <c r="S57">
        <v>0</v>
      </c>
      <c r="T57">
        <v>24</v>
      </c>
      <c r="U57">
        <v>0.59299999999999997</v>
      </c>
      <c r="V57">
        <v>24.830000000000009</v>
      </c>
      <c r="W57">
        <v>22.129999999999971</v>
      </c>
      <c r="X57">
        <v>39.58</v>
      </c>
      <c r="Y57">
        <v>0.99048748985894919</v>
      </c>
      <c r="Z57">
        <v>0.23313937890936651</v>
      </c>
      <c r="AB57">
        <v>70.280128480337893</v>
      </c>
      <c r="AC57">
        <v>0.93869933366365454</v>
      </c>
    </row>
    <row r="58" spans="1:29" x14ac:dyDescent="0.2">
      <c r="A58" s="1">
        <v>77</v>
      </c>
      <c r="B58" t="s">
        <v>105</v>
      </c>
      <c r="C58">
        <v>230925</v>
      </c>
      <c r="D58">
        <v>41</v>
      </c>
      <c r="E58">
        <v>0.3</v>
      </c>
      <c r="F58">
        <v>3</v>
      </c>
      <c r="G58">
        <v>2</v>
      </c>
      <c r="H58">
        <v>3.2</v>
      </c>
      <c r="I58">
        <v>26.7</v>
      </c>
      <c r="J58">
        <v>50</v>
      </c>
      <c r="K58">
        <v>22</v>
      </c>
      <c r="L58">
        <v>60.15</v>
      </c>
      <c r="M58">
        <v>2.298177592032066</v>
      </c>
      <c r="N58">
        <v>31.368333</v>
      </c>
      <c r="O58">
        <v>1.7</v>
      </c>
      <c r="P58">
        <v>1.6</v>
      </c>
      <c r="Q58">
        <v>1.6492422502470641</v>
      </c>
      <c r="R58">
        <v>9.9969336086643974</v>
      </c>
      <c r="S58">
        <v>0</v>
      </c>
      <c r="T58">
        <v>11</v>
      </c>
      <c r="U58">
        <v>1.2909999999999999</v>
      </c>
      <c r="V58">
        <v>72.180000000000035</v>
      </c>
      <c r="W58">
        <v>72.09</v>
      </c>
      <c r="X58">
        <v>40.200000000000003</v>
      </c>
      <c r="Y58">
        <v>0.28194291642779518</v>
      </c>
      <c r="Z58">
        <v>1.154203492705508E-2</v>
      </c>
      <c r="AB58">
        <v>42.813520322265333</v>
      </c>
      <c r="AC58">
        <v>0.98434949690748141</v>
      </c>
    </row>
    <row r="59" spans="1:29" x14ac:dyDescent="0.2">
      <c r="A59" s="1">
        <v>78</v>
      </c>
      <c r="B59" t="s">
        <v>106</v>
      </c>
      <c r="C59">
        <v>230927</v>
      </c>
      <c r="D59">
        <v>41</v>
      </c>
      <c r="E59">
        <v>0.2</v>
      </c>
      <c r="F59">
        <v>3</v>
      </c>
      <c r="G59">
        <v>2</v>
      </c>
      <c r="H59">
        <v>3.2</v>
      </c>
      <c r="I59">
        <v>32.06</v>
      </c>
      <c r="J59">
        <v>50</v>
      </c>
      <c r="K59">
        <v>23.61</v>
      </c>
      <c r="L59">
        <v>48.7</v>
      </c>
      <c r="M59">
        <v>2.5105109666104428</v>
      </c>
      <c r="N59">
        <v>42.059167000000002</v>
      </c>
      <c r="O59">
        <v>1.8</v>
      </c>
      <c r="P59">
        <v>1.6</v>
      </c>
      <c r="Q59">
        <v>1.697056274847714</v>
      </c>
      <c r="R59">
        <v>9.9151066657574578</v>
      </c>
      <c r="S59">
        <v>0</v>
      </c>
      <c r="T59">
        <v>23</v>
      </c>
      <c r="U59">
        <v>0.76500000000000001</v>
      </c>
      <c r="V59">
        <v>106.42</v>
      </c>
      <c r="W59">
        <v>105.5900000000001</v>
      </c>
      <c r="X59">
        <v>40.21</v>
      </c>
      <c r="Y59">
        <v>0.14590868314114039</v>
      </c>
      <c r="Z59">
        <v>0.11843409873484829</v>
      </c>
      <c r="AB59">
        <v>43.507745023923619</v>
      </c>
      <c r="AC59">
        <v>0.98102829223177102</v>
      </c>
    </row>
    <row r="60" spans="1:29" x14ac:dyDescent="0.2">
      <c r="A60" s="1">
        <v>81</v>
      </c>
      <c r="B60" t="s">
        <v>109</v>
      </c>
      <c r="C60">
        <v>231006</v>
      </c>
      <c r="D60">
        <v>41</v>
      </c>
      <c r="E60">
        <v>0.2</v>
      </c>
      <c r="F60">
        <v>3</v>
      </c>
      <c r="G60">
        <v>2</v>
      </c>
      <c r="H60">
        <v>3.4</v>
      </c>
      <c r="I60">
        <v>31.75</v>
      </c>
      <c r="J60">
        <v>45</v>
      </c>
      <c r="K60">
        <v>22.92</v>
      </c>
      <c r="L60">
        <v>56.75</v>
      </c>
      <c r="M60">
        <v>2.4867019169019349</v>
      </c>
      <c r="N60">
        <v>45.996667000000002</v>
      </c>
      <c r="O60">
        <v>1.5</v>
      </c>
      <c r="P60">
        <v>0.9</v>
      </c>
      <c r="Q60">
        <v>1.1618950038622251</v>
      </c>
      <c r="R60">
        <v>10.038893789888521</v>
      </c>
      <c r="S60">
        <v>0</v>
      </c>
      <c r="T60">
        <v>11</v>
      </c>
      <c r="U60">
        <v>1.0640000000000001</v>
      </c>
      <c r="V60">
        <v>117.33</v>
      </c>
      <c r="W60">
        <v>114.38</v>
      </c>
      <c r="X60">
        <v>39.200000000000003</v>
      </c>
      <c r="Y60">
        <v>0.1976081049401556</v>
      </c>
      <c r="Z60">
        <v>1.7893791259946581E-2</v>
      </c>
      <c r="AB60">
        <v>37.99768053739853</v>
      </c>
      <c r="AC60">
        <v>0.99628308498965157</v>
      </c>
    </row>
    <row r="61" spans="1:29" x14ac:dyDescent="0.2">
      <c r="A61" s="1">
        <v>82</v>
      </c>
      <c r="B61" t="s">
        <v>110</v>
      </c>
      <c r="C61">
        <v>231006</v>
      </c>
      <c r="D61">
        <v>41</v>
      </c>
      <c r="E61">
        <v>0.2</v>
      </c>
      <c r="F61">
        <v>3</v>
      </c>
      <c r="G61">
        <v>2</v>
      </c>
      <c r="H61">
        <v>3.4</v>
      </c>
      <c r="I61">
        <v>31.75</v>
      </c>
      <c r="J61">
        <v>50</v>
      </c>
      <c r="K61">
        <v>22.92</v>
      </c>
      <c r="L61">
        <v>56.75</v>
      </c>
      <c r="M61">
        <v>2.4788742803731219</v>
      </c>
      <c r="N61">
        <v>45.895833000000003</v>
      </c>
      <c r="O61">
        <v>1.8</v>
      </c>
      <c r="P61">
        <v>1.5</v>
      </c>
      <c r="Q61">
        <v>1.643167672515498</v>
      </c>
      <c r="R61">
        <v>10.011345421631621</v>
      </c>
      <c r="S61">
        <v>0</v>
      </c>
      <c r="T61">
        <v>9</v>
      </c>
      <c r="U61">
        <v>0.92500000000000004</v>
      </c>
      <c r="V61">
        <v>117.28</v>
      </c>
      <c r="W61">
        <v>113.77</v>
      </c>
      <c r="X61">
        <v>39.07</v>
      </c>
      <c r="Y61">
        <v>0.17812269025068381</v>
      </c>
      <c r="Z61">
        <v>8.8068061707674186E-2</v>
      </c>
      <c r="AB61">
        <v>22.079113142797141</v>
      </c>
      <c r="AC61">
        <v>0.99523044280989903</v>
      </c>
    </row>
    <row r="62" spans="1:29" x14ac:dyDescent="0.2">
      <c r="A62" s="1">
        <v>83</v>
      </c>
      <c r="B62" t="s">
        <v>111</v>
      </c>
      <c r="C62">
        <v>231006</v>
      </c>
      <c r="D62">
        <v>41</v>
      </c>
      <c r="E62">
        <v>0.1</v>
      </c>
      <c r="F62">
        <v>0.64310699999999987</v>
      </c>
      <c r="G62">
        <v>0.42873800000000001</v>
      </c>
      <c r="H62">
        <v>0.6</v>
      </c>
      <c r="I62">
        <v>31.75</v>
      </c>
      <c r="J62">
        <v>50</v>
      </c>
      <c r="K62">
        <v>23.33</v>
      </c>
      <c r="L62">
        <v>55.65</v>
      </c>
      <c r="M62">
        <v>0.73962861187976603</v>
      </c>
      <c r="N62">
        <v>49.916944000000001</v>
      </c>
      <c r="O62">
        <v>2.5</v>
      </c>
      <c r="P62">
        <v>2.2999999999999998</v>
      </c>
      <c r="Q62">
        <v>2.39791576165636</v>
      </c>
      <c r="R62">
        <v>7.8066646932174049</v>
      </c>
      <c r="S62">
        <v>0</v>
      </c>
      <c r="T62">
        <v>19</v>
      </c>
      <c r="U62">
        <v>0.92400000000000004</v>
      </c>
      <c r="V62">
        <v>37.119999999999997</v>
      </c>
      <c r="W62">
        <v>36.920000000000023</v>
      </c>
      <c r="X62">
        <v>38.44</v>
      </c>
      <c r="Y62">
        <v>8.4623385457237285E-2</v>
      </c>
      <c r="Z62">
        <v>8.8369337830203343E-3</v>
      </c>
      <c r="AB62">
        <v>22.079113142797141</v>
      </c>
      <c r="AC62">
        <v>0.99523044280989903</v>
      </c>
    </row>
    <row r="63" spans="1:29" x14ac:dyDescent="0.2">
      <c r="A63" s="1">
        <v>85</v>
      </c>
      <c r="B63" t="s">
        <v>113</v>
      </c>
      <c r="C63">
        <v>231010</v>
      </c>
      <c r="D63">
        <v>41</v>
      </c>
      <c r="E63">
        <v>0.2</v>
      </c>
      <c r="F63">
        <v>3</v>
      </c>
      <c r="G63">
        <v>2</v>
      </c>
      <c r="H63">
        <v>3.4</v>
      </c>
      <c r="I63">
        <v>31.75</v>
      </c>
      <c r="J63">
        <v>50</v>
      </c>
      <c r="K63">
        <v>22.19</v>
      </c>
      <c r="L63">
        <v>55.1</v>
      </c>
      <c r="M63">
        <v>2.667704883702557</v>
      </c>
      <c r="N63">
        <v>46.376944000000002</v>
      </c>
      <c r="O63">
        <v>1.9</v>
      </c>
      <c r="P63">
        <v>1.4</v>
      </c>
      <c r="Q63">
        <v>1.6309506430300089</v>
      </c>
      <c r="R63">
        <v>10.54269315511927</v>
      </c>
      <c r="S63">
        <v>0</v>
      </c>
      <c r="T63">
        <v>47</v>
      </c>
      <c r="U63">
        <v>1.972</v>
      </c>
      <c r="V63">
        <v>123.83</v>
      </c>
      <c r="W63">
        <v>123.72</v>
      </c>
      <c r="X63">
        <v>39.78</v>
      </c>
      <c r="Y63">
        <v>0.2075610598483261</v>
      </c>
      <c r="Z63">
        <v>8.6803004742191686E-2</v>
      </c>
      <c r="AB63">
        <v>15.656507546858</v>
      </c>
      <c r="AC63">
        <v>0.99692909319694545</v>
      </c>
    </row>
    <row r="64" spans="1:29" x14ac:dyDescent="0.2">
      <c r="A64" s="1">
        <v>87</v>
      </c>
      <c r="B64" t="s">
        <v>115</v>
      </c>
      <c r="C64">
        <v>231010</v>
      </c>
      <c r="D64">
        <v>41</v>
      </c>
      <c r="E64">
        <v>0.2</v>
      </c>
      <c r="F64">
        <v>3</v>
      </c>
      <c r="G64">
        <v>2</v>
      </c>
      <c r="H64">
        <v>3.4</v>
      </c>
      <c r="I64">
        <v>31.75</v>
      </c>
      <c r="J64">
        <v>50</v>
      </c>
      <c r="K64">
        <v>22.19</v>
      </c>
      <c r="L64">
        <v>55.1</v>
      </c>
      <c r="M64">
        <v>2.4535333643016068</v>
      </c>
      <c r="N64">
        <v>48.505555999999999</v>
      </c>
      <c r="O64">
        <v>0.7</v>
      </c>
      <c r="P64">
        <v>0.6</v>
      </c>
      <c r="Q64">
        <v>0.64807406984078597</v>
      </c>
      <c r="R64">
        <v>9.3992114360981649</v>
      </c>
      <c r="S64">
        <v>0</v>
      </c>
      <c r="T64">
        <v>8</v>
      </c>
      <c r="U64">
        <v>0.94</v>
      </c>
      <c r="V64">
        <v>120.61</v>
      </c>
      <c r="W64">
        <v>119.01</v>
      </c>
      <c r="X64">
        <v>39.81</v>
      </c>
      <c r="Y64">
        <v>0.1839906038540573</v>
      </c>
      <c r="Z64">
        <v>5.8547201839569379E-2</v>
      </c>
      <c r="AB64">
        <v>15.33573053912642</v>
      </c>
      <c r="AC64">
        <v>0.99454892239103498</v>
      </c>
    </row>
    <row r="65" spans="1:29" x14ac:dyDescent="0.2">
      <c r="A65" s="1">
        <v>89</v>
      </c>
      <c r="B65" t="s">
        <v>117</v>
      </c>
      <c r="C65">
        <v>231013</v>
      </c>
      <c r="D65">
        <v>41</v>
      </c>
      <c r="E65">
        <v>0.2</v>
      </c>
      <c r="F65">
        <v>3</v>
      </c>
      <c r="G65">
        <v>2</v>
      </c>
      <c r="H65">
        <v>3.4</v>
      </c>
      <c r="I65">
        <v>31.75</v>
      </c>
      <c r="J65">
        <v>50</v>
      </c>
      <c r="K65">
        <v>22.16</v>
      </c>
      <c r="L65">
        <v>47.34</v>
      </c>
      <c r="M65">
        <v>2.633956635096327</v>
      </c>
      <c r="N65">
        <v>47.567222000000001</v>
      </c>
      <c r="O65">
        <v>0.9</v>
      </c>
      <c r="P65">
        <v>0.9</v>
      </c>
      <c r="Q65">
        <v>0.9</v>
      </c>
      <c r="R65">
        <v>10.136829005037921</v>
      </c>
      <c r="S65">
        <v>0</v>
      </c>
      <c r="T65">
        <v>10</v>
      </c>
      <c r="U65">
        <v>1.1659999999999999</v>
      </c>
      <c r="V65">
        <v>130.11000000000001</v>
      </c>
      <c r="W65">
        <v>125.29</v>
      </c>
      <c r="X65">
        <v>38.43</v>
      </c>
      <c r="Y65">
        <v>0.20072315398132451</v>
      </c>
      <c r="Z65">
        <v>1.1068479089545001E-2</v>
      </c>
      <c r="AB65">
        <v>35.861994417382128</v>
      </c>
      <c r="AC65">
        <v>0.98118053199484534</v>
      </c>
    </row>
    <row r="66" spans="1:29" x14ac:dyDescent="0.2">
      <c r="A66" s="1">
        <v>90</v>
      </c>
      <c r="B66" t="s">
        <v>118</v>
      </c>
      <c r="C66">
        <v>231013</v>
      </c>
      <c r="D66">
        <v>41</v>
      </c>
      <c r="E66">
        <v>0.2</v>
      </c>
      <c r="F66">
        <v>3</v>
      </c>
      <c r="G66">
        <v>2</v>
      </c>
      <c r="H66">
        <v>3.4</v>
      </c>
      <c r="I66">
        <v>31.75</v>
      </c>
      <c r="J66">
        <v>45</v>
      </c>
      <c r="K66">
        <v>22.17</v>
      </c>
      <c r="L66">
        <v>47.3</v>
      </c>
      <c r="M66">
        <v>2.4542889705111279</v>
      </c>
      <c r="N66">
        <v>48.739167000000002</v>
      </c>
      <c r="O66">
        <v>1</v>
      </c>
      <c r="P66">
        <v>0.8</v>
      </c>
      <c r="Q66">
        <v>0.89442719099991586</v>
      </c>
      <c r="R66">
        <v>9.6148970038995287</v>
      </c>
      <c r="S66">
        <v>0</v>
      </c>
      <c r="T66">
        <v>17</v>
      </c>
      <c r="U66">
        <v>2.5640000000000001</v>
      </c>
      <c r="V66">
        <v>118.35</v>
      </c>
      <c r="W66">
        <v>119.61999999999991</v>
      </c>
      <c r="X66">
        <v>39.97</v>
      </c>
      <c r="Y66">
        <v>0.18937483280753831</v>
      </c>
      <c r="Z66">
        <v>1.026819946110161E-2</v>
      </c>
      <c r="AB66">
        <v>17.01755248922025</v>
      </c>
      <c r="AC66">
        <v>0.99520065513593536</v>
      </c>
    </row>
    <row r="67" spans="1:29" x14ac:dyDescent="0.2">
      <c r="A67" s="1">
        <v>94</v>
      </c>
      <c r="B67" t="s">
        <v>120</v>
      </c>
      <c r="C67">
        <v>231018</v>
      </c>
      <c r="D67">
        <v>41</v>
      </c>
      <c r="E67">
        <v>0.2</v>
      </c>
      <c r="F67">
        <v>3</v>
      </c>
      <c r="G67">
        <v>2</v>
      </c>
      <c r="H67">
        <v>3.4</v>
      </c>
      <c r="I67">
        <v>31.75</v>
      </c>
      <c r="J67">
        <v>45</v>
      </c>
      <c r="K67">
        <v>22.45</v>
      </c>
      <c r="L67">
        <v>56.15</v>
      </c>
      <c r="M67">
        <v>2.558989250566885</v>
      </c>
      <c r="N67">
        <v>41.113889</v>
      </c>
      <c r="O67">
        <v>2.6</v>
      </c>
      <c r="P67">
        <v>1.7</v>
      </c>
      <c r="Q67">
        <v>2.1023796041628642</v>
      </c>
      <c r="R67">
        <v>9.5330088997678413</v>
      </c>
      <c r="S67">
        <v>0</v>
      </c>
      <c r="T67">
        <v>21</v>
      </c>
      <c r="U67">
        <v>0.98</v>
      </c>
      <c r="V67">
        <v>109.76</v>
      </c>
      <c r="W67">
        <v>105.21000000000009</v>
      </c>
      <c r="X67">
        <v>38.64</v>
      </c>
      <c r="Y67">
        <v>0.27326357487970532</v>
      </c>
      <c r="Z67">
        <v>6.4475560859188985E-2</v>
      </c>
      <c r="AB67" t="s">
        <v>125</v>
      </c>
    </row>
    <row r="68" spans="1:29" x14ac:dyDescent="0.2">
      <c r="A68" s="1">
        <v>95</v>
      </c>
      <c r="B68" t="s">
        <v>121</v>
      </c>
      <c r="C68">
        <v>231018</v>
      </c>
      <c r="D68">
        <v>41</v>
      </c>
      <c r="E68">
        <v>0.2</v>
      </c>
      <c r="F68">
        <v>3</v>
      </c>
      <c r="G68">
        <v>2</v>
      </c>
      <c r="H68">
        <v>3.4</v>
      </c>
      <c r="I68">
        <v>31.75</v>
      </c>
      <c r="J68">
        <v>50</v>
      </c>
      <c r="K68">
        <v>22.36</v>
      </c>
      <c r="L68">
        <v>56.01</v>
      </c>
      <c r="M68">
        <v>2.2640589762605319</v>
      </c>
      <c r="N68">
        <v>42.410556</v>
      </c>
      <c r="O68">
        <v>3.3</v>
      </c>
      <c r="P68">
        <v>3.2</v>
      </c>
      <c r="Q68">
        <v>3.2496153618543842</v>
      </c>
      <c r="R68">
        <v>9.8108338313561543</v>
      </c>
      <c r="S68">
        <v>0</v>
      </c>
      <c r="T68">
        <v>14</v>
      </c>
      <c r="U68">
        <v>1.171</v>
      </c>
      <c r="V68">
        <v>96.489999999999981</v>
      </c>
      <c r="W68">
        <v>96.019999999999953</v>
      </c>
      <c r="X68">
        <v>40.11</v>
      </c>
      <c r="Y68">
        <v>0.1710050860790702</v>
      </c>
      <c r="Z68">
        <v>4.6454200101908788E-2</v>
      </c>
      <c r="AB68" t="s">
        <v>125</v>
      </c>
    </row>
    <row r="69" spans="1:29" x14ac:dyDescent="0.2">
      <c r="A69" s="1">
        <v>97</v>
      </c>
      <c r="B69" t="s">
        <v>123</v>
      </c>
      <c r="C69">
        <v>231018</v>
      </c>
      <c r="D69">
        <v>41</v>
      </c>
      <c r="E69">
        <v>0.2</v>
      </c>
      <c r="F69">
        <v>3</v>
      </c>
      <c r="G69">
        <v>2</v>
      </c>
      <c r="H69">
        <v>3.4</v>
      </c>
      <c r="I69">
        <v>31.75</v>
      </c>
      <c r="J69">
        <v>50</v>
      </c>
      <c r="K69">
        <v>22.41</v>
      </c>
      <c r="L69">
        <v>55.84</v>
      </c>
      <c r="M69">
        <v>2.988645937227556</v>
      </c>
      <c r="N69">
        <v>41.908611000000001</v>
      </c>
      <c r="O69">
        <v>2.5</v>
      </c>
      <c r="P69">
        <v>1.7</v>
      </c>
      <c r="Q69">
        <v>2.0615528128088298</v>
      </c>
      <c r="R69">
        <v>10.275824857748081</v>
      </c>
      <c r="S69">
        <v>0</v>
      </c>
      <c r="T69">
        <v>29</v>
      </c>
      <c r="U69">
        <v>0.96299999999999997</v>
      </c>
      <c r="V69">
        <v>130.41999999999999</v>
      </c>
      <c r="W69">
        <v>125.2500000000001</v>
      </c>
      <c r="X69">
        <v>38.42</v>
      </c>
      <c r="Y69">
        <v>0.19621676957409959</v>
      </c>
      <c r="Z69">
        <v>3.46558119415947E-2</v>
      </c>
      <c r="AB69" t="s">
        <v>125</v>
      </c>
    </row>
  </sheetData>
  <autoFilter ref="A1:AC1" xr:uid="{5A08E72E-4612-EC41-B763-7C2DA87B5418}">
    <sortState xmlns:xlrd2="http://schemas.microsoft.com/office/spreadsheetml/2017/richdata2" ref="A2:AC98">
      <sortCondition ref="S1:S9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FB3B-1415-CE4E-8CB6-CD939AF44F58}">
  <sheetPr filterMode="1"/>
  <dimension ref="A1:AC95"/>
  <sheetViews>
    <sheetView topLeftCell="K1" workbookViewId="0">
      <pane ySplit="1" topLeftCell="A2" activePane="bottomLeft" state="frozen"/>
      <selection pane="bottomLeft" activeCell="Y38" sqref="Y38"/>
    </sheetView>
  </sheetViews>
  <sheetFormatPr baseColWidth="10" defaultRowHeight="15" x14ac:dyDescent="0.2"/>
  <sheetData>
    <row r="1" spans="1:2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2">
      <c r="A2" s="1">
        <v>0</v>
      </c>
      <c r="B2" t="s">
        <v>28</v>
      </c>
      <c r="C2">
        <v>230118</v>
      </c>
      <c r="D2">
        <v>41</v>
      </c>
      <c r="E2">
        <v>0.3</v>
      </c>
      <c r="F2">
        <v>3</v>
      </c>
      <c r="G2">
        <v>2</v>
      </c>
      <c r="H2">
        <v>2</v>
      </c>
      <c r="I2">
        <v>26.7</v>
      </c>
      <c r="J2">
        <v>50</v>
      </c>
      <c r="K2">
        <v>22.1</v>
      </c>
      <c r="M2">
        <v>2.8233660373232659</v>
      </c>
      <c r="N2">
        <v>23.999721999999998</v>
      </c>
      <c r="O2">
        <v>2.4</v>
      </c>
      <c r="P2">
        <v>2.4</v>
      </c>
      <c r="Q2">
        <v>2.4</v>
      </c>
      <c r="R2">
        <v>9.3287551148616341</v>
      </c>
      <c r="S2">
        <v>0</v>
      </c>
      <c r="T2">
        <v>17</v>
      </c>
      <c r="U2">
        <v>2.64</v>
      </c>
      <c r="V2">
        <v>60.39</v>
      </c>
      <c r="W2">
        <v>67.760000000000005</v>
      </c>
      <c r="X2">
        <v>42.62</v>
      </c>
      <c r="Y2">
        <v>0.36756521293632233</v>
      </c>
      <c r="Z2">
        <v>1.1065082246186299E-2</v>
      </c>
      <c r="AB2" t="s">
        <v>125</v>
      </c>
    </row>
    <row r="3" spans="1:29" x14ac:dyDescent="0.2">
      <c r="A3" s="1">
        <v>1</v>
      </c>
      <c r="B3" t="s">
        <v>29</v>
      </c>
      <c r="C3">
        <v>230119</v>
      </c>
      <c r="D3">
        <v>41</v>
      </c>
      <c r="E3">
        <v>0.3</v>
      </c>
      <c r="F3">
        <v>6</v>
      </c>
      <c r="G3">
        <v>4</v>
      </c>
      <c r="H3">
        <v>2</v>
      </c>
      <c r="I3">
        <v>26.7</v>
      </c>
      <c r="J3">
        <v>50</v>
      </c>
      <c r="K3">
        <v>22.05</v>
      </c>
      <c r="M3">
        <v>2.7546471493256282</v>
      </c>
      <c r="N3">
        <v>23.999444</v>
      </c>
      <c r="O3">
        <v>2.1</v>
      </c>
      <c r="P3">
        <v>2.1</v>
      </c>
      <c r="Q3">
        <v>2.1</v>
      </c>
      <c r="R3">
        <v>7.8081394580842254</v>
      </c>
      <c r="S3">
        <v>0</v>
      </c>
      <c r="T3">
        <v>14</v>
      </c>
      <c r="U3">
        <v>1.1200000000000001</v>
      </c>
      <c r="V3">
        <v>56.780000000000022</v>
      </c>
      <c r="W3">
        <v>66.110000000000056</v>
      </c>
      <c r="X3">
        <v>44.53</v>
      </c>
      <c r="Y3">
        <v>0.29867535883135238</v>
      </c>
      <c r="Z3">
        <v>6.5256208612730071E-3</v>
      </c>
      <c r="AB3" t="s">
        <v>125</v>
      </c>
    </row>
    <row r="4" spans="1:29" x14ac:dyDescent="0.2">
      <c r="A4" s="1">
        <v>2</v>
      </c>
      <c r="B4" t="s">
        <v>30</v>
      </c>
      <c r="C4">
        <v>230121</v>
      </c>
      <c r="D4">
        <v>41</v>
      </c>
      <c r="E4">
        <v>0.3</v>
      </c>
      <c r="F4">
        <v>6</v>
      </c>
      <c r="G4">
        <v>4</v>
      </c>
      <c r="H4">
        <v>2</v>
      </c>
      <c r="I4">
        <v>26.7</v>
      </c>
      <c r="J4">
        <v>50</v>
      </c>
      <c r="K4">
        <v>21.58</v>
      </c>
      <c r="M4">
        <v>2.6933957303344211</v>
      </c>
      <c r="N4">
        <v>23.999444</v>
      </c>
      <c r="O4">
        <v>1.7</v>
      </c>
      <c r="P4">
        <v>1.7</v>
      </c>
      <c r="Q4">
        <v>1.7</v>
      </c>
      <c r="R4">
        <v>8.2242850753637331</v>
      </c>
      <c r="S4">
        <v>0</v>
      </c>
      <c r="T4">
        <v>3</v>
      </c>
      <c r="U4">
        <v>0.72</v>
      </c>
      <c r="V4">
        <v>59.319999999999993</v>
      </c>
      <c r="W4">
        <v>64.640000000000043</v>
      </c>
      <c r="X4">
        <v>42.86</v>
      </c>
      <c r="Y4">
        <v>0.33928135927477149</v>
      </c>
      <c r="Z4">
        <v>4.8721311475417028E-3</v>
      </c>
      <c r="AB4" t="s">
        <v>125</v>
      </c>
    </row>
    <row r="5" spans="1:29" hidden="1" x14ac:dyDescent="0.2">
      <c r="A5" s="1">
        <v>3</v>
      </c>
      <c r="B5" t="s">
        <v>31</v>
      </c>
      <c r="C5">
        <v>230122</v>
      </c>
      <c r="D5">
        <v>41</v>
      </c>
      <c r="E5">
        <v>0.3</v>
      </c>
      <c r="F5">
        <v>6</v>
      </c>
      <c r="G5">
        <v>4</v>
      </c>
      <c r="H5">
        <v>2</v>
      </c>
      <c r="I5">
        <v>26.7</v>
      </c>
      <c r="J5">
        <v>50</v>
      </c>
      <c r="K5">
        <v>21.57</v>
      </c>
      <c r="M5">
        <v>2.6780096159170861</v>
      </c>
      <c r="N5">
        <v>23.999167</v>
      </c>
      <c r="O5">
        <v>1.4</v>
      </c>
      <c r="P5">
        <v>1.7</v>
      </c>
      <c r="Q5">
        <v>1.5427248620541509</v>
      </c>
      <c r="R5">
        <v>8.580367277316876</v>
      </c>
      <c r="S5">
        <v>1</v>
      </c>
      <c r="T5">
        <v>11</v>
      </c>
      <c r="U5">
        <v>0.85</v>
      </c>
      <c r="V5">
        <v>64.02000000000001</v>
      </c>
      <c r="W5">
        <v>64.27000000000001</v>
      </c>
      <c r="X5">
        <v>40.6</v>
      </c>
      <c r="Y5">
        <v>0.4609101655756061</v>
      </c>
      <c r="Z5">
        <v>0.111021170960188</v>
      </c>
      <c r="AB5" t="s">
        <v>125</v>
      </c>
    </row>
    <row r="6" spans="1:29" x14ac:dyDescent="0.2">
      <c r="A6" s="1">
        <v>4</v>
      </c>
      <c r="B6" t="s">
        <v>32</v>
      </c>
      <c r="C6">
        <v>230124</v>
      </c>
      <c r="D6">
        <v>41</v>
      </c>
      <c r="E6">
        <v>0.2</v>
      </c>
      <c r="F6">
        <v>6</v>
      </c>
      <c r="G6">
        <v>4</v>
      </c>
      <c r="H6">
        <v>2.5</v>
      </c>
      <c r="I6">
        <v>26.7</v>
      </c>
      <c r="J6">
        <v>50</v>
      </c>
      <c r="K6">
        <v>21.5</v>
      </c>
      <c r="M6">
        <v>2.5467845615686642</v>
      </c>
      <c r="N6">
        <v>23.998888999999998</v>
      </c>
      <c r="O6">
        <v>1.4</v>
      </c>
      <c r="P6">
        <v>1.4</v>
      </c>
      <c r="Q6">
        <v>1.4</v>
      </c>
      <c r="R6">
        <v>5.2593747928808856</v>
      </c>
      <c r="S6">
        <v>0</v>
      </c>
      <c r="T6">
        <v>5</v>
      </c>
      <c r="U6">
        <v>0.27</v>
      </c>
      <c r="V6">
        <v>59.039999999999992</v>
      </c>
      <c r="W6">
        <v>61.120000000000033</v>
      </c>
      <c r="X6">
        <v>41.71</v>
      </c>
      <c r="Y6">
        <v>0.21275569962306851</v>
      </c>
      <c r="Z6">
        <v>5.7047176538695954E-3</v>
      </c>
      <c r="AB6" t="s">
        <v>125</v>
      </c>
    </row>
    <row r="7" spans="1:29" x14ac:dyDescent="0.2">
      <c r="A7" s="1">
        <v>5</v>
      </c>
      <c r="B7" t="s">
        <v>33</v>
      </c>
      <c r="C7">
        <v>230128</v>
      </c>
      <c r="D7">
        <v>41</v>
      </c>
      <c r="E7">
        <v>0.1</v>
      </c>
      <c r="F7">
        <v>6</v>
      </c>
      <c r="G7">
        <v>4</v>
      </c>
      <c r="H7">
        <v>2.5</v>
      </c>
      <c r="I7">
        <v>32.06</v>
      </c>
      <c r="J7">
        <v>50</v>
      </c>
      <c r="K7">
        <v>21.5</v>
      </c>
      <c r="M7">
        <v>2.591518316184358</v>
      </c>
      <c r="N7">
        <v>47.998888999999998</v>
      </c>
      <c r="O7">
        <v>1.2</v>
      </c>
      <c r="P7">
        <v>1.1000000000000001</v>
      </c>
      <c r="Q7">
        <v>1.1489125293076059</v>
      </c>
      <c r="R7">
        <v>6.0228956702961316</v>
      </c>
      <c r="S7">
        <v>0</v>
      </c>
      <c r="T7">
        <v>6</v>
      </c>
      <c r="U7">
        <v>0.49869999999999998</v>
      </c>
      <c r="V7">
        <v>122.32</v>
      </c>
      <c r="W7">
        <v>124.3899999999999</v>
      </c>
      <c r="X7">
        <v>41.57</v>
      </c>
      <c r="Y7">
        <v>0.1265030064397151</v>
      </c>
      <c r="Z7">
        <v>8.0957924199456938E-3</v>
      </c>
      <c r="AB7" t="s">
        <v>125</v>
      </c>
    </row>
    <row r="8" spans="1:29" x14ac:dyDescent="0.2">
      <c r="A8" s="1">
        <v>6</v>
      </c>
      <c r="B8" t="s">
        <v>34</v>
      </c>
      <c r="C8">
        <v>230130</v>
      </c>
      <c r="D8">
        <v>41</v>
      </c>
      <c r="E8">
        <v>0.8</v>
      </c>
      <c r="F8">
        <v>3</v>
      </c>
      <c r="G8">
        <v>2</v>
      </c>
      <c r="H8">
        <v>1.5</v>
      </c>
      <c r="I8">
        <v>26.7</v>
      </c>
      <c r="J8">
        <v>50</v>
      </c>
      <c r="K8">
        <v>21.5</v>
      </c>
      <c r="M8">
        <v>2.8618450986095771</v>
      </c>
      <c r="N8">
        <v>8.9452780000000001</v>
      </c>
      <c r="O8">
        <v>1.3</v>
      </c>
      <c r="P8">
        <v>1.3</v>
      </c>
      <c r="Q8">
        <v>1.3</v>
      </c>
      <c r="R8">
        <v>5.9945020586385596</v>
      </c>
      <c r="S8">
        <v>0</v>
      </c>
      <c r="T8">
        <v>21</v>
      </c>
      <c r="U8">
        <v>0.99980000000000002</v>
      </c>
      <c r="V8">
        <v>21.94</v>
      </c>
      <c r="W8">
        <v>25.60000000000008</v>
      </c>
      <c r="X8">
        <v>41.95</v>
      </c>
      <c r="Y8">
        <v>1.075598647731187</v>
      </c>
      <c r="Z8">
        <v>0.42384513183980049</v>
      </c>
      <c r="AB8">
        <v>19.68109194403468</v>
      </c>
      <c r="AC8">
        <v>0.97364584082136885</v>
      </c>
    </row>
    <row r="9" spans="1:29" x14ac:dyDescent="0.2">
      <c r="A9" s="1">
        <v>7</v>
      </c>
      <c r="B9" t="s">
        <v>35</v>
      </c>
      <c r="C9">
        <v>230131</v>
      </c>
      <c r="D9">
        <v>41</v>
      </c>
      <c r="E9">
        <v>0.3</v>
      </c>
      <c r="F9">
        <v>6</v>
      </c>
      <c r="G9">
        <v>4</v>
      </c>
      <c r="H9">
        <v>2</v>
      </c>
      <c r="I9">
        <v>26.7</v>
      </c>
      <c r="J9">
        <v>50</v>
      </c>
      <c r="K9">
        <v>21.4</v>
      </c>
      <c r="M9">
        <v>2.5361800346220389</v>
      </c>
      <c r="N9">
        <v>21.662500000000001</v>
      </c>
      <c r="O9">
        <v>1.4</v>
      </c>
      <c r="P9">
        <v>1.4</v>
      </c>
      <c r="Q9">
        <v>1.4</v>
      </c>
      <c r="R9">
        <v>6.0034241520460023</v>
      </c>
      <c r="S9">
        <v>0</v>
      </c>
      <c r="T9">
        <v>12</v>
      </c>
      <c r="U9">
        <v>0.35220000000000001</v>
      </c>
      <c r="V9">
        <v>51.11</v>
      </c>
      <c r="W9">
        <v>54.939999999999927</v>
      </c>
      <c r="X9">
        <v>42.42</v>
      </c>
      <c r="Y9">
        <v>0.34503341448216818</v>
      </c>
      <c r="Z9">
        <v>5.7684592542064539E-2</v>
      </c>
      <c r="AB9" t="s">
        <v>125</v>
      </c>
    </row>
    <row r="10" spans="1:29" x14ac:dyDescent="0.2">
      <c r="A10" s="1">
        <v>8</v>
      </c>
      <c r="B10" t="s">
        <v>36</v>
      </c>
      <c r="C10">
        <v>230202</v>
      </c>
      <c r="D10">
        <v>41</v>
      </c>
      <c r="E10">
        <v>0.4</v>
      </c>
      <c r="F10">
        <v>6</v>
      </c>
      <c r="G10">
        <v>4</v>
      </c>
      <c r="H10">
        <v>2</v>
      </c>
      <c r="I10">
        <v>26.7</v>
      </c>
      <c r="J10">
        <v>50</v>
      </c>
      <c r="K10">
        <v>22.63</v>
      </c>
      <c r="M10">
        <v>2.5619009755484812</v>
      </c>
      <c r="N10">
        <v>17.768056000000001</v>
      </c>
      <c r="O10">
        <v>1.4</v>
      </c>
      <c r="P10">
        <v>1.4</v>
      </c>
      <c r="Q10">
        <v>1.4</v>
      </c>
      <c r="R10">
        <v>6.0426639022381323</v>
      </c>
      <c r="S10">
        <v>0</v>
      </c>
      <c r="T10">
        <v>6</v>
      </c>
      <c r="U10">
        <v>0.40200000000000002</v>
      </c>
      <c r="V10">
        <v>39.19</v>
      </c>
      <c r="W10">
        <v>45.520000000000039</v>
      </c>
      <c r="X10">
        <v>43.53</v>
      </c>
      <c r="Y10">
        <v>0.40912391401381171</v>
      </c>
      <c r="Z10">
        <v>6.7443338685090892E-3</v>
      </c>
      <c r="AB10" t="s">
        <v>125</v>
      </c>
    </row>
    <row r="11" spans="1:29" x14ac:dyDescent="0.2">
      <c r="A11" s="1">
        <v>9</v>
      </c>
      <c r="B11" t="s">
        <v>37</v>
      </c>
      <c r="C11">
        <v>230204</v>
      </c>
      <c r="D11">
        <v>41</v>
      </c>
      <c r="E11">
        <v>0.5</v>
      </c>
      <c r="F11">
        <v>6</v>
      </c>
      <c r="G11">
        <v>4</v>
      </c>
      <c r="H11">
        <v>1.7</v>
      </c>
      <c r="I11">
        <v>26.7</v>
      </c>
      <c r="J11">
        <v>50</v>
      </c>
      <c r="K11">
        <v>22.24</v>
      </c>
      <c r="M11">
        <v>3.099474670067718</v>
      </c>
      <c r="N11">
        <v>13.537777999999999</v>
      </c>
      <c r="O11">
        <v>1.2</v>
      </c>
      <c r="P11">
        <v>1.4</v>
      </c>
      <c r="Q11">
        <v>1.2961481396815719</v>
      </c>
      <c r="R11">
        <v>6.1450197778264144</v>
      </c>
      <c r="S11">
        <v>0</v>
      </c>
      <c r="T11">
        <v>7</v>
      </c>
      <c r="U11">
        <v>0.40300000000000002</v>
      </c>
      <c r="V11">
        <v>30.109999999999989</v>
      </c>
      <c r="W11">
        <v>41.960000000000008</v>
      </c>
      <c r="X11">
        <v>46.25</v>
      </c>
      <c r="Y11">
        <v>0.52768777556400592</v>
      </c>
      <c r="Z11">
        <v>7.2813590953607066E-2</v>
      </c>
      <c r="AB11" t="s">
        <v>125</v>
      </c>
    </row>
    <row r="12" spans="1:29" x14ac:dyDescent="0.2">
      <c r="A12" s="1">
        <v>10</v>
      </c>
      <c r="B12" t="s">
        <v>38</v>
      </c>
      <c r="C12">
        <v>230205</v>
      </c>
      <c r="D12">
        <v>41</v>
      </c>
      <c r="E12">
        <v>0.6</v>
      </c>
      <c r="F12">
        <v>6</v>
      </c>
      <c r="G12">
        <v>4</v>
      </c>
      <c r="H12">
        <v>1.7</v>
      </c>
      <c r="I12">
        <v>26.7</v>
      </c>
      <c r="J12">
        <v>50</v>
      </c>
      <c r="K12">
        <v>21.94</v>
      </c>
      <c r="M12">
        <v>2.5235050644471828</v>
      </c>
      <c r="N12">
        <v>11.297777999999999</v>
      </c>
      <c r="O12">
        <v>1</v>
      </c>
      <c r="P12">
        <v>1.2</v>
      </c>
      <c r="Q12">
        <v>1.0954451150103319</v>
      </c>
      <c r="R12">
        <v>5.1624456751047063</v>
      </c>
      <c r="S12">
        <v>0</v>
      </c>
      <c r="T12">
        <v>15</v>
      </c>
      <c r="U12">
        <v>0.42299999999999999</v>
      </c>
      <c r="V12">
        <v>23.47999999999999</v>
      </c>
      <c r="W12">
        <v>28.509999999999959</v>
      </c>
      <c r="X12">
        <v>42.91</v>
      </c>
      <c r="Y12">
        <v>0.58150747847026496</v>
      </c>
      <c r="Z12">
        <v>4.547772989588128E-2</v>
      </c>
      <c r="AB12" t="s">
        <v>125</v>
      </c>
    </row>
    <row r="13" spans="1:29" hidden="1" x14ac:dyDescent="0.2">
      <c r="A13" s="1">
        <v>11</v>
      </c>
      <c r="B13" t="s">
        <v>39</v>
      </c>
      <c r="C13">
        <v>230213</v>
      </c>
      <c r="D13">
        <v>41</v>
      </c>
      <c r="E13">
        <v>0.3</v>
      </c>
      <c r="F13">
        <v>6</v>
      </c>
      <c r="G13">
        <v>4</v>
      </c>
      <c r="H13">
        <v>2</v>
      </c>
      <c r="I13">
        <v>26.7</v>
      </c>
      <c r="J13">
        <v>50</v>
      </c>
      <c r="K13">
        <v>22.1</v>
      </c>
      <c r="M13">
        <v>6.4083718597981481</v>
      </c>
      <c r="N13">
        <v>21.075555999999999</v>
      </c>
      <c r="O13">
        <v>1.7</v>
      </c>
      <c r="P13">
        <v>1.7</v>
      </c>
      <c r="Q13">
        <v>1.7</v>
      </c>
      <c r="R13">
        <v>6.0316467394595179</v>
      </c>
      <c r="S13">
        <v>1</v>
      </c>
      <c r="T13">
        <v>12</v>
      </c>
      <c r="U13">
        <v>0.51100000000000001</v>
      </c>
      <c r="V13">
        <v>129.59</v>
      </c>
      <c r="W13">
        <v>135.06</v>
      </c>
      <c r="X13">
        <v>43.06</v>
      </c>
      <c r="Y13">
        <v>0.2964071754580111</v>
      </c>
      <c r="Z13">
        <v>7.0003029684550133E-2</v>
      </c>
      <c r="AB13" t="s">
        <v>125</v>
      </c>
    </row>
    <row r="14" spans="1:29" x14ac:dyDescent="0.2">
      <c r="A14" s="1">
        <v>12</v>
      </c>
      <c r="B14" t="s">
        <v>40</v>
      </c>
      <c r="C14">
        <v>230214</v>
      </c>
      <c r="D14">
        <v>41</v>
      </c>
      <c r="E14">
        <v>0.4</v>
      </c>
      <c r="F14">
        <v>6</v>
      </c>
      <c r="G14">
        <v>4</v>
      </c>
      <c r="H14">
        <v>2</v>
      </c>
      <c r="I14">
        <v>26.7</v>
      </c>
      <c r="J14">
        <v>50</v>
      </c>
      <c r="K14">
        <v>22</v>
      </c>
      <c r="M14">
        <v>2.6347984462032108</v>
      </c>
      <c r="N14">
        <v>26.556111000000001</v>
      </c>
      <c r="O14">
        <v>2</v>
      </c>
      <c r="P14">
        <v>1.8</v>
      </c>
      <c r="Q14">
        <v>1.897366596101028</v>
      </c>
      <c r="R14">
        <v>10.0008969528609</v>
      </c>
      <c r="S14">
        <v>0</v>
      </c>
      <c r="T14">
        <v>8</v>
      </c>
      <c r="U14">
        <v>1.73</v>
      </c>
      <c r="V14">
        <v>62.61999999999999</v>
      </c>
      <c r="W14">
        <v>69.970000000000013</v>
      </c>
      <c r="X14">
        <v>43.19</v>
      </c>
      <c r="Y14">
        <v>0.43861866662577298</v>
      </c>
      <c r="Z14">
        <v>5.5019534556833782E-2</v>
      </c>
      <c r="AB14" t="s">
        <v>125</v>
      </c>
    </row>
    <row r="15" spans="1:29" x14ac:dyDescent="0.2">
      <c r="A15" s="1">
        <v>13</v>
      </c>
      <c r="B15" t="s">
        <v>41</v>
      </c>
      <c r="C15">
        <v>230218</v>
      </c>
      <c r="D15">
        <v>41</v>
      </c>
      <c r="E15">
        <v>0.2</v>
      </c>
      <c r="F15">
        <v>6</v>
      </c>
      <c r="G15">
        <v>4</v>
      </c>
      <c r="H15">
        <v>2.5</v>
      </c>
      <c r="I15">
        <v>32.06</v>
      </c>
      <c r="J15">
        <v>50</v>
      </c>
      <c r="K15">
        <v>21.5</v>
      </c>
      <c r="M15">
        <v>2.6268663786201261</v>
      </c>
      <c r="N15">
        <v>45.263055999999999</v>
      </c>
      <c r="O15">
        <v>1.4</v>
      </c>
      <c r="P15">
        <v>1.7</v>
      </c>
      <c r="Q15">
        <v>1.5427248620541509</v>
      </c>
      <c r="R15">
        <v>10.305869575704209</v>
      </c>
      <c r="S15">
        <v>0</v>
      </c>
      <c r="T15">
        <v>14</v>
      </c>
      <c r="U15">
        <v>2.5084</v>
      </c>
      <c r="V15">
        <v>116.24</v>
      </c>
      <c r="W15">
        <v>118.89999999999991</v>
      </c>
      <c r="X15">
        <v>40.590000000000003</v>
      </c>
      <c r="Y15">
        <v>0.17235939023034069</v>
      </c>
      <c r="Z15">
        <v>1.3714870365193589E-2</v>
      </c>
      <c r="AB15" t="s">
        <v>125</v>
      </c>
    </row>
    <row r="16" spans="1:29" x14ac:dyDescent="0.2">
      <c r="A16" s="1">
        <v>14</v>
      </c>
      <c r="B16" t="s">
        <v>42</v>
      </c>
      <c r="C16">
        <v>230220</v>
      </c>
      <c r="D16">
        <v>41</v>
      </c>
      <c r="E16">
        <v>0.3</v>
      </c>
      <c r="F16">
        <v>6</v>
      </c>
      <c r="G16">
        <v>4</v>
      </c>
      <c r="H16">
        <v>2.5</v>
      </c>
      <c r="I16">
        <v>32.06</v>
      </c>
      <c r="J16">
        <v>50</v>
      </c>
      <c r="K16">
        <v>21.23</v>
      </c>
      <c r="L16">
        <v>44.52</v>
      </c>
      <c r="M16">
        <v>3.089196743923448</v>
      </c>
      <c r="N16">
        <v>40.201388999999999</v>
      </c>
      <c r="O16">
        <v>1.4</v>
      </c>
      <c r="P16">
        <v>1.9</v>
      </c>
      <c r="Q16">
        <v>1.6309506430300089</v>
      </c>
      <c r="R16">
        <v>10.102188385421011</v>
      </c>
      <c r="S16">
        <v>0</v>
      </c>
      <c r="T16">
        <v>25</v>
      </c>
      <c r="U16">
        <v>2.23</v>
      </c>
      <c r="V16">
        <v>93.960000000000036</v>
      </c>
      <c r="W16">
        <v>124.1899999999999</v>
      </c>
      <c r="X16">
        <v>57.32</v>
      </c>
      <c r="Y16">
        <v>0.29099304698555312</v>
      </c>
      <c r="Z16">
        <v>2.2741082693520931E-2</v>
      </c>
      <c r="AB16" t="s">
        <v>125</v>
      </c>
    </row>
    <row r="17" spans="1:29" x14ac:dyDescent="0.2">
      <c r="A17" s="1">
        <v>15</v>
      </c>
      <c r="B17" t="s">
        <v>43</v>
      </c>
      <c r="C17">
        <v>230223</v>
      </c>
      <c r="D17">
        <v>41</v>
      </c>
      <c r="E17">
        <v>0.5</v>
      </c>
      <c r="F17">
        <v>6</v>
      </c>
      <c r="G17">
        <v>4</v>
      </c>
      <c r="H17">
        <v>1.7</v>
      </c>
      <c r="I17">
        <v>27.6</v>
      </c>
      <c r="J17">
        <v>50</v>
      </c>
      <c r="K17">
        <v>21.78</v>
      </c>
      <c r="L17">
        <v>18.02</v>
      </c>
      <c r="M17">
        <v>2.7541401867703899</v>
      </c>
      <c r="N17">
        <v>22.224722</v>
      </c>
      <c r="O17">
        <v>1.6</v>
      </c>
      <c r="P17">
        <v>1.7</v>
      </c>
      <c r="Q17">
        <v>1.6492422502470641</v>
      </c>
      <c r="R17">
        <v>10.000592587739719</v>
      </c>
      <c r="S17">
        <v>0</v>
      </c>
      <c r="T17">
        <v>15</v>
      </c>
      <c r="U17">
        <v>1.45</v>
      </c>
      <c r="V17">
        <v>49.59999999999998</v>
      </c>
      <c r="W17">
        <v>61.209999999999987</v>
      </c>
      <c r="X17">
        <v>45.49</v>
      </c>
      <c r="Y17">
        <v>0.57379245305777826</v>
      </c>
      <c r="Z17">
        <v>3.4982776387446179E-2</v>
      </c>
      <c r="AB17" t="s">
        <v>125</v>
      </c>
    </row>
    <row r="18" spans="1:29" hidden="1" x14ac:dyDescent="0.2">
      <c r="A18" s="1">
        <v>16</v>
      </c>
      <c r="B18" t="s">
        <v>44</v>
      </c>
      <c r="C18">
        <v>230227</v>
      </c>
      <c r="D18">
        <v>41</v>
      </c>
      <c r="E18">
        <v>0</v>
      </c>
      <c r="F18">
        <v>0</v>
      </c>
      <c r="G18">
        <v>0</v>
      </c>
      <c r="H18">
        <v>2.5</v>
      </c>
      <c r="I18">
        <v>27.6</v>
      </c>
      <c r="J18">
        <v>50</v>
      </c>
      <c r="K18">
        <v>21.7</v>
      </c>
      <c r="L18">
        <v>33.1</v>
      </c>
      <c r="M18">
        <v>2.660458249649293</v>
      </c>
      <c r="N18">
        <v>26.427778</v>
      </c>
      <c r="O18">
        <v>1.2</v>
      </c>
      <c r="P18">
        <v>1.2</v>
      </c>
      <c r="Q18">
        <v>1.2</v>
      </c>
      <c r="R18">
        <v>4.9285852128001233</v>
      </c>
      <c r="S18">
        <v>1</v>
      </c>
      <c r="T18">
        <v>47</v>
      </c>
      <c r="U18">
        <v>0.57999999999999996</v>
      </c>
      <c r="V18">
        <v>57.789999999999992</v>
      </c>
      <c r="W18">
        <v>70.310000000000088</v>
      </c>
      <c r="X18">
        <v>46.51</v>
      </c>
      <c r="Y18">
        <v>0.71201883398278309</v>
      </c>
      <c r="Z18">
        <v>0.68156804903652435</v>
      </c>
      <c r="AB18" t="s">
        <v>125</v>
      </c>
    </row>
    <row r="19" spans="1:29" hidden="1" x14ac:dyDescent="0.2">
      <c r="A19" s="1">
        <v>17</v>
      </c>
      <c r="B19" t="s">
        <v>45</v>
      </c>
      <c r="C19">
        <v>230228</v>
      </c>
      <c r="D19">
        <v>41</v>
      </c>
      <c r="E19">
        <v>0</v>
      </c>
      <c r="F19">
        <v>0</v>
      </c>
      <c r="G19">
        <v>0</v>
      </c>
      <c r="H19">
        <v>2.2000000000000002</v>
      </c>
      <c r="I19">
        <v>27.6</v>
      </c>
      <c r="J19">
        <v>50</v>
      </c>
      <c r="K19">
        <v>24</v>
      </c>
      <c r="L19">
        <v>29.1</v>
      </c>
      <c r="M19">
        <v>2.778589328821627</v>
      </c>
      <c r="N19">
        <v>17.343333000000001</v>
      </c>
      <c r="O19">
        <v>1.8</v>
      </c>
      <c r="P19">
        <v>1.8</v>
      </c>
      <c r="Q19">
        <v>1.8</v>
      </c>
      <c r="R19">
        <v>9.3998064504937187</v>
      </c>
      <c r="S19">
        <v>1</v>
      </c>
      <c r="T19">
        <v>16</v>
      </c>
      <c r="U19">
        <v>0.76300000000000001</v>
      </c>
      <c r="V19">
        <v>32.900000000000013</v>
      </c>
      <c r="W19">
        <v>48.189999999999969</v>
      </c>
      <c r="X19">
        <v>47.92</v>
      </c>
      <c r="Y19">
        <v>1.039690316961287</v>
      </c>
      <c r="Z19">
        <v>0.2297364700146256</v>
      </c>
      <c r="AB19" t="s">
        <v>125</v>
      </c>
    </row>
    <row r="20" spans="1:29" hidden="1" x14ac:dyDescent="0.2">
      <c r="A20" s="1">
        <v>18</v>
      </c>
      <c r="B20" t="s">
        <v>46</v>
      </c>
      <c r="C20">
        <v>230301</v>
      </c>
      <c r="D20">
        <v>41</v>
      </c>
      <c r="E20">
        <v>0</v>
      </c>
      <c r="F20">
        <v>0</v>
      </c>
      <c r="G20">
        <v>0</v>
      </c>
      <c r="H20">
        <v>2.2000000000000002</v>
      </c>
      <c r="I20">
        <v>32.06</v>
      </c>
      <c r="J20">
        <v>50</v>
      </c>
      <c r="K20">
        <v>23.9</v>
      </c>
      <c r="L20">
        <v>31.69</v>
      </c>
      <c r="M20">
        <v>2.7046477802195539</v>
      </c>
      <c r="N20">
        <v>21.784721999999999</v>
      </c>
      <c r="O20">
        <v>2.1</v>
      </c>
      <c r="P20">
        <v>1.7</v>
      </c>
      <c r="Q20">
        <v>1.889444362769118</v>
      </c>
      <c r="R20">
        <v>13.318180694194099</v>
      </c>
      <c r="S20">
        <v>1</v>
      </c>
      <c r="T20">
        <v>31</v>
      </c>
      <c r="U20">
        <v>3.9889999999999999</v>
      </c>
      <c r="V20">
        <v>45.980000000000018</v>
      </c>
      <c r="W20">
        <v>58.920000000000073</v>
      </c>
      <c r="X20">
        <v>44.54</v>
      </c>
      <c r="Y20">
        <v>1.238952783897574</v>
      </c>
      <c r="Z20">
        <v>0.75806752155591894</v>
      </c>
      <c r="AB20" t="s">
        <v>125</v>
      </c>
    </row>
    <row r="21" spans="1:29" x14ac:dyDescent="0.2">
      <c r="A21" s="1">
        <v>19</v>
      </c>
      <c r="B21" t="s">
        <v>47</v>
      </c>
      <c r="C21">
        <v>230308</v>
      </c>
      <c r="D21">
        <v>41</v>
      </c>
      <c r="E21">
        <v>0.2</v>
      </c>
      <c r="F21">
        <v>6</v>
      </c>
      <c r="G21">
        <v>4</v>
      </c>
      <c r="H21">
        <v>2.5</v>
      </c>
      <c r="I21">
        <v>32.06</v>
      </c>
      <c r="J21">
        <v>50</v>
      </c>
      <c r="K21">
        <v>23.12</v>
      </c>
      <c r="L21">
        <v>32.19</v>
      </c>
      <c r="M21">
        <v>2.789866457187745</v>
      </c>
      <c r="N21">
        <v>25.46</v>
      </c>
      <c r="O21">
        <v>1.4</v>
      </c>
      <c r="P21">
        <v>1.4</v>
      </c>
      <c r="Q21">
        <v>1.4</v>
      </c>
      <c r="R21">
        <v>5.991361941393718</v>
      </c>
      <c r="S21">
        <v>0</v>
      </c>
      <c r="T21">
        <v>23</v>
      </c>
      <c r="U21">
        <v>0.25</v>
      </c>
      <c r="V21">
        <v>67.299999999999983</v>
      </c>
      <c r="W21">
        <v>71.03</v>
      </c>
      <c r="X21">
        <v>42.44</v>
      </c>
      <c r="Y21">
        <v>0.25195157285619663</v>
      </c>
      <c r="Z21">
        <v>3.0272772904620628E-2</v>
      </c>
      <c r="AB21" t="s">
        <v>125</v>
      </c>
    </row>
    <row r="22" spans="1:29" x14ac:dyDescent="0.2">
      <c r="A22" s="1">
        <v>20</v>
      </c>
      <c r="B22" t="s">
        <v>48</v>
      </c>
      <c r="C22">
        <v>230323</v>
      </c>
      <c r="D22">
        <v>41</v>
      </c>
      <c r="E22">
        <v>0.5</v>
      </c>
      <c r="F22">
        <v>6</v>
      </c>
      <c r="G22">
        <v>4</v>
      </c>
      <c r="H22">
        <v>1.7</v>
      </c>
      <c r="I22">
        <v>27.6</v>
      </c>
      <c r="J22">
        <v>50</v>
      </c>
      <c r="K22">
        <v>22.42</v>
      </c>
      <c r="L22">
        <v>34.26</v>
      </c>
      <c r="M22">
        <v>3.0043232541773</v>
      </c>
      <c r="N22">
        <v>12.721667</v>
      </c>
      <c r="O22">
        <v>2.4</v>
      </c>
      <c r="P22">
        <v>1.6</v>
      </c>
      <c r="Q22">
        <v>1.9595917942265419</v>
      </c>
      <c r="R22">
        <v>6.8865670997660517</v>
      </c>
      <c r="S22">
        <v>0</v>
      </c>
      <c r="T22">
        <v>2</v>
      </c>
      <c r="U22">
        <v>0.46</v>
      </c>
      <c r="V22">
        <v>30.449999999999989</v>
      </c>
      <c r="W22">
        <v>38.21999999999997</v>
      </c>
      <c r="X22">
        <v>44.16</v>
      </c>
      <c r="Y22">
        <v>0.63352932898203207</v>
      </c>
      <c r="Z22">
        <v>9.5764031421378126E-3</v>
      </c>
      <c r="AB22">
        <v>28.710154591965289</v>
      </c>
      <c r="AC22">
        <v>0.99054116487548527</v>
      </c>
    </row>
    <row r="23" spans="1:29" x14ac:dyDescent="0.2">
      <c r="A23" s="1">
        <v>21</v>
      </c>
      <c r="B23" t="s">
        <v>49</v>
      </c>
      <c r="C23">
        <v>230325</v>
      </c>
      <c r="D23">
        <v>41</v>
      </c>
      <c r="E23">
        <v>0.6</v>
      </c>
      <c r="F23">
        <v>6</v>
      </c>
      <c r="G23">
        <v>4</v>
      </c>
      <c r="H23">
        <v>1.7</v>
      </c>
      <c r="I23">
        <v>27.6</v>
      </c>
      <c r="J23">
        <v>50</v>
      </c>
      <c r="K23">
        <v>21.56</v>
      </c>
      <c r="L23">
        <v>36</v>
      </c>
      <c r="M23">
        <v>2.9268226720986781</v>
      </c>
      <c r="N23">
        <v>12.276111</v>
      </c>
      <c r="O23">
        <v>1</v>
      </c>
      <c r="P23">
        <v>1.2</v>
      </c>
      <c r="Q23">
        <v>1.0954451150103319</v>
      </c>
      <c r="R23">
        <v>6.0365658229175354</v>
      </c>
      <c r="S23">
        <v>0</v>
      </c>
      <c r="T23">
        <v>12</v>
      </c>
      <c r="U23">
        <v>0.53</v>
      </c>
      <c r="V23">
        <v>26.91</v>
      </c>
      <c r="W23">
        <v>35.929999999999978</v>
      </c>
      <c r="X23">
        <v>44.74</v>
      </c>
      <c r="Y23">
        <v>0.72318520112716111</v>
      </c>
      <c r="Z23">
        <v>2.0905296840906581E-2</v>
      </c>
      <c r="AB23">
        <v>29.118538973592031</v>
      </c>
      <c r="AC23">
        <v>0.99603736435962931</v>
      </c>
    </row>
    <row r="24" spans="1:29" x14ac:dyDescent="0.2">
      <c r="A24" s="1">
        <v>22</v>
      </c>
      <c r="B24" t="s">
        <v>50</v>
      </c>
      <c r="C24">
        <v>230326</v>
      </c>
      <c r="D24">
        <v>41</v>
      </c>
      <c r="E24">
        <v>0.1</v>
      </c>
      <c r="F24">
        <v>6</v>
      </c>
      <c r="G24">
        <v>4</v>
      </c>
      <c r="H24">
        <v>2.5</v>
      </c>
      <c r="I24">
        <v>32.06</v>
      </c>
      <c r="J24">
        <v>50</v>
      </c>
      <c r="K24">
        <v>22.48</v>
      </c>
      <c r="L24">
        <v>34.340000000000003</v>
      </c>
      <c r="M24">
        <v>2.78</v>
      </c>
      <c r="N24">
        <v>40.214444</v>
      </c>
      <c r="O24">
        <v>1.4</v>
      </c>
      <c r="P24">
        <v>1.2</v>
      </c>
      <c r="Q24">
        <v>1.2961481396815719</v>
      </c>
      <c r="R24">
        <v>7.1971782782368869</v>
      </c>
      <c r="S24">
        <v>0</v>
      </c>
      <c r="T24">
        <v>9</v>
      </c>
      <c r="Y24">
        <v>0.17639776600534529</v>
      </c>
      <c r="Z24">
        <v>3.1087946339082521E-2</v>
      </c>
      <c r="AB24">
        <v>20.96303102683947</v>
      </c>
      <c r="AC24">
        <v>0.99717701676894654</v>
      </c>
    </row>
    <row r="25" spans="1:29" x14ac:dyDescent="0.2">
      <c r="A25" s="1">
        <v>23</v>
      </c>
      <c r="B25" t="s">
        <v>51</v>
      </c>
      <c r="C25">
        <v>230328</v>
      </c>
      <c r="D25">
        <v>41</v>
      </c>
      <c r="E25">
        <v>0.2</v>
      </c>
      <c r="F25">
        <v>6</v>
      </c>
      <c r="G25">
        <v>4</v>
      </c>
      <c r="H25">
        <v>2.5</v>
      </c>
      <c r="I25">
        <v>27.6</v>
      </c>
      <c r="J25">
        <v>50</v>
      </c>
      <c r="K25">
        <v>23.87</v>
      </c>
      <c r="L25">
        <v>26.23</v>
      </c>
      <c r="M25">
        <v>3.083123507982009</v>
      </c>
      <c r="N25">
        <v>16.651944</v>
      </c>
      <c r="O25">
        <v>2</v>
      </c>
      <c r="P25">
        <v>1.9</v>
      </c>
      <c r="Q25">
        <v>1.9493588689617929</v>
      </c>
      <c r="R25">
        <v>6.3293851690535901</v>
      </c>
      <c r="S25">
        <v>0</v>
      </c>
      <c r="T25">
        <v>3</v>
      </c>
      <c r="U25">
        <v>0.26</v>
      </c>
      <c r="V25">
        <v>46.160000000000011</v>
      </c>
      <c r="W25">
        <v>51.339999999999961</v>
      </c>
      <c r="X25">
        <v>43.08</v>
      </c>
      <c r="Y25">
        <v>0.34294494955974519</v>
      </c>
      <c r="Z25">
        <v>1.7630962676372489E-2</v>
      </c>
      <c r="AB25">
        <v>53.721941719702052</v>
      </c>
      <c r="AC25">
        <v>0.96816694533021019</v>
      </c>
    </row>
    <row r="26" spans="1:29" x14ac:dyDescent="0.2">
      <c r="A26" s="1">
        <v>24</v>
      </c>
      <c r="B26" t="s">
        <v>52</v>
      </c>
      <c r="C26">
        <v>230329</v>
      </c>
      <c r="D26">
        <v>41</v>
      </c>
      <c r="E26">
        <v>0.3</v>
      </c>
      <c r="F26">
        <v>6</v>
      </c>
      <c r="G26">
        <v>4</v>
      </c>
      <c r="H26">
        <v>2.5</v>
      </c>
      <c r="I26">
        <v>27.6</v>
      </c>
      <c r="J26">
        <v>50</v>
      </c>
      <c r="K26">
        <v>23.91</v>
      </c>
      <c r="L26">
        <v>23.77</v>
      </c>
      <c r="M26">
        <v>3.0770061861329641</v>
      </c>
      <c r="N26">
        <v>16.438056</v>
      </c>
      <c r="O26">
        <v>1.2</v>
      </c>
      <c r="P26">
        <v>1.2</v>
      </c>
      <c r="Q26">
        <v>1.2</v>
      </c>
      <c r="R26">
        <v>6.1649248988134584</v>
      </c>
      <c r="S26">
        <v>0</v>
      </c>
      <c r="T26">
        <v>3</v>
      </c>
      <c r="U26">
        <v>0.36</v>
      </c>
      <c r="V26">
        <v>43.660000000000011</v>
      </c>
      <c r="W26">
        <v>50.580000000000076</v>
      </c>
      <c r="X26">
        <v>43.83</v>
      </c>
      <c r="Y26">
        <v>0.44521832882081808</v>
      </c>
      <c r="Z26">
        <v>1.489893654987973E-2</v>
      </c>
      <c r="AB26">
        <v>28.155104188507419</v>
      </c>
      <c r="AC26">
        <v>0.97966255225019583</v>
      </c>
    </row>
    <row r="27" spans="1:29" x14ac:dyDescent="0.2">
      <c r="A27" s="1">
        <v>25</v>
      </c>
      <c r="B27" t="s">
        <v>53</v>
      </c>
      <c r="C27">
        <v>230330</v>
      </c>
      <c r="D27">
        <v>41</v>
      </c>
      <c r="E27">
        <v>0.4</v>
      </c>
      <c r="F27">
        <v>6</v>
      </c>
      <c r="G27">
        <v>4</v>
      </c>
      <c r="H27">
        <v>2.5</v>
      </c>
      <c r="I27">
        <v>27.6</v>
      </c>
      <c r="J27">
        <v>50</v>
      </c>
      <c r="K27">
        <v>23.53</v>
      </c>
      <c r="L27">
        <v>31.49</v>
      </c>
      <c r="M27">
        <v>2.7035240866472678</v>
      </c>
      <c r="N27">
        <v>15.465</v>
      </c>
      <c r="O27">
        <v>1.2</v>
      </c>
      <c r="P27">
        <v>1.3</v>
      </c>
      <c r="Q27">
        <v>1.2489995996796801</v>
      </c>
      <c r="R27">
        <v>6.146549297332462</v>
      </c>
      <c r="S27">
        <v>0</v>
      </c>
      <c r="T27">
        <v>3</v>
      </c>
      <c r="U27">
        <v>0.32</v>
      </c>
      <c r="V27">
        <v>36.81</v>
      </c>
      <c r="W27">
        <v>41.81</v>
      </c>
      <c r="X27">
        <v>42.96</v>
      </c>
      <c r="Y27">
        <v>0.48142880590343889</v>
      </c>
      <c r="Z27">
        <v>2.5211244155078309E-2</v>
      </c>
      <c r="AB27">
        <v>37.377239575522303</v>
      </c>
      <c r="AC27">
        <v>0.99613998343111931</v>
      </c>
    </row>
    <row r="28" spans="1:29" hidden="1" x14ac:dyDescent="0.2">
      <c r="A28" s="1">
        <v>27</v>
      </c>
      <c r="B28" t="s">
        <v>55</v>
      </c>
      <c r="C28">
        <v>230411</v>
      </c>
      <c r="D28">
        <v>41</v>
      </c>
      <c r="E28">
        <v>0</v>
      </c>
      <c r="F28">
        <v>0</v>
      </c>
      <c r="G28">
        <v>0</v>
      </c>
      <c r="H28">
        <v>0.1</v>
      </c>
      <c r="I28">
        <v>27.6</v>
      </c>
      <c r="J28">
        <v>50</v>
      </c>
      <c r="K28">
        <v>24.28</v>
      </c>
      <c r="L28">
        <v>35.26</v>
      </c>
      <c r="M28">
        <v>2.7254267617043282</v>
      </c>
      <c r="N28">
        <v>7.5511109999999997</v>
      </c>
      <c r="O28">
        <v>1.6</v>
      </c>
      <c r="P28">
        <v>1.8</v>
      </c>
      <c r="Q28">
        <v>1.697056274847714</v>
      </c>
      <c r="R28">
        <v>12.23409620543196</v>
      </c>
      <c r="S28">
        <v>1</v>
      </c>
      <c r="T28">
        <v>211</v>
      </c>
      <c r="U28">
        <v>6.54</v>
      </c>
      <c r="V28">
        <v>0</v>
      </c>
      <c r="W28">
        <v>20.579999999999931</v>
      </c>
      <c r="X28">
        <v>47.28</v>
      </c>
      <c r="Y28">
        <v>2.9774239035786092</v>
      </c>
      <c r="Z28">
        <v>4.4399031589144791</v>
      </c>
      <c r="AB28">
        <v>84.708980883511842</v>
      </c>
      <c r="AC28">
        <v>0.99097688468495027</v>
      </c>
    </row>
    <row r="29" spans="1:29" hidden="1" x14ac:dyDescent="0.2">
      <c r="A29" s="1">
        <v>28</v>
      </c>
      <c r="B29" t="s">
        <v>56</v>
      </c>
      <c r="C29">
        <v>230419</v>
      </c>
      <c r="D29">
        <v>41</v>
      </c>
      <c r="E29">
        <v>1</v>
      </c>
      <c r="F29">
        <v>3</v>
      </c>
      <c r="G29">
        <v>2</v>
      </c>
      <c r="H29">
        <v>1</v>
      </c>
      <c r="I29">
        <v>27.6</v>
      </c>
      <c r="J29">
        <v>50</v>
      </c>
      <c r="K29">
        <v>23.8</v>
      </c>
      <c r="L29">
        <v>35.9</v>
      </c>
      <c r="M29">
        <v>2.9869041251882651</v>
      </c>
      <c r="N29">
        <v>9.3541670000000003</v>
      </c>
      <c r="O29">
        <v>0.9</v>
      </c>
      <c r="P29">
        <v>0.8</v>
      </c>
      <c r="Q29">
        <v>0.84852813742385713</v>
      </c>
      <c r="R29">
        <v>8.3679237776078459</v>
      </c>
      <c r="S29">
        <v>1</v>
      </c>
      <c r="T29">
        <v>45</v>
      </c>
      <c r="U29">
        <v>3</v>
      </c>
      <c r="V29">
        <v>19.36000000000001</v>
      </c>
      <c r="W29">
        <v>27.939999999999941</v>
      </c>
      <c r="X29">
        <v>42.97</v>
      </c>
      <c r="Y29">
        <v>1.786559609234883</v>
      </c>
      <c r="Z29">
        <v>1.373823497529433</v>
      </c>
      <c r="AB29" t="s">
        <v>125</v>
      </c>
    </row>
    <row r="30" spans="1:29" hidden="1" x14ac:dyDescent="0.2">
      <c r="A30" s="1">
        <v>29</v>
      </c>
      <c r="B30" t="s">
        <v>57</v>
      </c>
      <c r="C30">
        <v>230421</v>
      </c>
      <c r="D30">
        <v>41</v>
      </c>
      <c r="E30">
        <v>0.5</v>
      </c>
      <c r="F30">
        <v>6</v>
      </c>
      <c r="G30">
        <v>4</v>
      </c>
      <c r="H30">
        <v>2.2000000000000002</v>
      </c>
      <c r="I30">
        <v>27.6</v>
      </c>
      <c r="J30">
        <v>50</v>
      </c>
      <c r="K30">
        <v>24.02</v>
      </c>
      <c r="L30">
        <v>37.44</v>
      </c>
      <c r="M30">
        <v>2.4077706525839289</v>
      </c>
      <c r="N30">
        <v>26.51</v>
      </c>
      <c r="O30">
        <v>1.1000000000000001</v>
      </c>
      <c r="P30">
        <v>1.1000000000000001</v>
      </c>
      <c r="Q30">
        <v>1.1000000000000001</v>
      </c>
      <c r="R30">
        <v>9.9175025948290205</v>
      </c>
      <c r="S30">
        <v>1</v>
      </c>
      <c r="T30">
        <v>86</v>
      </c>
      <c r="U30">
        <v>8.5</v>
      </c>
      <c r="V30">
        <v>50.8</v>
      </c>
      <c r="W30">
        <v>63.82999999999997</v>
      </c>
      <c r="X30">
        <v>41.42</v>
      </c>
      <c r="Y30">
        <v>0.26860769858717137</v>
      </c>
      <c r="Z30">
        <v>3.2670863137816197E-2</v>
      </c>
      <c r="AB30" t="s">
        <v>125</v>
      </c>
    </row>
    <row r="31" spans="1:29" hidden="1" x14ac:dyDescent="0.2">
      <c r="A31" s="1">
        <v>30</v>
      </c>
      <c r="B31" t="s">
        <v>58</v>
      </c>
      <c r="C31">
        <v>230423</v>
      </c>
      <c r="D31">
        <v>41</v>
      </c>
      <c r="E31">
        <v>0.5</v>
      </c>
      <c r="F31">
        <v>6</v>
      </c>
      <c r="G31">
        <v>4</v>
      </c>
      <c r="H31">
        <v>2</v>
      </c>
      <c r="I31">
        <v>27.6</v>
      </c>
      <c r="J31">
        <v>50</v>
      </c>
      <c r="K31">
        <v>22.73</v>
      </c>
      <c r="L31">
        <v>38.1</v>
      </c>
      <c r="M31">
        <v>2.7700379806838349</v>
      </c>
      <c r="N31">
        <v>21.916667</v>
      </c>
      <c r="O31">
        <v>0.8</v>
      </c>
      <c r="P31">
        <v>0.9</v>
      </c>
      <c r="Q31">
        <v>0.84852813742385713</v>
      </c>
      <c r="R31">
        <v>12.75106164612613</v>
      </c>
      <c r="S31">
        <v>1</v>
      </c>
      <c r="T31">
        <v>26</v>
      </c>
      <c r="U31">
        <v>3.85</v>
      </c>
      <c r="V31">
        <v>56.029999999999987</v>
      </c>
      <c r="W31">
        <v>60.710000000000051</v>
      </c>
      <c r="X31">
        <v>40.61</v>
      </c>
      <c r="Y31">
        <v>0.94128005908589407</v>
      </c>
      <c r="Z31">
        <v>0.24152505418092729</v>
      </c>
      <c r="AB31" t="s">
        <v>125</v>
      </c>
    </row>
    <row r="32" spans="1:29" x14ac:dyDescent="0.2">
      <c r="A32" s="1">
        <v>31</v>
      </c>
      <c r="B32" t="s">
        <v>59</v>
      </c>
      <c r="C32">
        <v>230426</v>
      </c>
      <c r="D32">
        <v>41</v>
      </c>
      <c r="E32">
        <v>0.5</v>
      </c>
      <c r="F32">
        <v>6</v>
      </c>
      <c r="G32">
        <v>4</v>
      </c>
      <c r="H32">
        <v>2.5</v>
      </c>
      <c r="I32">
        <v>27.6</v>
      </c>
      <c r="J32">
        <v>50</v>
      </c>
      <c r="K32">
        <v>23.33</v>
      </c>
      <c r="L32">
        <v>44.5</v>
      </c>
      <c r="M32">
        <v>2.542688187081239</v>
      </c>
      <c r="N32">
        <v>19.534444000000001</v>
      </c>
      <c r="O32">
        <v>1.8</v>
      </c>
      <c r="P32">
        <v>1.8</v>
      </c>
      <c r="Q32">
        <v>1.8</v>
      </c>
      <c r="R32">
        <v>10.299966685053221</v>
      </c>
      <c r="S32">
        <v>0</v>
      </c>
      <c r="T32">
        <v>7</v>
      </c>
      <c r="U32">
        <v>1.39</v>
      </c>
      <c r="V32">
        <v>45.02000000000001</v>
      </c>
      <c r="W32">
        <v>49.669999999999987</v>
      </c>
      <c r="X32">
        <v>42.15</v>
      </c>
      <c r="Y32">
        <v>0.54379515559526603</v>
      </c>
      <c r="Z32">
        <v>1.355715446212147E-2</v>
      </c>
      <c r="AB32" t="s">
        <v>126</v>
      </c>
    </row>
    <row r="33" spans="1:29" x14ac:dyDescent="0.2">
      <c r="A33" s="1">
        <v>32</v>
      </c>
      <c r="B33" t="s">
        <v>60</v>
      </c>
      <c r="C33">
        <v>230427</v>
      </c>
      <c r="D33">
        <v>41</v>
      </c>
      <c r="E33">
        <v>0.2</v>
      </c>
      <c r="F33">
        <v>6</v>
      </c>
      <c r="G33">
        <v>4</v>
      </c>
      <c r="H33">
        <v>2.5</v>
      </c>
      <c r="I33">
        <v>32.06</v>
      </c>
      <c r="J33">
        <v>50</v>
      </c>
      <c r="K33">
        <v>23.79</v>
      </c>
      <c r="L33">
        <v>41.21</v>
      </c>
      <c r="M33">
        <v>2.8498689256285572</v>
      </c>
      <c r="N33">
        <v>38.777222000000002</v>
      </c>
      <c r="O33">
        <v>1.8</v>
      </c>
      <c r="P33">
        <v>1.6</v>
      </c>
      <c r="Q33">
        <v>1.697056274847714</v>
      </c>
      <c r="R33">
        <v>10.582260897163049</v>
      </c>
      <c r="S33">
        <v>0</v>
      </c>
      <c r="T33">
        <v>43</v>
      </c>
      <c r="U33">
        <v>2.52</v>
      </c>
      <c r="V33">
        <v>106.27</v>
      </c>
      <c r="W33">
        <v>110.51</v>
      </c>
      <c r="X33">
        <v>41.27</v>
      </c>
      <c r="Y33">
        <v>0.24793015030314211</v>
      </c>
      <c r="Z33">
        <v>2.4005423957554589E-2</v>
      </c>
      <c r="AB33">
        <v>26.119789090130119</v>
      </c>
      <c r="AC33">
        <v>0.99664299660259981</v>
      </c>
    </row>
    <row r="34" spans="1:29" x14ac:dyDescent="0.2">
      <c r="A34" s="1">
        <v>33</v>
      </c>
      <c r="B34" t="s">
        <v>61</v>
      </c>
      <c r="C34">
        <v>230429</v>
      </c>
      <c r="D34">
        <v>41</v>
      </c>
      <c r="E34">
        <v>0.2</v>
      </c>
      <c r="F34">
        <v>6</v>
      </c>
      <c r="G34">
        <v>4</v>
      </c>
      <c r="H34">
        <v>2.5</v>
      </c>
      <c r="I34">
        <v>32.06</v>
      </c>
      <c r="J34">
        <v>50</v>
      </c>
      <c r="K34">
        <v>23.5</v>
      </c>
      <c r="L34">
        <v>46.1</v>
      </c>
      <c r="M34">
        <v>2.7004427718406232</v>
      </c>
      <c r="N34">
        <v>40.089722000000002</v>
      </c>
      <c r="O34">
        <v>1.7</v>
      </c>
      <c r="P34">
        <v>2</v>
      </c>
      <c r="Q34">
        <v>1.8439088914585779</v>
      </c>
      <c r="R34">
        <v>10.000926049924789</v>
      </c>
      <c r="S34">
        <v>0</v>
      </c>
      <c r="T34">
        <v>14</v>
      </c>
      <c r="U34">
        <v>0.84099999999999997</v>
      </c>
      <c r="V34">
        <v>109.4</v>
      </c>
      <c r="W34">
        <v>108.26</v>
      </c>
      <c r="X34">
        <v>40.04</v>
      </c>
      <c r="Y34">
        <v>0.1999427022226373</v>
      </c>
      <c r="Z34">
        <v>3.4098981630750903E-2</v>
      </c>
      <c r="AB34">
        <v>19.50376444648391</v>
      </c>
      <c r="AC34">
        <v>0.99730052727232743</v>
      </c>
    </row>
    <row r="35" spans="1:29" x14ac:dyDescent="0.2">
      <c r="A35" s="1">
        <v>34</v>
      </c>
      <c r="B35" t="s">
        <v>62</v>
      </c>
      <c r="C35">
        <v>230501</v>
      </c>
      <c r="D35">
        <v>41</v>
      </c>
      <c r="E35">
        <v>0.5</v>
      </c>
      <c r="F35">
        <v>6</v>
      </c>
      <c r="G35">
        <v>4</v>
      </c>
      <c r="H35">
        <v>2.5</v>
      </c>
      <c r="I35">
        <v>27.6</v>
      </c>
      <c r="J35">
        <v>50</v>
      </c>
      <c r="K35">
        <v>23.71</v>
      </c>
      <c r="L35">
        <v>39.11</v>
      </c>
      <c r="M35">
        <v>2.679814337322608</v>
      </c>
      <c r="N35">
        <v>18.676666999999998</v>
      </c>
      <c r="O35">
        <v>2.4</v>
      </c>
      <c r="P35">
        <v>1.8</v>
      </c>
      <c r="Q35">
        <v>2.078460969082653</v>
      </c>
      <c r="R35">
        <v>9.023150253887577</v>
      </c>
      <c r="S35">
        <v>0</v>
      </c>
      <c r="T35">
        <v>30</v>
      </c>
      <c r="U35">
        <v>3.9</v>
      </c>
      <c r="V35">
        <v>42.839999999999989</v>
      </c>
      <c r="W35">
        <v>50.050000000000033</v>
      </c>
      <c r="X35">
        <v>41.73</v>
      </c>
      <c r="Y35">
        <v>0.44859663487333012</v>
      </c>
      <c r="Z35">
        <v>5.9552059200954077E-2</v>
      </c>
      <c r="AB35">
        <v>35.321287638569302</v>
      </c>
      <c r="AC35">
        <v>0.99392807385340776</v>
      </c>
    </row>
    <row r="36" spans="1:29" hidden="1" x14ac:dyDescent="0.2">
      <c r="A36" s="1">
        <v>35</v>
      </c>
      <c r="B36" t="s">
        <v>63</v>
      </c>
      <c r="C36">
        <v>230504</v>
      </c>
      <c r="D36">
        <v>41</v>
      </c>
      <c r="E36">
        <v>0.5</v>
      </c>
      <c r="F36">
        <v>6</v>
      </c>
      <c r="G36">
        <v>4</v>
      </c>
      <c r="H36">
        <v>2.5</v>
      </c>
      <c r="I36">
        <v>27.6</v>
      </c>
      <c r="J36">
        <v>50</v>
      </c>
      <c r="K36">
        <v>24.65</v>
      </c>
      <c r="L36">
        <v>47.68</v>
      </c>
      <c r="M36">
        <v>2.661007452224128</v>
      </c>
      <c r="N36">
        <v>19.240832999999999</v>
      </c>
      <c r="O36">
        <v>1.7</v>
      </c>
      <c r="P36">
        <v>1.5</v>
      </c>
      <c r="Q36">
        <v>1.5968719422671309</v>
      </c>
      <c r="R36">
        <v>11.04386193931783</v>
      </c>
      <c r="S36">
        <v>1</v>
      </c>
      <c r="T36">
        <v>127</v>
      </c>
      <c r="U36">
        <v>8.3000000000000007</v>
      </c>
      <c r="V36">
        <v>45.75</v>
      </c>
      <c r="W36">
        <v>51.199999999999932</v>
      </c>
      <c r="X36">
        <v>37.92</v>
      </c>
      <c r="Y36">
        <v>0.90306527961617911</v>
      </c>
      <c r="Z36">
        <v>1.790947576037504</v>
      </c>
      <c r="AB36" t="s">
        <v>125</v>
      </c>
    </row>
    <row r="37" spans="1:29" x14ac:dyDescent="0.2">
      <c r="A37" s="1">
        <v>36</v>
      </c>
      <c r="B37" t="s">
        <v>64</v>
      </c>
      <c r="C37">
        <v>230505</v>
      </c>
      <c r="D37">
        <v>41</v>
      </c>
      <c r="E37">
        <v>0.2</v>
      </c>
      <c r="F37">
        <v>6</v>
      </c>
      <c r="G37">
        <v>4</v>
      </c>
      <c r="H37">
        <v>2.5</v>
      </c>
      <c r="I37">
        <v>32.06</v>
      </c>
      <c r="J37">
        <v>50</v>
      </c>
      <c r="K37">
        <v>24.1</v>
      </c>
      <c r="L37">
        <v>47.8</v>
      </c>
      <c r="M37">
        <v>2.808950169904008</v>
      </c>
      <c r="N37">
        <v>64.703889000000004</v>
      </c>
      <c r="O37">
        <v>2.4</v>
      </c>
      <c r="P37">
        <v>2.1</v>
      </c>
      <c r="Q37">
        <v>2.2449944320643649</v>
      </c>
      <c r="R37">
        <v>17.003472089199828</v>
      </c>
      <c r="S37">
        <v>0</v>
      </c>
      <c r="T37">
        <v>23</v>
      </c>
      <c r="U37">
        <v>5.76</v>
      </c>
      <c r="V37">
        <v>178.46</v>
      </c>
      <c r="W37">
        <v>181.75000000000011</v>
      </c>
      <c r="X37">
        <v>38.75</v>
      </c>
      <c r="Y37">
        <v>0.31880510509017479</v>
      </c>
      <c r="Z37">
        <v>5.1669711899216993E-2</v>
      </c>
      <c r="AB37" t="s">
        <v>126</v>
      </c>
    </row>
    <row r="38" spans="1:29" x14ac:dyDescent="0.2">
      <c r="A38" s="1">
        <v>37</v>
      </c>
      <c r="B38" t="s">
        <v>65</v>
      </c>
      <c r="C38">
        <v>230509</v>
      </c>
      <c r="D38">
        <v>41</v>
      </c>
      <c r="E38">
        <v>0.4</v>
      </c>
      <c r="F38">
        <v>6</v>
      </c>
      <c r="G38">
        <v>4</v>
      </c>
      <c r="H38">
        <v>2.5</v>
      </c>
      <c r="I38">
        <v>27.6</v>
      </c>
      <c r="J38">
        <v>50</v>
      </c>
      <c r="K38">
        <v>23.55</v>
      </c>
      <c r="L38">
        <v>38.5</v>
      </c>
      <c r="M38">
        <v>2.5863072663269642</v>
      </c>
      <c r="N38">
        <v>25.491944</v>
      </c>
      <c r="O38">
        <v>2.1</v>
      </c>
      <c r="P38">
        <v>2</v>
      </c>
      <c r="Q38">
        <v>2.0493901531919199</v>
      </c>
      <c r="R38">
        <v>10.105739604447431</v>
      </c>
      <c r="S38">
        <v>0</v>
      </c>
      <c r="T38">
        <v>61</v>
      </c>
      <c r="U38">
        <v>4.34</v>
      </c>
      <c r="V38">
        <v>59.249999999999993</v>
      </c>
      <c r="W38">
        <v>65.930000000000049</v>
      </c>
      <c r="X38">
        <v>41.2</v>
      </c>
      <c r="Y38">
        <v>0.33544972594633038</v>
      </c>
      <c r="Z38">
        <v>1.1234556271690401E-2</v>
      </c>
      <c r="AB38">
        <v>76.307563375230714</v>
      </c>
      <c r="AC38">
        <v>0.98242617964974743</v>
      </c>
    </row>
    <row r="39" spans="1:29" x14ac:dyDescent="0.2">
      <c r="A39" s="1">
        <v>38</v>
      </c>
      <c r="B39" t="s">
        <v>66</v>
      </c>
      <c r="C39">
        <v>230512</v>
      </c>
      <c r="D39">
        <v>41</v>
      </c>
      <c r="E39">
        <v>0.2</v>
      </c>
      <c r="F39">
        <v>6</v>
      </c>
      <c r="G39">
        <v>4</v>
      </c>
      <c r="H39">
        <v>2.5</v>
      </c>
      <c r="I39">
        <v>32.06</v>
      </c>
      <c r="J39">
        <v>50</v>
      </c>
      <c r="K39">
        <v>25.8</v>
      </c>
      <c r="L39">
        <v>35.700000000000003</v>
      </c>
      <c r="M39">
        <v>3.055910057842631</v>
      </c>
      <c r="N39">
        <v>52.763333000000003</v>
      </c>
      <c r="O39">
        <v>2.1</v>
      </c>
      <c r="P39">
        <v>1.7</v>
      </c>
      <c r="Q39">
        <v>1.889444362769118</v>
      </c>
      <c r="R39">
        <v>14.743199859166561</v>
      </c>
      <c r="S39">
        <v>0</v>
      </c>
      <c r="T39">
        <v>29</v>
      </c>
      <c r="U39">
        <v>6.43</v>
      </c>
      <c r="V39">
        <v>154.76</v>
      </c>
      <c r="W39">
        <v>161.24</v>
      </c>
      <c r="X39">
        <v>39.700000000000003</v>
      </c>
      <c r="Y39">
        <v>0.24086433429267989</v>
      </c>
      <c r="Z39">
        <v>2.4729933165262979E-2</v>
      </c>
      <c r="AB39" t="s">
        <v>126</v>
      </c>
    </row>
    <row r="40" spans="1:29" x14ac:dyDescent="0.2">
      <c r="A40" s="1">
        <v>39</v>
      </c>
      <c r="B40" t="s">
        <v>67</v>
      </c>
      <c r="C40">
        <v>230517</v>
      </c>
      <c r="D40">
        <v>41</v>
      </c>
      <c r="E40">
        <v>0.3</v>
      </c>
      <c r="F40">
        <v>6</v>
      </c>
      <c r="G40">
        <v>4</v>
      </c>
      <c r="H40">
        <v>0.3</v>
      </c>
      <c r="I40">
        <v>27.6</v>
      </c>
      <c r="J40">
        <v>50</v>
      </c>
      <c r="K40">
        <v>23.7</v>
      </c>
      <c r="L40">
        <v>50.78</v>
      </c>
      <c r="M40">
        <v>2.4249970558086651</v>
      </c>
      <c r="N40">
        <v>30.296944</v>
      </c>
      <c r="O40">
        <v>1.3</v>
      </c>
      <c r="P40">
        <v>1.2</v>
      </c>
      <c r="Q40">
        <v>1.2489995996796801</v>
      </c>
      <c r="R40">
        <v>9.726549105330907</v>
      </c>
      <c r="S40">
        <v>0</v>
      </c>
      <c r="T40">
        <v>21</v>
      </c>
      <c r="U40">
        <v>2.75</v>
      </c>
      <c r="V40">
        <v>70.589999999999989</v>
      </c>
      <c r="W40">
        <v>73.469999999999985</v>
      </c>
      <c r="X40">
        <v>40.53</v>
      </c>
      <c r="Y40">
        <v>0.22369957640302279</v>
      </c>
      <c r="Z40">
        <v>1.4550815835520481E-2</v>
      </c>
      <c r="AB40">
        <v>15.326822663971919</v>
      </c>
      <c r="AC40">
        <v>0.98918784632254464</v>
      </c>
    </row>
    <row r="41" spans="1:29" x14ac:dyDescent="0.2">
      <c r="A41" s="1">
        <v>40</v>
      </c>
      <c r="B41" t="s">
        <v>68</v>
      </c>
      <c r="C41">
        <v>230528</v>
      </c>
      <c r="D41">
        <v>41</v>
      </c>
      <c r="E41">
        <v>0.2</v>
      </c>
      <c r="F41">
        <v>6</v>
      </c>
      <c r="G41">
        <v>4</v>
      </c>
      <c r="H41">
        <v>2.5</v>
      </c>
      <c r="I41">
        <v>32.06</v>
      </c>
      <c r="J41">
        <v>50</v>
      </c>
      <c r="K41">
        <v>23.42</v>
      </c>
      <c r="L41">
        <v>50.51</v>
      </c>
      <c r="M41">
        <v>2.5195477177492971</v>
      </c>
      <c r="N41">
        <v>30.509443999999998</v>
      </c>
      <c r="O41">
        <v>2.1</v>
      </c>
      <c r="P41">
        <v>1.9</v>
      </c>
      <c r="Q41">
        <v>1.9974984355438179</v>
      </c>
      <c r="R41">
        <v>6.9639236250587677</v>
      </c>
      <c r="S41">
        <v>0</v>
      </c>
      <c r="T41">
        <v>9</v>
      </c>
      <c r="U41">
        <v>0.65</v>
      </c>
      <c r="V41">
        <v>78.739999999999981</v>
      </c>
      <c r="W41">
        <v>76.869999999999976</v>
      </c>
      <c r="X41">
        <v>39.869999999999997</v>
      </c>
      <c r="Y41">
        <v>0.1653141578211807</v>
      </c>
      <c r="Z41">
        <v>2.015319530933871E-2</v>
      </c>
      <c r="AB41">
        <v>17.674460358637091</v>
      </c>
      <c r="AC41">
        <v>0.99634807818317095</v>
      </c>
    </row>
    <row r="42" spans="1:29" hidden="1" x14ac:dyDescent="0.2">
      <c r="A42" s="1">
        <v>41</v>
      </c>
      <c r="B42" t="s">
        <v>69</v>
      </c>
      <c r="C42">
        <v>230530</v>
      </c>
      <c r="D42">
        <v>41</v>
      </c>
      <c r="E42">
        <v>0.5</v>
      </c>
      <c r="F42">
        <v>6</v>
      </c>
      <c r="G42">
        <v>4</v>
      </c>
      <c r="H42">
        <v>2.5</v>
      </c>
      <c r="I42">
        <v>27.6</v>
      </c>
      <c r="J42">
        <v>50</v>
      </c>
      <c r="K42">
        <v>22.7</v>
      </c>
      <c r="L42">
        <v>38.1</v>
      </c>
      <c r="M42">
        <v>2.78378791791252</v>
      </c>
      <c r="N42">
        <v>17.860555999999999</v>
      </c>
      <c r="O42">
        <v>2.1</v>
      </c>
      <c r="P42">
        <v>2.5</v>
      </c>
      <c r="Q42">
        <v>2.2912878474779199</v>
      </c>
      <c r="R42">
        <v>9.3049430221887519</v>
      </c>
      <c r="S42">
        <v>1</v>
      </c>
      <c r="T42">
        <v>65</v>
      </c>
      <c r="U42">
        <v>3.12</v>
      </c>
      <c r="V42">
        <v>41.94</v>
      </c>
      <c r="W42">
        <v>49.71999999999997</v>
      </c>
      <c r="X42">
        <v>42.5</v>
      </c>
      <c r="Y42">
        <v>0.47925508361485741</v>
      </c>
      <c r="Z42">
        <v>4.8568962018696822E-2</v>
      </c>
      <c r="AB42" t="s">
        <v>126</v>
      </c>
    </row>
    <row r="43" spans="1:29" x14ac:dyDescent="0.2">
      <c r="A43" s="1">
        <v>42</v>
      </c>
      <c r="B43" t="s">
        <v>70</v>
      </c>
      <c r="C43">
        <v>230601</v>
      </c>
      <c r="D43">
        <v>41</v>
      </c>
      <c r="E43">
        <v>0.5</v>
      </c>
      <c r="F43">
        <v>6</v>
      </c>
      <c r="G43">
        <v>4</v>
      </c>
      <c r="H43">
        <v>2.5</v>
      </c>
      <c r="I43">
        <v>27.6</v>
      </c>
      <c r="J43">
        <v>50</v>
      </c>
      <c r="K43">
        <v>22.12</v>
      </c>
      <c r="L43">
        <v>45.42</v>
      </c>
      <c r="M43">
        <v>3.4136354479119002</v>
      </c>
      <c r="N43">
        <v>15.303333</v>
      </c>
      <c r="O43">
        <v>2</v>
      </c>
      <c r="P43">
        <v>2.4</v>
      </c>
      <c r="Q43">
        <v>2.1908902300206639</v>
      </c>
      <c r="R43">
        <v>12.426348397219421</v>
      </c>
      <c r="S43">
        <v>0</v>
      </c>
      <c r="T43">
        <v>18</v>
      </c>
      <c r="U43">
        <v>3.6</v>
      </c>
      <c r="V43">
        <v>48.190000000000012</v>
      </c>
      <c r="W43">
        <v>52.239999999999966</v>
      </c>
      <c r="X43">
        <v>40.5</v>
      </c>
      <c r="Y43">
        <v>0.61731300543612433</v>
      </c>
      <c r="Z43">
        <v>6.0011066321901008E-2</v>
      </c>
      <c r="AB43" t="s">
        <v>125</v>
      </c>
    </row>
    <row r="44" spans="1:29" hidden="1" x14ac:dyDescent="0.2">
      <c r="A44" s="1">
        <v>43</v>
      </c>
      <c r="B44" t="s">
        <v>71</v>
      </c>
      <c r="C44">
        <v>230606</v>
      </c>
      <c r="D44">
        <v>41</v>
      </c>
      <c r="E44">
        <v>0.2</v>
      </c>
      <c r="F44">
        <v>6</v>
      </c>
      <c r="G44">
        <v>4</v>
      </c>
      <c r="H44">
        <v>2.5</v>
      </c>
      <c r="I44">
        <v>32.06</v>
      </c>
      <c r="J44">
        <v>50</v>
      </c>
      <c r="K44">
        <v>23.85</v>
      </c>
      <c r="L44">
        <v>38.1</v>
      </c>
      <c r="M44">
        <v>3.4349448961627971</v>
      </c>
      <c r="N44">
        <v>21.144444</v>
      </c>
      <c r="O44">
        <v>2.1</v>
      </c>
      <c r="P44">
        <v>1.8</v>
      </c>
      <c r="Q44">
        <v>1.944222209522358</v>
      </c>
      <c r="R44">
        <v>16.30561181257567</v>
      </c>
      <c r="S44">
        <v>1</v>
      </c>
      <c r="T44">
        <v>52</v>
      </c>
      <c r="U44">
        <v>3.36</v>
      </c>
      <c r="V44">
        <v>75.570000000000022</v>
      </c>
      <c r="W44">
        <v>72.630000000000081</v>
      </c>
      <c r="X44">
        <v>37.799999999999997</v>
      </c>
      <c r="Y44">
        <v>1.0431368838717561</v>
      </c>
      <c r="Z44">
        <v>1.6636242932193279</v>
      </c>
      <c r="AB44" t="s">
        <v>125</v>
      </c>
    </row>
    <row r="45" spans="1:29" x14ac:dyDescent="0.2">
      <c r="A45" s="1">
        <v>44</v>
      </c>
      <c r="B45" t="s">
        <v>72</v>
      </c>
      <c r="C45">
        <v>230607</v>
      </c>
      <c r="D45">
        <v>41</v>
      </c>
      <c r="E45">
        <v>0.2</v>
      </c>
      <c r="F45">
        <v>6</v>
      </c>
      <c r="G45">
        <v>4</v>
      </c>
      <c r="H45">
        <v>3.2</v>
      </c>
      <c r="I45">
        <v>32.06</v>
      </c>
      <c r="J45">
        <v>50</v>
      </c>
      <c r="K45">
        <v>25.21</v>
      </c>
      <c r="L45">
        <v>36.5</v>
      </c>
      <c r="M45">
        <v>3.1009395958312789</v>
      </c>
      <c r="N45">
        <v>26.046944</v>
      </c>
      <c r="O45">
        <v>1.9</v>
      </c>
      <c r="P45">
        <v>1.7</v>
      </c>
      <c r="Q45">
        <v>1.7972200755611429</v>
      </c>
      <c r="R45">
        <v>7.979162732522294</v>
      </c>
      <c r="S45">
        <v>0</v>
      </c>
      <c r="T45">
        <v>3</v>
      </c>
      <c r="U45">
        <v>0.72</v>
      </c>
      <c r="V45">
        <v>87.759999999999962</v>
      </c>
      <c r="W45">
        <v>80.769999999999953</v>
      </c>
      <c r="X45">
        <v>37.9</v>
      </c>
      <c r="Y45">
        <v>0.17190733657337801</v>
      </c>
      <c r="Z45">
        <v>5.6786026200874029E-3</v>
      </c>
      <c r="AB45" t="s">
        <v>125</v>
      </c>
    </row>
    <row r="46" spans="1:29" x14ac:dyDescent="0.2">
      <c r="A46" s="1">
        <v>45</v>
      </c>
      <c r="B46" t="s">
        <v>73</v>
      </c>
      <c r="C46">
        <v>230609</v>
      </c>
      <c r="D46">
        <v>41</v>
      </c>
      <c r="E46">
        <v>0.2</v>
      </c>
      <c r="F46">
        <v>6</v>
      </c>
      <c r="G46">
        <v>4</v>
      </c>
      <c r="H46">
        <v>3.5</v>
      </c>
      <c r="I46">
        <v>32.06</v>
      </c>
      <c r="J46">
        <v>50</v>
      </c>
      <c r="K46">
        <v>23.02</v>
      </c>
      <c r="L46">
        <v>54</v>
      </c>
      <c r="M46">
        <v>2.4470076321903149</v>
      </c>
      <c r="N46">
        <v>53.608333000000002</v>
      </c>
      <c r="O46">
        <v>2.1</v>
      </c>
      <c r="P46">
        <v>2.4</v>
      </c>
      <c r="Q46">
        <v>2.2449944320643649</v>
      </c>
      <c r="R46">
        <v>4.5663686008729538</v>
      </c>
      <c r="S46">
        <v>0</v>
      </c>
      <c r="T46">
        <v>1</v>
      </c>
      <c r="U46">
        <v>0.11</v>
      </c>
      <c r="V46">
        <v>137.99</v>
      </c>
      <c r="W46">
        <v>131.17999999999989</v>
      </c>
      <c r="X46">
        <v>38.32</v>
      </c>
      <c r="Y46">
        <v>5.0323653808973003E-2</v>
      </c>
      <c r="Z46">
        <v>1.4053509393831881E-2</v>
      </c>
      <c r="AB46" t="s">
        <v>125</v>
      </c>
    </row>
    <row r="47" spans="1:29" x14ac:dyDescent="0.2">
      <c r="A47" s="1">
        <v>46</v>
      </c>
      <c r="B47" t="s">
        <v>74</v>
      </c>
      <c r="C47">
        <v>230613</v>
      </c>
      <c r="D47">
        <v>41</v>
      </c>
      <c r="E47">
        <v>0.2</v>
      </c>
      <c r="F47">
        <v>6</v>
      </c>
      <c r="G47">
        <v>4</v>
      </c>
      <c r="H47">
        <v>3.2</v>
      </c>
      <c r="I47">
        <v>32.06</v>
      </c>
      <c r="J47">
        <v>50</v>
      </c>
      <c r="K47">
        <v>23.01</v>
      </c>
      <c r="L47">
        <v>49.94</v>
      </c>
      <c r="M47">
        <v>2.433242433263727</v>
      </c>
      <c r="N47">
        <v>50.718333000000001</v>
      </c>
      <c r="O47">
        <v>2</v>
      </c>
      <c r="P47">
        <v>1.8</v>
      </c>
      <c r="Q47">
        <v>1.897366596101028</v>
      </c>
      <c r="R47">
        <v>6.970828284607216</v>
      </c>
      <c r="S47">
        <v>0</v>
      </c>
      <c r="T47">
        <v>4</v>
      </c>
      <c r="U47">
        <v>0.4</v>
      </c>
      <c r="V47">
        <v>126.87</v>
      </c>
      <c r="W47">
        <v>123.41</v>
      </c>
      <c r="X47">
        <v>39.4</v>
      </c>
      <c r="Y47">
        <v>0.1095471287484281</v>
      </c>
      <c r="Z47">
        <v>3.2429017345545798E-2</v>
      </c>
      <c r="AB47">
        <v>66.576678547944638</v>
      </c>
      <c r="AC47">
        <v>0.98824886589371663</v>
      </c>
    </row>
    <row r="48" spans="1:29" x14ac:dyDescent="0.2">
      <c r="A48" s="1">
        <v>47</v>
      </c>
      <c r="B48" t="s">
        <v>75</v>
      </c>
      <c r="C48">
        <v>230619</v>
      </c>
      <c r="D48">
        <v>41</v>
      </c>
      <c r="J48">
        <v>50</v>
      </c>
      <c r="K48">
        <v>22.6</v>
      </c>
      <c r="L48">
        <v>44</v>
      </c>
      <c r="M48">
        <v>4.2582101150842826</v>
      </c>
      <c r="N48">
        <v>4.4408329999999996</v>
      </c>
      <c r="O48">
        <v>1</v>
      </c>
      <c r="P48">
        <v>1</v>
      </c>
      <c r="Q48">
        <v>1</v>
      </c>
      <c r="R48">
        <v>6.6933081255624236</v>
      </c>
      <c r="S48">
        <v>0</v>
      </c>
      <c r="T48">
        <v>157</v>
      </c>
      <c r="U48">
        <v>7.76</v>
      </c>
      <c r="W48">
        <v>18.910000000000078</v>
      </c>
      <c r="X48">
        <v>-5.93</v>
      </c>
      <c r="Y48">
        <v>1.616048137583231</v>
      </c>
      <c r="Z48">
        <v>2.1239747658060639</v>
      </c>
      <c r="AB48">
        <v>15.40980325967961</v>
      </c>
      <c r="AC48">
        <v>0.99319337406735297</v>
      </c>
    </row>
    <row r="49" spans="1:29" x14ac:dyDescent="0.2">
      <c r="A49" s="1">
        <v>48</v>
      </c>
      <c r="B49" t="s">
        <v>76</v>
      </c>
      <c r="C49">
        <v>230622</v>
      </c>
      <c r="D49">
        <v>41</v>
      </c>
      <c r="J49">
        <v>50</v>
      </c>
      <c r="K49">
        <v>22.78</v>
      </c>
      <c r="L49">
        <v>54.1</v>
      </c>
      <c r="M49">
        <v>2.4704430457398199</v>
      </c>
      <c r="N49">
        <v>5.4038890000000004</v>
      </c>
      <c r="O49">
        <v>1.9</v>
      </c>
      <c r="P49">
        <v>1.7</v>
      </c>
      <c r="Q49">
        <v>1.7972200755611429</v>
      </c>
      <c r="R49">
        <v>6.194497095980962</v>
      </c>
      <c r="S49">
        <v>0</v>
      </c>
      <c r="T49">
        <v>9</v>
      </c>
      <c r="U49">
        <v>0.33</v>
      </c>
      <c r="W49">
        <v>13.349999999999911</v>
      </c>
      <c r="X49">
        <f>(C5*0.41-F7)/F5*100</f>
        <v>1572400.3333333333</v>
      </c>
      <c r="Y49">
        <v>1.25551231741397</v>
      </c>
      <c r="Z49">
        <v>1.239060848227437</v>
      </c>
      <c r="AB49">
        <v>25.777553692940248</v>
      </c>
      <c r="AC49">
        <v>0.99828882082111525</v>
      </c>
    </row>
    <row r="50" spans="1:29" x14ac:dyDescent="0.2">
      <c r="A50" s="1">
        <v>49</v>
      </c>
      <c r="B50" t="s">
        <v>77</v>
      </c>
      <c r="C50">
        <v>230624</v>
      </c>
      <c r="D50">
        <v>41</v>
      </c>
      <c r="E50">
        <v>0.2</v>
      </c>
      <c r="F50">
        <v>3</v>
      </c>
      <c r="G50">
        <v>0</v>
      </c>
      <c r="H50">
        <v>3</v>
      </c>
      <c r="I50">
        <v>32.06</v>
      </c>
      <c r="J50">
        <v>50</v>
      </c>
      <c r="K50">
        <v>24.17</v>
      </c>
      <c r="L50">
        <v>47.56</v>
      </c>
      <c r="M50">
        <v>2.7228246318916192</v>
      </c>
      <c r="N50">
        <v>52.081944</v>
      </c>
      <c r="O50">
        <v>1.3</v>
      </c>
      <c r="P50">
        <v>1.6</v>
      </c>
      <c r="Q50">
        <v>1.442220510185596</v>
      </c>
      <c r="R50">
        <v>10.080621330433241</v>
      </c>
      <c r="S50">
        <v>0</v>
      </c>
      <c r="T50">
        <v>17</v>
      </c>
      <c r="U50">
        <v>0.96499999999999997</v>
      </c>
      <c r="V50">
        <v>143.51</v>
      </c>
      <c r="W50">
        <v>141.80999999999989</v>
      </c>
      <c r="X50">
        <v>39.74</v>
      </c>
      <c r="Y50">
        <v>0.21369076300320461</v>
      </c>
      <c r="Z50">
        <v>1.2486270840613489E-2</v>
      </c>
      <c r="AB50">
        <v>19.30557364900972</v>
      </c>
      <c r="AC50">
        <v>0.99621984152706411</v>
      </c>
    </row>
    <row r="51" spans="1:29" x14ac:dyDescent="0.2">
      <c r="A51" s="1">
        <v>50</v>
      </c>
      <c r="B51" t="s">
        <v>78</v>
      </c>
      <c r="C51">
        <v>230703</v>
      </c>
      <c r="D51">
        <v>41</v>
      </c>
      <c r="E51">
        <v>0.2</v>
      </c>
      <c r="F51">
        <v>3</v>
      </c>
      <c r="G51">
        <v>2</v>
      </c>
      <c r="H51">
        <v>2.7</v>
      </c>
      <c r="I51">
        <v>32.06</v>
      </c>
      <c r="J51">
        <v>50</v>
      </c>
      <c r="K51">
        <v>24.12</v>
      </c>
      <c r="L51">
        <v>43.45</v>
      </c>
      <c r="M51">
        <v>2.7444065163942919</v>
      </c>
      <c r="N51">
        <v>37.742221999999998</v>
      </c>
      <c r="O51">
        <v>1</v>
      </c>
      <c r="P51">
        <v>1</v>
      </c>
      <c r="Q51">
        <v>1</v>
      </c>
      <c r="R51">
        <v>8.726897250412172</v>
      </c>
      <c r="S51">
        <v>0</v>
      </c>
      <c r="T51">
        <v>21</v>
      </c>
      <c r="U51">
        <v>0.86</v>
      </c>
      <c r="V51">
        <v>104.97</v>
      </c>
      <c r="W51">
        <v>103.58</v>
      </c>
      <c r="X51">
        <v>39.93</v>
      </c>
      <c r="Y51">
        <v>0.20900714703049089</v>
      </c>
      <c r="Z51">
        <v>1.2606889416577199E-2</v>
      </c>
      <c r="AB51">
        <v>20.459728908885161</v>
      </c>
      <c r="AC51">
        <v>0.99347338771601124</v>
      </c>
    </row>
    <row r="52" spans="1:29" x14ac:dyDescent="0.2">
      <c r="A52" s="1">
        <v>51</v>
      </c>
      <c r="B52" t="s">
        <v>79</v>
      </c>
      <c r="C52">
        <v>230705</v>
      </c>
      <c r="D52">
        <v>41</v>
      </c>
      <c r="E52">
        <v>0.2</v>
      </c>
      <c r="F52">
        <v>3</v>
      </c>
      <c r="G52">
        <v>2</v>
      </c>
      <c r="H52">
        <v>2.8</v>
      </c>
      <c r="I52">
        <v>32.06</v>
      </c>
      <c r="J52">
        <v>50</v>
      </c>
      <c r="K52">
        <v>26.55</v>
      </c>
      <c r="L52">
        <v>45.21</v>
      </c>
      <c r="M52">
        <v>2.6269956908884491</v>
      </c>
      <c r="N52">
        <v>29.333888999999999</v>
      </c>
      <c r="O52">
        <v>1.3</v>
      </c>
      <c r="P52">
        <v>1</v>
      </c>
      <c r="Q52">
        <v>1.1401754250991381</v>
      </c>
      <c r="R52">
        <v>6.2517502695115921</v>
      </c>
      <c r="S52">
        <v>0</v>
      </c>
      <c r="T52">
        <v>26</v>
      </c>
      <c r="U52">
        <v>0.41</v>
      </c>
      <c r="V52">
        <v>78.88</v>
      </c>
      <c r="W52">
        <v>77.060000000000059</v>
      </c>
      <c r="X52">
        <v>40.03</v>
      </c>
      <c r="Y52">
        <v>0.19925685789424549</v>
      </c>
      <c r="Z52">
        <v>3.7054745316662502E-2</v>
      </c>
      <c r="AB52">
        <v>21.750567028982228</v>
      </c>
      <c r="AC52">
        <v>0.99577810315004267</v>
      </c>
    </row>
    <row r="53" spans="1:29" x14ac:dyDescent="0.2">
      <c r="A53" s="1">
        <v>52</v>
      </c>
      <c r="B53" t="s">
        <v>80</v>
      </c>
      <c r="C53">
        <v>230710</v>
      </c>
      <c r="D53">
        <v>41</v>
      </c>
      <c r="E53">
        <v>0.2</v>
      </c>
      <c r="F53">
        <v>3</v>
      </c>
      <c r="G53">
        <v>2</v>
      </c>
      <c r="H53">
        <v>2.8</v>
      </c>
      <c r="I53">
        <v>32.06</v>
      </c>
      <c r="J53">
        <v>50</v>
      </c>
      <c r="K53">
        <v>22.68</v>
      </c>
      <c r="L53">
        <v>51.4</v>
      </c>
      <c r="M53">
        <v>2.6641592675221171</v>
      </c>
      <c r="N53">
        <v>20.974722</v>
      </c>
      <c r="O53">
        <v>0.8</v>
      </c>
      <c r="P53">
        <v>1.2</v>
      </c>
      <c r="Q53">
        <v>0.9797958971132712</v>
      </c>
      <c r="R53">
        <v>4.217851002798251</v>
      </c>
      <c r="S53">
        <v>0</v>
      </c>
      <c r="T53">
        <v>11</v>
      </c>
      <c r="U53">
        <v>0.1</v>
      </c>
      <c r="V53">
        <v>58.640000000000008</v>
      </c>
      <c r="W53">
        <v>55.880000000000017</v>
      </c>
      <c r="X53">
        <v>39.840000000000003</v>
      </c>
      <c r="Y53">
        <v>0.24957473715303019</v>
      </c>
      <c r="Z53">
        <v>1.08183184593707E-2</v>
      </c>
      <c r="AB53">
        <v>15.89987843610691</v>
      </c>
      <c r="AC53">
        <v>0.99575756305776775</v>
      </c>
    </row>
    <row r="54" spans="1:29" x14ac:dyDescent="0.2">
      <c r="A54" s="1">
        <v>53</v>
      </c>
      <c r="B54" t="s">
        <v>81</v>
      </c>
      <c r="C54">
        <v>230717</v>
      </c>
      <c r="D54">
        <v>41</v>
      </c>
      <c r="E54">
        <v>0.2</v>
      </c>
      <c r="F54">
        <v>3</v>
      </c>
      <c r="G54">
        <v>2</v>
      </c>
      <c r="H54">
        <v>2.8</v>
      </c>
      <c r="I54">
        <v>32.06</v>
      </c>
      <c r="J54">
        <v>50</v>
      </c>
      <c r="K54">
        <v>24.5</v>
      </c>
      <c r="L54">
        <v>44.6</v>
      </c>
      <c r="M54">
        <v>2.580313127840336</v>
      </c>
      <c r="N54">
        <v>42.529722</v>
      </c>
      <c r="O54">
        <v>1.6</v>
      </c>
      <c r="P54">
        <v>1.4</v>
      </c>
      <c r="Q54">
        <v>1.496662954709576</v>
      </c>
      <c r="R54">
        <v>7.3488566715397248</v>
      </c>
      <c r="S54">
        <v>0</v>
      </c>
      <c r="T54">
        <v>13</v>
      </c>
      <c r="U54">
        <v>0.43</v>
      </c>
      <c r="V54">
        <v>114.93</v>
      </c>
      <c r="W54">
        <v>109.74</v>
      </c>
      <c r="X54">
        <v>38.729999999999997</v>
      </c>
      <c r="Y54">
        <v>0.1762232871197458</v>
      </c>
      <c r="Z54">
        <v>2.586936343707491E-2</v>
      </c>
      <c r="AB54">
        <v>19.697863813229478</v>
      </c>
      <c r="AC54">
        <v>0.99430539464978718</v>
      </c>
    </row>
    <row r="55" spans="1:29" hidden="1" x14ac:dyDescent="0.2">
      <c r="A55" s="1">
        <v>54</v>
      </c>
      <c r="B55" t="s">
        <v>82</v>
      </c>
      <c r="C55">
        <v>230719</v>
      </c>
      <c r="D55">
        <v>41</v>
      </c>
      <c r="E55">
        <v>0.9</v>
      </c>
      <c r="F55">
        <v>1</v>
      </c>
      <c r="G55">
        <v>1</v>
      </c>
      <c r="H55">
        <v>2</v>
      </c>
      <c r="I55">
        <v>27.6</v>
      </c>
      <c r="J55">
        <v>50</v>
      </c>
      <c r="K55">
        <v>25.92</v>
      </c>
      <c r="L55">
        <v>50.86</v>
      </c>
      <c r="M55">
        <v>2.3214848953107281</v>
      </c>
      <c r="N55">
        <v>24.139721999999999</v>
      </c>
      <c r="O55">
        <v>2.1</v>
      </c>
      <c r="P55">
        <v>3</v>
      </c>
      <c r="Q55">
        <v>2.5099800796022271</v>
      </c>
      <c r="R55">
        <v>14.288383942385741</v>
      </c>
      <c r="S55">
        <v>1</v>
      </c>
      <c r="T55">
        <v>71</v>
      </c>
      <c r="U55">
        <v>5.18</v>
      </c>
      <c r="V55">
        <v>57.720000000000013</v>
      </c>
      <c r="W55">
        <v>56.040000000000063</v>
      </c>
      <c r="X55">
        <v>37.130000000000003</v>
      </c>
      <c r="Y55">
        <v>7.5197062559334824E-2</v>
      </c>
      <c r="Z55">
        <v>0.57229543601179278</v>
      </c>
      <c r="AB55" t="s">
        <v>125</v>
      </c>
    </row>
    <row r="56" spans="1:29" x14ac:dyDescent="0.2">
      <c r="A56" s="1">
        <v>55</v>
      </c>
      <c r="B56" t="s">
        <v>83</v>
      </c>
      <c r="C56">
        <v>230724</v>
      </c>
      <c r="D56">
        <v>41</v>
      </c>
      <c r="E56">
        <v>0.2</v>
      </c>
      <c r="F56">
        <v>0.75180000000000002</v>
      </c>
      <c r="G56">
        <v>0</v>
      </c>
      <c r="H56">
        <v>2.8</v>
      </c>
      <c r="I56">
        <v>32.06</v>
      </c>
      <c r="J56">
        <v>50</v>
      </c>
      <c r="K56">
        <v>22.99</v>
      </c>
      <c r="L56">
        <v>63.71</v>
      </c>
      <c r="M56">
        <v>2.726054100775916</v>
      </c>
      <c r="N56">
        <v>23.249721999999998</v>
      </c>
      <c r="O56">
        <v>1.2</v>
      </c>
      <c r="P56">
        <v>0.9</v>
      </c>
      <c r="Q56">
        <v>1.039230484541326</v>
      </c>
      <c r="R56">
        <v>9.14469891021621</v>
      </c>
      <c r="S56">
        <v>0</v>
      </c>
      <c r="T56">
        <v>29</v>
      </c>
      <c r="U56">
        <v>2.2000000000000002</v>
      </c>
      <c r="V56">
        <v>64.919999999999987</v>
      </c>
      <c r="W56">
        <v>63.380000000000017</v>
      </c>
      <c r="X56">
        <v>39.06</v>
      </c>
      <c r="Y56">
        <v>0.471112697727888</v>
      </c>
      <c r="Z56">
        <v>8.4226079230968198E-2</v>
      </c>
      <c r="AB56">
        <v>20.44534888609304</v>
      </c>
      <c r="AC56">
        <v>0.99603474199872977</v>
      </c>
    </row>
    <row r="57" spans="1:29" x14ac:dyDescent="0.2">
      <c r="A57" s="1">
        <v>56</v>
      </c>
      <c r="B57" t="s">
        <v>84</v>
      </c>
      <c r="C57">
        <v>230724</v>
      </c>
      <c r="D57">
        <v>41</v>
      </c>
      <c r="J57">
        <v>50</v>
      </c>
      <c r="K57">
        <v>22.2</v>
      </c>
      <c r="L57">
        <v>57.16</v>
      </c>
      <c r="M57">
        <v>2.3538289214507131</v>
      </c>
      <c r="N57">
        <v>4.4183329999999996</v>
      </c>
      <c r="O57">
        <v>1.2</v>
      </c>
      <c r="P57">
        <v>1</v>
      </c>
      <c r="Q57">
        <v>1.0954451150103319</v>
      </c>
      <c r="R57">
        <v>5.2178608510381244</v>
      </c>
      <c r="S57">
        <v>0</v>
      </c>
      <c r="T57">
        <v>118</v>
      </c>
      <c r="U57">
        <v>0.61499999999999999</v>
      </c>
      <c r="W57">
        <v>10.400000000000089</v>
      </c>
      <c r="X57">
        <v>45.38</v>
      </c>
      <c r="Y57">
        <v>1.756397208083821</v>
      </c>
      <c r="Z57">
        <v>0.41714721345441008</v>
      </c>
      <c r="AB57">
        <v>20.100133643311889</v>
      </c>
      <c r="AC57">
        <v>0.99797023575407218</v>
      </c>
    </row>
    <row r="58" spans="1:29" x14ac:dyDescent="0.2">
      <c r="A58" s="1">
        <v>57</v>
      </c>
      <c r="B58" t="s">
        <v>85</v>
      </c>
      <c r="C58">
        <v>230726</v>
      </c>
      <c r="D58">
        <v>41</v>
      </c>
      <c r="E58">
        <v>0.2</v>
      </c>
      <c r="F58">
        <v>1.21</v>
      </c>
      <c r="G58">
        <v>3.58</v>
      </c>
      <c r="H58">
        <v>2.8</v>
      </c>
      <c r="I58">
        <v>32.06</v>
      </c>
      <c r="J58">
        <v>50</v>
      </c>
      <c r="K58">
        <v>23.25</v>
      </c>
      <c r="L58">
        <v>54.6</v>
      </c>
      <c r="M58">
        <v>2.4987219513707011</v>
      </c>
      <c r="N58">
        <v>45.751389000000003</v>
      </c>
      <c r="O58">
        <v>1.2</v>
      </c>
      <c r="P58">
        <v>1.2</v>
      </c>
      <c r="Q58">
        <v>1.2</v>
      </c>
      <c r="R58">
        <v>5.6271215791062197</v>
      </c>
      <c r="S58">
        <v>0</v>
      </c>
      <c r="T58">
        <v>7</v>
      </c>
      <c r="U58">
        <v>0.161</v>
      </c>
      <c r="V58">
        <v>121.77</v>
      </c>
      <c r="W58">
        <v>114.32</v>
      </c>
      <c r="X58">
        <v>38.07</v>
      </c>
      <c r="Y58">
        <v>0.1168912983701183</v>
      </c>
      <c r="Z58">
        <v>2.3304769783342699E-2</v>
      </c>
      <c r="AB58">
        <v>16.011698194241589</v>
      </c>
      <c r="AC58">
        <v>0.99373329557098355</v>
      </c>
    </row>
    <row r="59" spans="1:29" x14ac:dyDescent="0.2">
      <c r="A59" s="1">
        <v>58</v>
      </c>
      <c r="B59" t="s">
        <v>86</v>
      </c>
      <c r="C59">
        <v>230726</v>
      </c>
      <c r="D59">
        <v>41</v>
      </c>
      <c r="J59">
        <v>50</v>
      </c>
      <c r="K59">
        <v>22.15</v>
      </c>
      <c r="L59">
        <v>56.95</v>
      </c>
      <c r="M59">
        <v>2.536277602523648</v>
      </c>
      <c r="N59">
        <v>4.7549999999999999</v>
      </c>
      <c r="O59">
        <v>0.8</v>
      </c>
      <c r="P59">
        <v>0.8</v>
      </c>
      <c r="Q59">
        <v>0.8</v>
      </c>
      <c r="R59">
        <v>5.0322499430089662</v>
      </c>
      <c r="S59">
        <v>0</v>
      </c>
      <c r="T59">
        <v>30</v>
      </c>
      <c r="U59">
        <v>0.35</v>
      </c>
      <c r="W59">
        <v>12.059999999999951</v>
      </c>
      <c r="X59">
        <v>46.39</v>
      </c>
      <c r="Y59">
        <v>1.232037085262419</v>
      </c>
      <c r="Z59">
        <v>1.4167598768167411</v>
      </c>
      <c r="AB59">
        <v>129.44938741671251</v>
      </c>
      <c r="AC59">
        <v>0.96748710128535531</v>
      </c>
    </row>
    <row r="60" spans="1:29" hidden="1" x14ac:dyDescent="0.2">
      <c r="A60" s="1">
        <v>59</v>
      </c>
      <c r="B60" t="s">
        <v>87</v>
      </c>
      <c r="C60">
        <v>230801</v>
      </c>
      <c r="D60">
        <v>41</v>
      </c>
      <c r="E60">
        <v>0.2</v>
      </c>
      <c r="F60">
        <v>1.21</v>
      </c>
      <c r="G60">
        <v>3.58</v>
      </c>
      <c r="H60">
        <v>2.8</v>
      </c>
      <c r="I60">
        <v>32.06</v>
      </c>
      <c r="J60">
        <v>50</v>
      </c>
      <c r="K60">
        <v>24.84</v>
      </c>
      <c r="L60">
        <v>46.94</v>
      </c>
      <c r="M60">
        <v>3.308759045279277</v>
      </c>
      <c r="N60">
        <v>19.931944000000001</v>
      </c>
      <c r="O60">
        <v>1.1000000000000001</v>
      </c>
      <c r="P60">
        <v>1.1000000000000001</v>
      </c>
      <c r="Q60">
        <v>1.1000000000000001</v>
      </c>
      <c r="R60">
        <v>11.640491053556049</v>
      </c>
      <c r="S60">
        <v>1</v>
      </c>
      <c r="T60">
        <v>22</v>
      </c>
      <c r="U60">
        <v>1.42</v>
      </c>
      <c r="V60">
        <v>67.239999999999981</v>
      </c>
      <c r="W60">
        <v>65.950000000000017</v>
      </c>
      <c r="X60">
        <v>39.630000000000003</v>
      </c>
      <c r="Y60">
        <v>0.56337909543933073</v>
      </c>
      <c r="Z60">
        <v>0.15316969822339491</v>
      </c>
      <c r="AB60" t="s">
        <v>125</v>
      </c>
    </row>
    <row r="61" spans="1:29" x14ac:dyDescent="0.2">
      <c r="A61" s="1">
        <v>60</v>
      </c>
      <c r="B61" t="s">
        <v>88</v>
      </c>
      <c r="C61">
        <v>230802</v>
      </c>
      <c r="D61">
        <v>41</v>
      </c>
      <c r="E61">
        <v>0.2</v>
      </c>
      <c r="F61">
        <v>3</v>
      </c>
      <c r="G61">
        <v>2</v>
      </c>
      <c r="H61">
        <v>2.8</v>
      </c>
      <c r="I61">
        <v>32.06</v>
      </c>
      <c r="J61">
        <v>50</v>
      </c>
      <c r="K61">
        <v>25.31</v>
      </c>
      <c r="L61">
        <v>47.54</v>
      </c>
      <c r="M61">
        <v>3.5953350230567032</v>
      </c>
      <c r="N61">
        <v>21.007777999999998</v>
      </c>
      <c r="O61">
        <v>1.1000000000000001</v>
      </c>
      <c r="P61">
        <v>1</v>
      </c>
      <c r="Q61">
        <v>1.0488088481701521</v>
      </c>
      <c r="R61">
        <v>10.098858214617159</v>
      </c>
      <c r="S61">
        <v>0</v>
      </c>
      <c r="T61">
        <v>27</v>
      </c>
      <c r="U61">
        <v>3.01</v>
      </c>
      <c r="V61">
        <v>76.210000000000036</v>
      </c>
      <c r="W61">
        <v>75.530000000000086</v>
      </c>
      <c r="X61">
        <v>38.9</v>
      </c>
      <c r="Y61">
        <v>0.35214807786788971</v>
      </c>
      <c r="Z61">
        <v>3.5859517968848287E-2</v>
      </c>
      <c r="AB61" t="s">
        <v>125</v>
      </c>
    </row>
    <row r="62" spans="1:29" hidden="1" x14ac:dyDescent="0.2">
      <c r="A62" s="1">
        <v>61</v>
      </c>
      <c r="B62" t="s">
        <v>89</v>
      </c>
      <c r="C62">
        <v>230811</v>
      </c>
      <c r="D62">
        <v>41</v>
      </c>
      <c r="E62">
        <v>0.2</v>
      </c>
      <c r="F62">
        <v>3</v>
      </c>
      <c r="G62">
        <v>2</v>
      </c>
      <c r="H62">
        <v>2.8</v>
      </c>
      <c r="I62">
        <v>32.06</v>
      </c>
      <c r="J62">
        <v>50</v>
      </c>
      <c r="K62">
        <v>25</v>
      </c>
      <c r="L62">
        <v>53.34</v>
      </c>
      <c r="M62">
        <v>3.399227451266094</v>
      </c>
      <c r="N62">
        <v>43.003889000000001</v>
      </c>
      <c r="O62">
        <v>1.1000000000000001</v>
      </c>
      <c r="P62">
        <v>1</v>
      </c>
      <c r="Q62">
        <v>1.0488088481701521</v>
      </c>
      <c r="R62">
        <v>9.6712122535526071</v>
      </c>
      <c r="S62">
        <v>1</v>
      </c>
      <c r="T62">
        <v>13</v>
      </c>
      <c r="U62">
        <v>0.9</v>
      </c>
      <c r="V62">
        <v>156.54</v>
      </c>
      <c r="W62">
        <v>146.18</v>
      </c>
      <c r="X62">
        <v>36.64</v>
      </c>
      <c r="Y62">
        <v>0.24773379748343599</v>
      </c>
      <c r="Z62">
        <v>0.1008148675080907</v>
      </c>
      <c r="AB62">
        <v>99.58958481072527</v>
      </c>
      <c r="AC62">
        <v>0.93562795429624646</v>
      </c>
    </row>
    <row r="63" spans="1:29" x14ac:dyDescent="0.2">
      <c r="A63" s="1">
        <v>62</v>
      </c>
      <c r="B63" t="s">
        <v>90</v>
      </c>
      <c r="C63">
        <v>230814</v>
      </c>
      <c r="D63">
        <v>41</v>
      </c>
      <c r="E63">
        <v>0.2</v>
      </c>
      <c r="F63">
        <v>3</v>
      </c>
      <c r="G63">
        <v>2</v>
      </c>
      <c r="H63">
        <v>3.2</v>
      </c>
      <c r="I63">
        <v>32.06</v>
      </c>
      <c r="J63">
        <v>50</v>
      </c>
      <c r="K63">
        <v>27.33</v>
      </c>
      <c r="L63">
        <v>51.88</v>
      </c>
      <c r="M63">
        <v>2.7312100048147059</v>
      </c>
      <c r="N63">
        <v>41.252777999999999</v>
      </c>
      <c r="O63">
        <v>1.4</v>
      </c>
      <c r="P63">
        <v>1.2</v>
      </c>
      <c r="Q63">
        <v>1.2961481396815719</v>
      </c>
      <c r="R63">
        <v>11.92277249496793</v>
      </c>
      <c r="S63">
        <v>0</v>
      </c>
      <c r="T63">
        <v>12</v>
      </c>
      <c r="U63">
        <v>1.9</v>
      </c>
      <c r="V63">
        <v>115.43</v>
      </c>
      <c r="W63">
        <v>112.67</v>
      </c>
      <c r="X63">
        <v>38.770000000000003</v>
      </c>
      <c r="Y63">
        <v>0.23265118289848169</v>
      </c>
      <c r="Z63">
        <v>4.8392475469295371E-2</v>
      </c>
      <c r="AB63">
        <v>17.74664796036372</v>
      </c>
      <c r="AC63">
        <v>0.99737817748328916</v>
      </c>
    </row>
    <row r="64" spans="1:29" x14ac:dyDescent="0.2">
      <c r="A64" s="1">
        <v>63</v>
      </c>
      <c r="B64" t="s">
        <v>91</v>
      </c>
      <c r="C64">
        <v>230816</v>
      </c>
      <c r="D64">
        <v>41</v>
      </c>
      <c r="E64">
        <v>0.2</v>
      </c>
      <c r="F64">
        <v>3</v>
      </c>
      <c r="G64">
        <v>2</v>
      </c>
      <c r="H64">
        <v>3.4</v>
      </c>
      <c r="I64">
        <v>32.06</v>
      </c>
      <c r="J64">
        <v>50</v>
      </c>
      <c r="K64">
        <v>27.08</v>
      </c>
      <c r="L64">
        <v>55.35</v>
      </c>
      <c r="M64">
        <v>2.6905107947316269</v>
      </c>
      <c r="N64">
        <v>25.054722000000002</v>
      </c>
      <c r="O64">
        <v>1.2</v>
      </c>
      <c r="P64">
        <v>1</v>
      </c>
      <c r="Q64">
        <v>1.0954451150103319</v>
      </c>
      <c r="R64">
        <v>6.2503711069224748</v>
      </c>
      <c r="S64">
        <v>0</v>
      </c>
      <c r="T64">
        <v>71</v>
      </c>
      <c r="U64">
        <v>0.32</v>
      </c>
      <c r="V64">
        <v>70.370000000000033</v>
      </c>
      <c r="W64">
        <v>67.41</v>
      </c>
      <c r="X64">
        <v>39.64</v>
      </c>
      <c r="Y64">
        <v>0.22554646195286951</v>
      </c>
      <c r="Z64">
        <v>4.040892756912029E-2</v>
      </c>
      <c r="AB64">
        <v>16.760487689828562</v>
      </c>
      <c r="AC64">
        <v>0.99655187503033194</v>
      </c>
    </row>
    <row r="65" spans="1:29" x14ac:dyDescent="0.2">
      <c r="A65" s="1">
        <v>64</v>
      </c>
      <c r="B65" t="s">
        <v>92</v>
      </c>
      <c r="C65">
        <v>230829</v>
      </c>
      <c r="D65">
        <v>41</v>
      </c>
      <c r="E65">
        <v>0.2</v>
      </c>
      <c r="F65">
        <v>3</v>
      </c>
      <c r="G65">
        <v>2</v>
      </c>
      <c r="H65">
        <v>3</v>
      </c>
      <c r="I65">
        <v>32.06</v>
      </c>
      <c r="J65">
        <v>50</v>
      </c>
      <c r="K65">
        <v>23.22</v>
      </c>
      <c r="L65">
        <v>59.19</v>
      </c>
      <c r="M65">
        <v>2.3904979929522612</v>
      </c>
      <c r="N65">
        <v>40.903610999999998</v>
      </c>
      <c r="O65">
        <v>0.9</v>
      </c>
      <c r="P65">
        <v>1</v>
      </c>
      <c r="Q65">
        <v>0.94868329805051377</v>
      </c>
      <c r="R65">
        <v>6.8118352273555143</v>
      </c>
      <c r="S65">
        <v>0</v>
      </c>
      <c r="T65">
        <v>6</v>
      </c>
      <c r="U65">
        <v>0.39</v>
      </c>
      <c r="V65">
        <v>104.22</v>
      </c>
      <c r="W65">
        <v>97.78000000000003</v>
      </c>
      <c r="X65">
        <v>38.299999999999997</v>
      </c>
      <c r="Y65">
        <v>0.1816064080077571</v>
      </c>
      <c r="Z65">
        <v>2.8289386040544401E-2</v>
      </c>
      <c r="AB65" t="s">
        <v>125</v>
      </c>
    </row>
    <row r="66" spans="1:29" hidden="1" x14ac:dyDescent="0.2">
      <c r="A66" s="1">
        <v>65</v>
      </c>
      <c r="B66" t="s">
        <v>93</v>
      </c>
      <c r="C66">
        <v>230907</v>
      </c>
      <c r="D66">
        <v>41</v>
      </c>
      <c r="E66">
        <v>0.5</v>
      </c>
      <c r="F66">
        <v>3</v>
      </c>
      <c r="G66">
        <v>2</v>
      </c>
      <c r="H66">
        <v>3</v>
      </c>
      <c r="I66">
        <v>26.7</v>
      </c>
      <c r="J66">
        <v>50</v>
      </c>
      <c r="K66">
        <v>22.55</v>
      </c>
      <c r="L66">
        <v>56.2</v>
      </c>
      <c r="M66">
        <v>2.6536715112352671</v>
      </c>
      <c r="N66">
        <v>17.613333000000001</v>
      </c>
      <c r="O66">
        <v>0.9</v>
      </c>
      <c r="P66">
        <v>0.7</v>
      </c>
      <c r="Q66">
        <v>0.79372539331937719</v>
      </c>
      <c r="R66">
        <v>8.5892853036119163</v>
      </c>
      <c r="S66">
        <v>1</v>
      </c>
      <c r="T66">
        <v>383</v>
      </c>
      <c r="U66">
        <v>4</v>
      </c>
      <c r="V66">
        <v>43.269999999999968</v>
      </c>
      <c r="W66">
        <v>46.739999999999988</v>
      </c>
      <c r="X66">
        <v>39.99</v>
      </c>
      <c r="Y66">
        <v>0.68165493138929933</v>
      </c>
      <c r="Z66">
        <v>0.30725823331733171</v>
      </c>
      <c r="AB66" t="s">
        <v>125</v>
      </c>
    </row>
    <row r="67" spans="1:29" x14ac:dyDescent="0.2">
      <c r="A67" s="1">
        <v>66</v>
      </c>
      <c r="B67" t="s">
        <v>94</v>
      </c>
      <c r="C67">
        <v>230907</v>
      </c>
      <c r="D67">
        <v>41</v>
      </c>
      <c r="E67">
        <v>0.5</v>
      </c>
      <c r="F67">
        <v>3</v>
      </c>
      <c r="G67">
        <v>2</v>
      </c>
      <c r="H67">
        <v>3</v>
      </c>
      <c r="I67">
        <v>26.7</v>
      </c>
      <c r="J67">
        <v>50</v>
      </c>
      <c r="K67">
        <v>22.8</v>
      </c>
      <c r="L67">
        <v>57.13</v>
      </c>
      <c r="M67">
        <v>2.623730643139317</v>
      </c>
      <c r="N67">
        <v>17.890556</v>
      </c>
      <c r="O67">
        <v>0.8</v>
      </c>
      <c r="P67">
        <v>0.8</v>
      </c>
      <c r="Q67">
        <v>0.8</v>
      </c>
      <c r="R67">
        <v>8.7344047793391901</v>
      </c>
      <c r="S67">
        <v>0</v>
      </c>
      <c r="T67">
        <v>10</v>
      </c>
      <c r="U67">
        <v>1.06</v>
      </c>
      <c r="V67">
        <v>47.179999999999978</v>
      </c>
      <c r="W67">
        <v>46.939999999999969</v>
      </c>
      <c r="X67">
        <v>40.270000000000003</v>
      </c>
      <c r="Y67">
        <v>0.46068436703390742</v>
      </c>
      <c r="Z67">
        <v>1.9819025261915809E-2</v>
      </c>
      <c r="AB67">
        <v>20.889517910753138</v>
      </c>
      <c r="AC67">
        <v>0.99548684723436487</v>
      </c>
    </row>
    <row r="68" spans="1:29" x14ac:dyDescent="0.2">
      <c r="A68" s="1">
        <v>67</v>
      </c>
      <c r="B68" t="s">
        <v>95</v>
      </c>
      <c r="C68">
        <v>230912</v>
      </c>
      <c r="D68">
        <v>41</v>
      </c>
      <c r="E68">
        <v>0.2</v>
      </c>
      <c r="F68">
        <v>3</v>
      </c>
      <c r="G68">
        <v>2</v>
      </c>
      <c r="H68">
        <v>3</v>
      </c>
      <c r="I68">
        <v>32.06</v>
      </c>
      <c r="J68">
        <v>50</v>
      </c>
      <c r="K68">
        <v>22.01</v>
      </c>
      <c r="L68">
        <v>58.04</v>
      </c>
      <c r="M68">
        <v>2.4558414012871208</v>
      </c>
      <c r="N68">
        <v>46.297778000000001</v>
      </c>
      <c r="O68">
        <v>1.4</v>
      </c>
      <c r="P68">
        <v>1.3</v>
      </c>
      <c r="Q68">
        <v>1.349073756323204</v>
      </c>
      <c r="R68">
        <v>10.00259066112519</v>
      </c>
      <c r="S68">
        <v>0</v>
      </c>
      <c r="T68">
        <v>13</v>
      </c>
      <c r="U68">
        <v>1.091</v>
      </c>
      <c r="V68">
        <v>118.8100000000001</v>
      </c>
      <c r="W68">
        <v>113.7</v>
      </c>
      <c r="X68">
        <v>38.380000000000003</v>
      </c>
      <c r="Y68">
        <v>0.20864198830761871</v>
      </c>
      <c r="Z68">
        <v>1.1455886543109001E-2</v>
      </c>
      <c r="AB68">
        <v>81.403915148366977</v>
      </c>
      <c r="AC68">
        <v>0.95011264659621086</v>
      </c>
    </row>
    <row r="69" spans="1:29" x14ac:dyDescent="0.2">
      <c r="A69" s="1">
        <v>69</v>
      </c>
      <c r="B69" t="s">
        <v>97</v>
      </c>
      <c r="C69">
        <v>230918</v>
      </c>
      <c r="D69">
        <v>41</v>
      </c>
      <c r="E69">
        <v>0.2</v>
      </c>
      <c r="F69">
        <v>3</v>
      </c>
      <c r="G69">
        <v>2</v>
      </c>
      <c r="H69">
        <v>3</v>
      </c>
      <c r="I69">
        <v>32.06</v>
      </c>
      <c r="J69">
        <v>50</v>
      </c>
      <c r="K69">
        <v>22.51</v>
      </c>
      <c r="L69">
        <v>37.270000000000003</v>
      </c>
      <c r="M69">
        <v>2.67090506313752</v>
      </c>
      <c r="N69">
        <v>41.158332999999999</v>
      </c>
      <c r="O69">
        <v>2.1</v>
      </c>
      <c r="P69">
        <v>1.9</v>
      </c>
      <c r="Q69">
        <v>1.9974984355438179</v>
      </c>
      <c r="R69">
        <v>9.9986030020786281</v>
      </c>
      <c r="S69">
        <v>0</v>
      </c>
      <c r="T69">
        <v>14</v>
      </c>
      <c r="U69">
        <v>1.016</v>
      </c>
      <c r="V69">
        <v>111.34</v>
      </c>
      <c r="W69">
        <v>109.93000000000011</v>
      </c>
      <c r="X69">
        <v>39.83</v>
      </c>
      <c r="Y69">
        <v>0.18431529130178509</v>
      </c>
      <c r="Z69">
        <v>3.7649206479090792E-2</v>
      </c>
      <c r="AB69">
        <v>40.344164293740377</v>
      </c>
      <c r="AC69">
        <v>0.99524896107726279</v>
      </c>
    </row>
    <row r="70" spans="1:29" hidden="1" x14ac:dyDescent="0.2">
      <c r="A70" s="1">
        <v>70</v>
      </c>
      <c r="B70" t="s">
        <v>98</v>
      </c>
      <c r="C70">
        <v>230918</v>
      </c>
      <c r="D70">
        <v>41</v>
      </c>
      <c r="E70">
        <v>0.2</v>
      </c>
      <c r="F70">
        <v>3</v>
      </c>
      <c r="G70">
        <v>2</v>
      </c>
      <c r="H70">
        <v>3</v>
      </c>
      <c r="I70">
        <v>32.06</v>
      </c>
      <c r="J70">
        <v>50</v>
      </c>
      <c r="K70">
        <v>22.8</v>
      </c>
      <c r="L70">
        <v>37</v>
      </c>
      <c r="M70">
        <v>3.0699123907872399</v>
      </c>
      <c r="N70">
        <v>41.170555999999998</v>
      </c>
      <c r="O70">
        <v>2.4</v>
      </c>
      <c r="P70">
        <v>1.7</v>
      </c>
      <c r="Q70">
        <v>2.0199009876724161</v>
      </c>
      <c r="R70">
        <v>10.52975509466758</v>
      </c>
      <c r="S70">
        <v>1</v>
      </c>
      <c r="T70">
        <v>42</v>
      </c>
      <c r="U70">
        <v>1.216</v>
      </c>
      <c r="V70">
        <v>129.21</v>
      </c>
      <c r="W70">
        <v>126.39</v>
      </c>
      <c r="X70">
        <v>39.159999999999997</v>
      </c>
      <c r="Y70">
        <v>0.29750760165711521</v>
      </c>
      <c r="Z70">
        <v>0.27469096712720381</v>
      </c>
      <c r="AB70" t="s">
        <v>125</v>
      </c>
    </row>
    <row r="71" spans="1:29" hidden="1" x14ac:dyDescent="0.2">
      <c r="A71" s="1">
        <v>71</v>
      </c>
      <c r="B71" t="s">
        <v>99</v>
      </c>
      <c r="C71">
        <v>230918</v>
      </c>
      <c r="D71">
        <v>41</v>
      </c>
      <c r="E71">
        <v>0.35</v>
      </c>
      <c r="F71">
        <v>3</v>
      </c>
      <c r="G71">
        <v>2</v>
      </c>
      <c r="H71">
        <v>3</v>
      </c>
      <c r="I71">
        <v>26.7</v>
      </c>
      <c r="J71">
        <v>50</v>
      </c>
      <c r="K71">
        <v>22.15</v>
      </c>
      <c r="L71">
        <v>48.73</v>
      </c>
      <c r="M71">
        <v>2.918833558275737</v>
      </c>
      <c r="N71">
        <v>25.318332999999999</v>
      </c>
      <c r="O71">
        <v>1.8</v>
      </c>
      <c r="P71">
        <v>1.7</v>
      </c>
      <c r="Q71">
        <v>1.74928556845359</v>
      </c>
      <c r="R71">
        <v>10.26961364087984</v>
      </c>
      <c r="S71">
        <v>1</v>
      </c>
      <c r="T71">
        <v>32</v>
      </c>
      <c r="U71">
        <v>1.2889999999999999</v>
      </c>
      <c r="V71">
        <v>74.280000000000015</v>
      </c>
      <c r="W71">
        <v>73.90000000000002</v>
      </c>
      <c r="X71">
        <v>40.08</v>
      </c>
      <c r="Y71">
        <v>0.34151638312240518</v>
      </c>
      <c r="Z71">
        <v>3.3807097698849493E-2</v>
      </c>
      <c r="AB71">
        <v>24.550450602795301</v>
      </c>
      <c r="AC71">
        <v>0.99410756557531577</v>
      </c>
    </row>
    <row r="72" spans="1:29" x14ac:dyDescent="0.2">
      <c r="A72" s="1">
        <v>72</v>
      </c>
      <c r="B72" t="s">
        <v>100</v>
      </c>
      <c r="C72">
        <v>230920</v>
      </c>
      <c r="D72">
        <v>41</v>
      </c>
      <c r="E72">
        <v>0.2</v>
      </c>
      <c r="F72">
        <v>3</v>
      </c>
      <c r="G72">
        <v>2</v>
      </c>
      <c r="H72">
        <v>3</v>
      </c>
      <c r="I72">
        <v>32.06</v>
      </c>
      <c r="J72">
        <v>50</v>
      </c>
      <c r="K72">
        <v>22.36</v>
      </c>
      <c r="L72">
        <v>48.49</v>
      </c>
      <c r="M72">
        <v>2.559787512060129</v>
      </c>
      <c r="N72">
        <v>43.712221999999997</v>
      </c>
      <c r="O72">
        <v>2</v>
      </c>
      <c r="P72">
        <v>1.6</v>
      </c>
      <c r="Q72">
        <v>1.7888543819998319</v>
      </c>
      <c r="R72">
        <v>9.9999588096396472</v>
      </c>
      <c r="S72">
        <v>0</v>
      </c>
      <c r="T72">
        <v>16</v>
      </c>
      <c r="U72">
        <v>0.98599999999999999</v>
      </c>
      <c r="V72">
        <v>112.39</v>
      </c>
      <c r="W72">
        <v>111.89400000000001</v>
      </c>
      <c r="X72">
        <v>40.21</v>
      </c>
      <c r="Y72">
        <v>0.19271690296452851</v>
      </c>
      <c r="Z72">
        <v>2.4001148481148621E-2</v>
      </c>
      <c r="AB72">
        <v>22.920571455998608</v>
      </c>
      <c r="AC72">
        <v>0.99156269600302349</v>
      </c>
    </row>
    <row r="73" spans="1:29" x14ac:dyDescent="0.2">
      <c r="A73" s="1">
        <v>73</v>
      </c>
      <c r="B73" t="s">
        <v>101</v>
      </c>
      <c r="C73">
        <v>230921</v>
      </c>
      <c r="D73">
        <v>41</v>
      </c>
      <c r="E73">
        <v>0.3</v>
      </c>
      <c r="F73">
        <v>3</v>
      </c>
      <c r="G73">
        <v>2</v>
      </c>
      <c r="H73">
        <v>3.2</v>
      </c>
      <c r="I73">
        <v>26.7</v>
      </c>
      <c r="J73">
        <v>50</v>
      </c>
      <c r="K73">
        <v>21.12</v>
      </c>
      <c r="L73">
        <v>47.88</v>
      </c>
      <c r="M73">
        <v>2.819400388783762</v>
      </c>
      <c r="N73">
        <v>28.825278000000001</v>
      </c>
      <c r="O73">
        <v>1.7</v>
      </c>
      <c r="P73">
        <v>0.9</v>
      </c>
      <c r="Q73">
        <v>1.236931687685298</v>
      </c>
      <c r="R73">
        <v>9.9937492492006985</v>
      </c>
      <c r="S73">
        <v>0</v>
      </c>
      <c r="T73">
        <v>26</v>
      </c>
      <c r="U73">
        <v>1.377</v>
      </c>
      <c r="V73">
        <v>82.53</v>
      </c>
      <c r="W73">
        <v>81.27000000000001</v>
      </c>
      <c r="X73">
        <v>39.67</v>
      </c>
      <c r="Y73">
        <v>0.31908951896831023</v>
      </c>
      <c r="Z73">
        <v>8.9430320084752934E-3</v>
      </c>
      <c r="AB73">
        <v>28.130263652746841</v>
      </c>
      <c r="AC73">
        <v>0.99179689559828421</v>
      </c>
    </row>
    <row r="74" spans="1:29" hidden="1" x14ac:dyDescent="0.2">
      <c r="A74" s="1">
        <v>74</v>
      </c>
      <c r="B74" t="s">
        <v>102</v>
      </c>
      <c r="C74">
        <v>230925</v>
      </c>
      <c r="D74">
        <v>41</v>
      </c>
      <c r="E74">
        <v>0.2</v>
      </c>
      <c r="F74">
        <v>3</v>
      </c>
      <c r="G74">
        <v>2</v>
      </c>
      <c r="H74">
        <v>3.2</v>
      </c>
      <c r="I74">
        <v>32.06</v>
      </c>
      <c r="J74">
        <v>50</v>
      </c>
      <c r="K74">
        <v>22.92</v>
      </c>
      <c r="L74">
        <v>54.41</v>
      </c>
      <c r="M74">
        <v>2.740435590647964</v>
      </c>
      <c r="N74">
        <v>22.653333</v>
      </c>
      <c r="O74">
        <v>2</v>
      </c>
      <c r="P74">
        <v>1.4</v>
      </c>
      <c r="Q74">
        <v>1.6733200530681509</v>
      </c>
      <c r="R74">
        <v>5.588861018848438</v>
      </c>
      <c r="S74">
        <v>1</v>
      </c>
      <c r="T74">
        <v>40</v>
      </c>
      <c r="U74">
        <v>0.371</v>
      </c>
      <c r="V74">
        <v>63.359999999999992</v>
      </c>
      <c r="W74">
        <v>62.080000000000013</v>
      </c>
      <c r="X74">
        <v>40.26</v>
      </c>
      <c r="Y74">
        <v>0.20420103935788159</v>
      </c>
      <c r="Z74">
        <v>7.2320099255581138E-3</v>
      </c>
      <c r="AB74" t="s">
        <v>125</v>
      </c>
    </row>
    <row r="75" spans="1:29" hidden="1" x14ac:dyDescent="0.2">
      <c r="A75" s="1">
        <v>75</v>
      </c>
      <c r="B75" t="s">
        <v>103</v>
      </c>
      <c r="C75">
        <v>230925</v>
      </c>
      <c r="D75">
        <v>41</v>
      </c>
      <c r="E75">
        <v>0.2</v>
      </c>
      <c r="F75">
        <v>3</v>
      </c>
      <c r="G75">
        <v>2</v>
      </c>
      <c r="H75">
        <v>3.2</v>
      </c>
      <c r="I75">
        <v>32.06</v>
      </c>
      <c r="J75">
        <v>50</v>
      </c>
      <c r="K75">
        <v>23.14</v>
      </c>
      <c r="L75">
        <v>54.04</v>
      </c>
      <c r="M75">
        <v>3.0044144055976201</v>
      </c>
      <c r="N75">
        <v>22.653333</v>
      </c>
      <c r="O75">
        <v>2.9</v>
      </c>
      <c r="P75">
        <v>1.4</v>
      </c>
      <c r="Q75">
        <v>2.014944167960989</v>
      </c>
      <c r="R75">
        <v>7.0704005370598422</v>
      </c>
      <c r="S75">
        <v>1</v>
      </c>
      <c r="T75">
        <v>17</v>
      </c>
      <c r="U75">
        <v>0.6</v>
      </c>
      <c r="V75">
        <v>73.139999999999986</v>
      </c>
      <c r="W75">
        <v>68.059999999999945</v>
      </c>
      <c r="X75">
        <v>38.69</v>
      </c>
      <c r="Y75">
        <v>0.14973660814980319</v>
      </c>
      <c r="Z75">
        <v>2.432324825711921E-2</v>
      </c>
      <c r="AB75">
        <v>16.00306072848743</v>
      </c>
      <c r="AC75">
        <v>0.99650278905696299</v>
      </c>
    </row>
    <row r="76" spans="1:29" x14ac:dyDescent="0.2">
      <c r="A76" s="1">
        <v>76</v>
      </c>
      <c r="B76" t="s">
        <v>104</v>
      </c>
      <c r="C76">
        <v>230925</v>
      </c>
      <c r="D76">
        <v>41</v>
      </c>
      <c r="E76">
        <v>0.3</v>
      </c>
      <c r="F76">
        <v>3</v>
      </c>
      <c r="G76">
        <v>2</v>
      </c>
      <c r="H76">
        <v>3</v>
      </c>
      <c r="I76">
        <v>26.7</v>
      </c>
      <c r="J76">
        <v>50</v>
      </c>
      <c r="K76">
        <v>22.01</v>
      </c>
      <c r="L76">
        <v>59.83</v>
      </c>
      <c r="M76">
        <v>3.6735369387999981</v>
      </c>
      <c r="N76">
        <v>6.0241670000000003</v>
      </c>
      <c r="O76">
        <v>1.3</v>
      </c>
      <c r="P76">
        <v>1.3</v>
      </c>
      <c r="Q76">
        <v>1.3</v>
      </c>
      <c r="R76">
        <v>6.7668317456125964</v>
      </c>
      <c r="S76">
        <v>0</v>
      </c>
      <c r="T76">
        <v>24</v>
      </c>
      <c r="U76">
        <v>0.59299999999999997</v>
      </c>
      <c r="V76">
        <v>24.830000000000009</v>
      </c>
      <c r="W76">
        <v>22.129999999999971</v>
      </c>
      <c r="X76">
        <v>39.58</v>
      </c>
      <c r="Y76">
        <v>0.99048748985894919</v>
      </c>
      <c r="Z76">
        <v>0.23313937890936651</v>
      </c>
      <c r="AB76">
        <v>70.280128480337893</v>
      </c>
      <c r="AC76">
        <v>0.93869933366365454</v>
      </c>
    </row>
    <row r="77" spans="1:29" x14ac:dyDescent="0.2">
      <c r="A77" s="1">
        <v>77</v>
      </c>
      <c r="B77" t="s">
        <v>105</v>
      </c>
      <c r="C77">
        <v>230925</v>
      </c>
      <c r="D77">
        <v>41</v>
      </c>
      <c r="E77">
        <v>0.3</v>
      </c>
      <c r="F77">
        <v>3</v>
      </c>
      <c r="G77">
        <v>2</v>
      </c>
      <c r="H77">
        <v>3.2</v>
      </c>
      <c r="I77">
        <v>26.7</v>
      </c>
      <c r="J77">
        <v>50</v>
      </c>
      <c r="K77">
        <v>22</v>
      </c>
      <c r="L77">
        <v>60.15</v>
      </c>
      <c r="M77">
        <v>2.298177592032066</v>
      </c>
      <c r="N77">
        <v>31.368333</v>
      </c>
      <c r="O77">
        <v>1.7</v>
      </c>
      <c r="P77">
        <v>1.6</v>
      </c>
      <c r="Q77">
        <v>1.6492422502470641</v>
      </c>
      <c r="R77">
        <v>9.9969336086643974</v>
      </c>
      <c r="S77">
        <v>0</v>
      </c>
      <c r="T77">
        <v>11</v>
      </c>
      <c r="U77">
        <v>1.2909999999999999</v>
      </c>
      <c r="V77">
        <v>72.180000000000035</v>
      </c>
      <c r="W77">
        <v>72.09</v>
      </c>
      <c r="X77">
        <v>40.200000000000003</v>
      </c>
      <c r="Y77">
        <v>0.28194291642779518</v>
      </c>
      <c r="Z77">
        <v>1.154203492705508E-2</v>
      </c>
      <c r="AB77">
        <v>42.813520322265333</v>
      </c>
      <c r="AC77">
        <v>0.98434949690748141</v>
      </c>
    </row>
    <row r="78" spans="1:29" x14ac:dyDescent="0.2">
      <c r="A78" s="1">
        <v>78</v>
      </c>
      <c r="B78" t="s">
        <v>106</v>
      </c>
      <c r="C78">
        <v>230927</v>
      </c>
      <c r="D78">
        <v>41</v>
      </c>
      <c r="E78">
        <v>0.2</v>
      </c>
      <c r="F78">
        <v>3</v>
      </c>
      <c r="G78">
        <v>2</v>
      </c>
      <c r="H78">
        <v>3.2</v>
      </c>
      <c r="I78">
        <v>32.06</v>
      </c>
      <c r="J78">
        <v>50</v>
      </c>
      <c r="K78">
        <v>23.61</v>
      </c>
      <c r="L78">
        <v>48.7</v>
      </c>
      <c r="M78">
        <v>2.5105109666104428</v>
      </c>
      <c r="N78">
        <v>42.059167000000002</v>
      </c>
      <c r="O78">
        <v>1.8</v>
      </c>
      <c r="P78">
        <v>1.6</v>
      </c>
      <c r="Q78">
        <v>1.697056274847714</v>
      </c>
      <c r="R78">
        <v>9.9151066657574578</v>
      </c>
      <c r="S78">
        <v>0</v>
      </c>
      <c r="T78">
        <v>23</v>
      </c>
      <c r="U78">
        <v>0.76500000000000001</v>
      </c>
      <c r="V78">
        <v>106.42</v>
      </c>
      <c r="W78">
        <v>105.5900000000001</v>
      </c>
      <c r="X78">
        <v>40.21</v>
      </c>
      <c r="Y78">
        <v>0.14590868314114039</v>
      </c>
      <c r="Z78">
        <v>0.11843409873484829</v>
      </c>
      <c r="AB78">
        <v>43.507745023923619</v>
      </c>
      <c r="AC78">
        <v>0.98102829223177102</v>
      </c>
    </row>
    <row r="79" spans="1:29" hidden="1" x14ac:dyDescent="0.2">
      <c r="A79" s="1">
        <v>79</v>
      </c>
      <c r="B79" t="s">
        <v>107</v>
      </c>
      <c r="C79">
        <v>231006</v>
      </c>
      <c r="D79">
        <v>41</v>
      </c>
      <c r="E79">
        <v>0.2</v>
      </c>
      <c r="F79">
        <v>3</v>
      </c>
      <c r="G79">
        <v>2</v>
      </c>
      <c r="H79">
        <v>3.4</v>
      </c>
      <c r="I79">
        <v>31.75</v>
      </c>
      <c r="J79">
        <v>45</v>
      </c>
      <c r="K79">
        <v>22.92</v>
      </c>
      <c r="L79">
        <v>56.75</v>
      </c>
      <c r="M79">
        <v>2.7695327750002949</v>
      </c>
      <c r="N79">
        <v>45.845278</v>
      </c>
      <c r="O79">
        <v>0.9</v>
      </c>
      <c r="P79">
        <v>0.9</v>
      </c>
      <c r="Q79">
        <v>0.9</v>
      </c>
      <c r="R79">
        <v>9.4029851136690734</v>
      </c>
      <c r="S79">
        <v>1</v>
      </c>
      <c r="T79">
        <v>59</v>
      </c>
      <c r="U79">
        <v>1.7070000000000001</v>
      </c>
      <c r="V79">
        <v>129.74</v>
      </c>
      <c r="W79">
        <v>126.97</v>
      </c>
      <c r="X79">
        <v>38.880000000000003</v>
      </c>
      <c r="Y79">
        <v>0.1459354672008176</v>
      </c>
      <c r="Z79">
        <v>5.2920705176401413E-2</v>
      </c>
      <c r="AB79" t="s">
        <v>125</v>
      </c>
    </row>
    <row r="80" spans="1:29" hidden="1" x14ac:dyDescent="0.2">
      <c r="A80" s="1">
        <v>80</v>
      </c>
      <c r="B80" t="s">
        <v>108</v>
      </c>
      <c r="C80">
        <v>231006</v>
      </c>
      <c r="D80">
        <v>41</v>
      </c>
      <c r="E80">
        <v>0.2</v>
      </c>
      <c r="F80">
        <v>3</v>
      </c>
      <c r="G80">
        <v>2</v>
      </c>
      <c r="H80">
        <v>3.4</v>
      </c>
      <c r="I80">
        <v>31.75</v>
      </c>
      <c r="J80">
        <v>50</v>
      </c>
      <c r="K80">
        <v>22.92</v>
      </c>
      <c r="L80">
        <v>56.75</v>
      </c>
      <c r="M80">
        <v>2.8535062918521472</v>
      </c>
      <c r="N80">
        <v>45.656111000000003</v>
      </c>
      <c r="O80">
        <v>1.3</v>
      </c>
      <c r="P80">
        <v>1</v>
      </c>
      <c r="Q80">
        <v>1.1401754250991381</v>
      </c>
      <c r="R80">
        <v>10.36373501611734</v>
      </c>
      <c r="S80">
        <v>1</v>
      </c>
      <c r="T80">
        <v>12</v>
      </c>
      <c r="U80">
        <v>1.383</v>
      </c>
      <c r="V80">
        <v>134.28</v>
      </c>
      <c r="W80">
        <v>130.28</v>
      </c>
      <c r="X80">
        <v>38.61</v>
      </c>
      <c r="Y80">
        <v>0.2001963311212816</v>
      </c>
      <c r="Z80">
        <v>2.4793062198886408E-2</v>
      </c>
      <c r="AB80" t="s">
        <v>125</v>
      </c>
    </row>
    <row r="81" spans="1:29" x14ac:dyDescent="0.2">
      <c r="A81" s="1">
        <v>81</v>
      </c>
      <c r="B81" t="s">
        <v>109</v>
      </c>
      <c r="C81">
        <v>231006</v>
      </c>
      <c r="D81">
        <v>41</v>
      </c>
      <c r="E81">
        <v>0.2</v>
      </c>
      <c r="F81">
        <v>3</v>
      </c>
      <c r="G81">
        <v>2</v>
      </c>
      <c r="H81">
        <v>3.4</v>
      </c>
      <c r="I81">
        <v>31.75</v>
      </c>
      <c r="J81">
        <v>45</v>
      </c>
      <c r="K81">
        <v>22.92</v>
      </c>
      <c r="L81">
        <v>56.75</v>
      </c>
      <c r="M81">
        <v>2.4867019169019349</v>
      </c>
      <c r="N81">
        <v>45.996667000000002</v>
      </c>
      <c r="O81">
        <v>1.5</v>
      </c>
      <c r="P81">
        <v>0.9</v>
      </c>
      <c r="Q81">
        <v>1.1618950038622251</v>
      </c>
      <c r="R81">
        <v>10.038893789888521</v>
      </c>
      <c r="S81">
        <v>0</v>
      </c>
      <c r="T81">
        <v>11</v>
      </c>
      <c r="U81">
        <v>1.0640000000000001</v>
      </c>
      <c r="V81">
        <v>117.33</v>
      </c>
      <c r="W81">
        <v>114.38</v>
      </c>
      <c r="X81">
        <v>39.200000000000003</v>
      </c>
      <c r="Y81">
        <v>0.1976081049401556</v>
      </c>
      <c r="Z81">
        <v>1.7893791259946581E-2</v>
      </c>
      <c r="AB81">
        <v>37.99768053739853</v>
      </c>
      <c r="AC81">
        <v>0.99628308498965157</v>
      </c>
    </row>
    <row r="82" spans="1:29" x14ac:dyDescent="0.2">
      <c r="A82" s="1">
        <v>82</v>
      </c>
      <c r="B82" t="s">
        <v>110</v>
      </c>
      <c r="C82">
        <v>231006</v>
      </c>
      <c r="D82">
        <v>41</v>
      </c>
      <c r="E82">
        <v>0.2</v>
      </c>
      <c r="F82">
        <v>3</v>
      </c>
      <c r="G82">
        <v>2</v>
      </c>
      <c r="H82">
        <v>3.4</v>
      </c>
      <c r="I82">
        <v>31.75</v>
      </c>
      <c r="J82">
        <v>50</v>
      </c>
      <c r="K82">
        <v>22.92</v>
      </c>
      <c r="L82">
        <v>56.75</v>
      </c>
      <c r="M82">
        <v>2.4788742803731219</v>
      </c>
      <c r="N82">
        <v>45.895833000000003</v>
      </c>
      <c r="O82">
        <v>1.8</v>
      </c>
      <c r="P82">
        <v>1.5</v>
      </c>
      <c r="Q82">
        <v>1.643167672515498</v>
      </c>
      <c r="R82">
        <v>10.011345421631621</v>
      </c>
      <c r="S82">
        <v>0</v>
      </c>
      <c r="T82">
        <v>9</v>
      </c>
      <c r="U82">
        <v>0.92500000000000004</v>
      </c>
      <c r="V82">
        <v>117.28</v>
      </c>
      <c r="W82">
        <v>113.77</v>
      </c>
      <c r="X82">
        <v>39.07</v>
      </c>
      <c r="Y82">
        <v>0.17812269025068381</v>
      </c>
      <c r="Z82">
        <v>8.8068061707674186E-2</v>
      </c>
      <c r="AB82">
        <v>22.079113142797141</v>
      </c>
      <c r="AC82">
        <v>0.99523044280989903</v>
      </c>
    </row>
    <row r="83" spans="1:29" hidden="1" x14ac:dyDescent="0.2">
      <c r="A83" s="1">
        <v>84</v>
      </c>
      <c r="B83" t="s">
        <v>112</v>
      </c>
      <c r="C83">
        <v>231010</v>
      </c>
      <c r="D83">
        <v>41</v>
      </c>
      <c r="E83">
        <v>0.2</v>
      </c>
      <c r="F83">
        <v>3</v>
      </c>
      <c r="G83">
        <v>2</v>
      </c>
      <c r="H83">
        <v>3.4</v>
      </c>
      <c r="I83">
        <v>31.75</v>
      </c>
      <c r="J83">
        <v>45</v>
      </c>
      <c r="K83">
        <v>22.19</v>
      </c>
      <c r="L83">
        <v>55.1</v>
      </c>
      <c r="M83">
        <v>2.4853708937773811</v>
      </c>
      <c r="N83">
        <v>46.729444000000001</v>
      </c>
      <c r="O83">
        <v>1.5</v>
      </c>
      <c r="P83">
        <v>0.8</v>
      </c>
      <c r="Q83">
        <v>1.0954451150103319</v>
      </c>
      <c r="R83">
        <v>9.6816458631187601</v>
      </c>
      <c r="S83">
        <v>1</v>
      </c>
      <c r="T83">
        <v>22</v>
      </c>
      <c r="U83">
        <v>1.028</v>
      </c>
      <c r="V83">
        <v>119.34</v>
      </c>
      <c r="W83">
        <v>116.1400000000001</v>
      </c>
      <c r="X83">
        <v>39.130000000000003</v>
      </c>
      <c r="Y83">
        <v>0.166425798780063</v>
      </c>
      <c r="Z83">
        <v>0.1223288612676495</v>
      </c>
      <c r="AB83" t="s">
        <v>125</v>
      </c>
    </row>
    <row r="84" spans="1:29" x14ac:dyDescent="0.2">
      <c r="A84" s="1">
        <v>85</v>
      </c>
      <c r="B84" t="s">
        <v>113</v>
      </c>
      <c r="C84">
        <v>231010</v>
      </c>
      <c r="D84">
        <v>41</v>
      </c>
      <c r="E84">
        <v>0.2</v>
      </c>
      <c r="F84">
        <v>3</v>
      </c>
      <c r="G84">
        <v>2</v>
      </c>
      <c r="H84">
        <v>3.4</v>
      </c>
      <c r="I84">
        <v>31.75</v>
      </c>
      <c r="J84">
        <v>50</v>
      </c>
      <c r="K84">
        <v>22.19</v>
      </c>
      <c r="L84">
        <v>55.1</v>
      </c>
      <c r="M84">
        <v>2.667704883702557</v>
      </c>
      <c r="N84">
        <v>46.376944000000002</v>
      </c>
      <c r="O84">
        <v>1.9</v>
      </c>
      <c r="P84">
        <v>1.4</v>
      </c>
      <c r="Q84">
        <v>1.6309506430300089</v>
      </c>
      <c r="R84">
        <v>10.54269315511927</v>
      </c>
      <c r="S84">
        <v>0</v>
      </c>
      <c r="T84">
        <v>47</v>
      </c>
      <c r="U84">
        <v>1.972</v>
      </c>
      <c r="V84">
        <v>123.83</v>
      </c>
      <c r="W84">
        <v>123.72</v>
      </c>
      <c r="X84">
        <v>39.78</v>
      </c>
      <c r="Y84">
        <v>0.2075610598483261</v>
      </c>
      <c r="Z84">
        <v>8.6803004742191686E-2</v>
      </c>
      <c r="AB84">
        <v>15.656507546858</v>
      </c>
      <c r="AC84">
        <v>0.99692909319694545</v>
      </c>
    </row>
    <row r="85" spans="1:29" hidden="1" x14ac:dyDescent="0.2">
      <c r="A85" s="1">
        <v>86</v>
      </c>
      <c r="B85" t="s">
        <v>114</v>
      </c>
      <c r="C85">
        <v>231010</v>
      </c>
      <c r="D85">
        <v>41</v>
      </c>
      <c r="E85">
        <v>0.2</v>
      </c>
      <c r="F85">
        <v>3</v>
      </c>
      <c r="G85">
        <v>2</v>
      </c>
      <c r="H85">
        <v>3.4</v>
      </c>
      <c r="I85">
        <v>31.75</v>
      </c>
      <c r="J85">
        <v>45</v>
      </c>
      <c r="K85">
        <v>22.19</v>
      </c>
      <c r="L85">
        <v>55.1</v>
      </c>
      <c r="M85">
        <v>2.3614554737611191</v>
      </c>
      <c r="N85">
        <v>46.941389000000001</v>
      </c>
      <c r="O85">
        <v>2</v>
      </c>
      <c r="P85">
        <v>1.8</v>
      </c>
      <c r="Q85">
        <v>1.897366596101028</v>
      </c>
      <c r="R85">
        <v>9.7685973165720501</v>
      </c>
      <c r="S85">
        <v>1</v>
      </c>
      <c r="T85">
        <v>125</v>
      </c>
      <c r="U85">
        <v>1.7949999999999999</v>
      </c>
      <c r="V85">
        <v>112.84</v>
      </c>
      <c r="W85">
        <v>110.85</v>
      </c>
      <c r="X85">
        <v>39.15</v>
      </c>
      <c r="Y85">
        <v>0.18854769479022601</v>
      </c>
      <c r="Z85">
        <v>2.924168244092612E-2</v>
      </c>
      <c r="AB85">
        <v>17.67527308648403</v>
      </c>
      <c r="AC85">
        <v>0.99605260787066219</v>
      </c>
    </row>
    <row r="86" spans="1:29" x14ac:dyDescent="0.2">
      <c r="A86" s="1">
        <v>87</v>
      </c>
      <c r="B86" t="s">
        <v>115</v>
      </c>
      <c r="C86">
        <v>231010</v>
      </c>
      <c r="D86">
        <v>41</v>
      </c>
      <c r="E86">
        <v>0.2</v>
      </c>
      <c r="F86">
        <v>3</v>
      </c>
      <c r="G86">
        <v>2</v>
      </c>
      <c r="H86">
        <v>3.4</v>
      </c>
      <c r="I86">
        <v>31.75</v>
      </c>
      <c r="J86">
        <v>50</v>
      </c>
      <c r="K86">
        <v>22.19</v>
      </c>
      <c r="L86">
        <v>55.1</v>
      </c>
      <c r="M86">
        <v>2.4535333643016068</v>
      </c>
      <c r="N86">
        <v>48.505555999999999</v>
      </c>
      <c r="O86">
        <v>0.7</v>
      </c>
      <c r="P86">
        <v>0.6</v>
      </c>
      <c r="Q86">
        <v>0.64807406984078597</v>
      </c>
      <c r="R86">
        <v>9.3992114360981649</v>
      </c>
      <c r="S86">
        <v>0</v>
      </c>
      <c r="T86">
        <v>8</v>
      </c>
      <c r="U86">
        <v>0.94</v>
      </c>
      <c r="V86">
        <v>120.61</v>
      </c>
      <c r="W86">
        <v>119.01</v>
      </c>
      <c r="X86">
        <v>39.81</v>
      </c>
      <c r="Y86">
        <v>0.1839906038540573</v>
      </c>
      <c r="Z86">
        <v>5.8547201839569379E-2</v>
      </c>
      <c r="AB86">
        <v>15.33573053912642</v>
      </c>
      <c r="AC86">
        <v>0.99454892239103498</v>
      </c>
    </row>
    <row r="87" spans="1:29" hidden="1" x14ac:dyDescent="0.2">
      <c r="A87" s="1">
        <v>88</v>
      </c>
      <c r="B87" t="s">
        <v>116</v>
      </c>
      <c r="C87">
        <v>231013</v>
      </c>
      <c r="D87">
        <v>41</v>
      </c>
      <c r="E87">
        <v>0.2</v>
      </c>
      <c r="F87">
        <v>3</v>
      </c>
      <c r="G87">
        <v>2</v>
      </c>
      <c r="H87">
        <v>3.4</v>
      </c>
      <c r="I87">
        <v>31.75</v>
      </c>
      <c r="J87">
        <v>45</v>
      </c>
      <c r="K87">
        <v>22.15</v>
      </c>
      <c r="L87">
        <v>47.48</v>
      </c>
      <c r="M87">
        <v>2.5644098302432439</v>
      </c>
      <c r="N87">
        <v>47.933056000000001</v>
      </c>
      <c r="O87">
        <v>1.7</v>
      </c>
      <c r="P87">
        <v>1.4</v>
      </c>
      <c r="Q87">
        <v>1.5427248620541509</v>
      </c>
      <c r="R87">
        <v>29.50073727320666</v>
      </c>
      <c r="S87">
        <v>1</v>
      </c>
      <c r="T87">
        <v>64</v>
      </c>
      <c r="U87">
        <v>23.013999999999999</v>
      </c>
      <c r="V87">
        <v>149.22</v>
      </c>
      <c r="W87">
        <v>122.9199999999999</v>
      </c>
      <c r="X87">
        <v>17.420000000000002</v>
      </c>
      <c r="Y87">
        <v>0.83977607144157718</v>
      </c>
      <c r="Z87">
        <v>0.43625887910310979</v>
      </c>
      <c r="AB87" t="s">
        <v>125</v>
      </c>
    </row>
    <row r="88" spans="1:29" x14ac:dyDescent="0.2">
      <c r="A88" s="1">
        <v>89</v>
      </c>
      <c r="B88" t="s">
        <v>117</v>
      </c>
      <c r="C88">
        <v>231013</v>
      </c>
      <c r="D88">
        <v>41</v>
      </c>
      <c r="E88">
        <v>0.2</v>
      </c>
      <c r="F88">
        <v>3</v>
      </c>
      <c r="G88">
        <v>2</v>
      </c>
      <c r="H88">
        <v>3.4</v>
      </c>
      <c r="I88">
        <v>31.75</v>
      </c>
      <c r="J88">
        <v>50</v>
      </c>
      <c r="K88">
        <v>22.16</v>
      </c>
      <c r="L88">
        <v>47.34</v>
      </c>
      <c r="M88">
        <v>2.633956635096327</v>
      </c>
      <c r="N88">
        <v>47.567222000000001</v>
      </c>
      <c r="O88">
        <v>0.9</v>
      </c>
      <c r="P88">
        <v>0.9</v>
      </c>
      <c r="Q88">
        <v>0.9</v>
      </c>
      <c r="R88">
        <v>10.136829005037921</v>
      </c>
      <c r="S88">
        <v>0</v>
      </c>
      <c r="T88">
        <v>10</v>
      </c>
      <c r="U88">
        <v>1.1659999999999999</v>
      </c>
      <c r="V88">
        <v>130.11000000000001</v>
      </c>
      <c r="W88">
        <v>125.29</v>
      </c>
      <c r="X88">
        <v>38.43</v>
      </c>
      <c r="Y88">
        <v>0.20072315398132451</v>
      </c>
      <c r="Z88">
        <v>1.1068479089545001E-2</v>
      </c>
      <c r="AB88">
        <v>35.861994417382128</v>
      </c>
      <c r="AC88">
        <v>0.98118053199484534</v>
      </c>
    </row>
    <row r="89" spans="1:29" x14ac:dyDescent="0.2">
      <c r="A89" s="1">
        <v>90</v>
      </c>
      <c r="B89" t="s">
        <v>118</v>
      </c>
      <c r="C89">
        <v>231013</v>
      </c>
      <c r="D89">
        <v>41</v>
      </c>
      <c r="E89">
        <v>0.2</v>
      </c>
      <c r="F89">
        <v>3</v>
      </c>
      <c r="G89">
        <v>2</v>
      </c>
      <c r="H89">
        <v>3.4</v>
      </c>
      <c r="I89">
        <v>31.75</v>
      </c>
      <c r="J89">
        <v>45</v>
      </c>
      <c r="K89">
        <v>22.17</v>
      </c>
      <c r="L89">
        <v>47.3</v>
      </c>
      <c r="M89">
        <v>2.4542889705111279</v>
      </c>
      <c r="N89">
        <v>48.739167000000002</v>
      </c>
      <c r="O89">
        <v>1</v>
      </c>
      <c r="P89">
        <v>0.8</v>
      </c>
      <c r="Q89">
        <v>0.89442719099991586</v>
      </c>
      <c r="R89">
        <v>9.6148970038995287</v>
      </c>
      <c r="S89">
        <v>0</v>
      </c>
      <c r="T89">
        <v>17</v>
      </c>
      <c r="U89">
        <v>2.5640000000000001</v>
      </c>
      <c r="V89">
        <v>118.35</v>
      </c>
      <c r="W89">
        <v>119.61999999999991</v>
      </c>
      <c r="X89">
        <v>39.97</v>
      </c>
      <c r="Y89">
        <v>0.18937483280753831</v>
      </c>
      <c r="Z89">
        <v>1.026819946110161E-2</v>
      </c>
      <c r="AB89">
        <v>17.01755248922025</v>
      </c>
      <c r="AC89">
        <v>0.99520065513593536</v>
      </c>
    </row>
    <row r="90" spans="1:29" hidden="1" x14ac:dyDescent="0.2">
      <c r="A90" s="1">
        <v>91</v>
      </c>
      <c r="B90" t="s">
        <v>119</v>
      </c>
      <c r="C90">
        <v>231013</v>
      </c>
      <c r="D90">
        <v>41</v>
      </c>
      <c r="E90">
        <v>0.15</v>
      </c>
      <c r="F90">
        <v>0.6</v>
      </c>
      <c r="G90">
        <v>0.4</v>
      </c>
      <c r="H90">
        <v>0.7</v>
      </c>
      <c r="I90">
        <v>31.75</v>
      </c>
      <c r="J90">
        <v>50</v>
      </c>
      <c r="K90">
        <v>22.13</v>
      </c>
      <c r="L90">
        <v>47.3</v>
      </c>
      <c r="M90">
        <v>-1.6034896800824789</v>
      </c>
      <c r="N90">
        <v>44.066389000000001</v>
      </c>
      <c r="O90">
        <v>0.7</v>
      </c>
      <c r="P90">
        <v>0.7</v>
      </c>
      <c r="Q90">
        <v>0.7</v>
      </c>
      <c r="R90">
        <v>9.2423752780404609</v>
      </c>
      <c r="S90">
        <v>1</v>
      </c>
      <c r="T90">
        <v>53</v>
      </c>
      <c r="U90">
        <v>2.6579999999999999</v>
      </c>
      <c r="V90">
        <v>-64.489999999999995</v>
      </c>
      <c r="W90">
        <v>-70.660000000000068</v>
      </c>
      <c r="X90">
        <v>34.549999999999997</v>
      </c>
      <c r="Y90">
        <v>7.0118408917636432E-2</v>
      </c>
      <c r="Z90">
        <v>3.8426887633567501E-3</v>
      </c>
      <c r="AB90">
        <v>62.735260566715851</v>
      </c>
      <c r="AC90">
        <v>0.98891572926109461</v>
      </c>
    </row>
    <row r="91" spans="1:29" x14ac:dyDescent="0.2">
      <c r="A91" s="1">
        <v>94</v>
      </c>
      <c r="B91" t="s">
        <v>120</v>
      </c>
      <c r="C91">
        <v>231018</v>
      </c>
      <c r="D91">
        <v>41</v>
      </c>
      <c r="E91">
        <v>0.2</v>
      </c>
      <c r="F91">
        <v>3</v>
      </c>
      <c r="G91">
        <v>2</v>
      </c>
      <c r="H91">
        <v>3.4</v>
      </c>
      <c r="I91">
        <v>31.75</v>
      </c>
      <c r="J91">
        <v>45</v>
      </c>
      <c r="K91">
        <v>22.45</v>
      </c>
      <c r="L91">
        <v>56.15</v>
      </c>
      <c r="M91">
        <v>2.558989250566885</v>
      </c>
      <c r="N91">
        <v>41.113889</v>
      </c>
      <c r="O91">
        <v>2.6</v>
      </c>
      <c r="P91">
        <v>1.7</v>
      </c>
      <c r="Q91">
        <v>2.1023796041628642</v>
      </c>
      <c r="R91">
        <v>9.5330088997678413</v>
      </c>
      <c r="S91">
        <v>0</v>
      </c>
      <c r="T91">
        <v>21</v>
      </c>
      <c r="U91">
        <v>0.98</v>
      </c>
      <c r="V91">
        <v>109.76</v>
      </c>
      <c r="W91">
        <v>105.21000000000009</v>
      </c>
      <c r="X91">
        <v>38.64</v>
      </c>
      <c r="Y91">
        <v>0.27326357487970532</v>
      </c>
      <c r="Z91">
        <v>6.4475560859188985E-2</v>
      </c>
      <c r="AB91" t="s">
        <v>125</v>
      </c>
    </row>
    <row r="92" spans="1:29" x14ac:dyDescent="0.2">
      <c r="A92" s="1">
        <v>95</v>
      </c>
      <c r="B92" t="s">
        <v>121</v>
      </c>
      <c r="C92">
        <v>231018</v>
      </c>
      <c r="D92">
        <v>41</v>
      </c>
      <c r="E92">
        <v>0.2</v>
      </c>
      <c r="F92">
        <v>3</v>
      </c>
      <c r="G92">
        <v>2</v>
      </c>
      <c r="H92">
        <v>3.4</v>
      </c>
      <c r="I92">
        <v>31.75</v>
      </c>
      <c r="J92">
        <v>50</v>
      </c>
      <c r="K92">
        <v>22.36</v>
      </c>
      <c r="L92">
        <v>56.01</v>
      </c>
      <c r="M92">
        <v>2.2640589762605319</v>
      </c>
      <c r="N92">
        <v>42.410556</v>
      </c>
      <c r="O92">
        <v>3.3</v>
      </c>
      <c r="P92">
        <v>3.2</v>
      </c>
      <c r="Q92">
        <v>3.2496153618543842</v>
      </c>
      <c r="R92">
        <v>9.8108338313561543</v>
      </c>
      <c r="S92">
        <v>0</v>
      </c>
      <c r="T92">
        <v>14</v>
      </c>
      <c r="U92">
        <v>1.171</v>
      </c>
      <c r="V92">
        <v>96.489999999999981</v>
      </c>
      <c r="W92">
        <v>96.019999999999953</v>
      </c>
      <c r="X92">
        <v>40.11</v>
      </c>
      <c r="Y92">
        <v>0.1710050860790702</v>
      </c>
      <c r="Z92">
        <v>4.6454200101908788E-2</v>
      </c>
      <c r="AB92" t="s">
        <v>125</v>
      </c>
    </row>
    <row r="93" spans="1:29" hidden="1" x14ac:dyDescent="0.2">
      <c r="A93" s="1">
        <v>96</v>
      </c>
      <c r="B93" t="s">
        <v>122</v>
      </c>
      <c r="C93">
        <v>231018</v>
      </c>
      <c r="D93">
        <v>41</v>
      </c>
      <c r="E93">
        <v>0.2</v>
      </c>
      <c r="F93">
        <v>3</v>
      </c>
      <c r="G93">
        <v>2</v>
      </c>
      <c r="H93">
        <v>3.4</v>
      </c>
      <c r="I93">
        <v>31.75</v>
      </c>
      <c r="J93">
        <v>45</v>
      </c>
      <c r="K93">
        <v>22.42</v>
      </c>
      <c r="L93">
        <v>55.94</v>
      </c>
      <c r="M93">
        <v>2.4818352240337131</v>
      </c>
      <c r="N93">
        <v>16.431388999999999</v>
      </c>
      <c r="O93">
        <v>2.7</v>
      </c>
      <c r="P93">
        <v>2</v>
      </c>
      <c r="Q93">
        <v>2.3237900077244502</v>
      </c>
      <c r="R93">
        <v>10.894838030142649</v>
      </c>
      <c r="S93">
        <v>1</v>
      </c>
      <c r="T93">
        <v>22</v>
      </c>
      <c r="U93">
        <v>2.83</v>
      </c>
      <c r="V93">
        <v>67.350000000000023</v>
      </c>
      <c r="W93">
        <v>40.780000000000094</v>
      </c>
      <c r="X93">
        <v>30.86</v>
      </c>
      <c r="Y93">
        <v>0.67544946115845073</v>
      </c>
      <c r="Z93">
        <v>6.7177727224896788E-2</v>
      </c>
      <c r="AB93" t="s">
        <v>125</v>
      </c>
    </row>
    <row r="94" spans="1:29" x14ac:dyDescent="0.2">
      <c r="A94" s="1">
        <v>97</v>
      </c>
      <c r="B94" t="s">
        <v>123</v>
      </c>
      <c r="C94">
        <v>231018</v>
      </c>
      <c r="D94">
        <v>41</v>
      </c>
      <c r="E94">
        <v>0.2</v>
      </c>
      <c r="F94">
        <v>3</v>
      </c>
      <c r="G94">
        <v>2</v>
      </c>
      <c r="H94">
        <v>3.4</v>
      </c>
      <c r="I94">
        <v>31.75</v>
      </c>
      <c r="J94">
        <v>50</v>
      </c>
      <c r="K94">
        <v>22.41</v>
      </c>
      <c r="L94">
        <v>55.84</v>
      </c>
      <c r="M94">
        <v>2.988645937227556</v>
      </c>
      <c r="N94">
        <v>41.908611000000001</v>
      </c>
      <c r="O94">
        <v>2.5</v>
      </c>
      <c r="P94">
        <v>1.7</v>
      </c>
      <c r="Q94">
        <v>2.0615528128088298</v>
      </c>
      <c r="R94">
        <v>10.275824857748081</v>
      </c>
      <c r="S94">
        <v>0</v>
      </c>
      <c r="T94">
        <v>29</v>
      </c>
      <c r="U94">
        <v>0.96299999999999997</v>
      </c>
      <c r="V94">
        <v>130.41999999999999</v>
      </c>
      <c r="W94">
        <v>125.2500000000001</v>
      </c>
      <c r="X94">
        <v>38.42</v>
      </c>
      <c r="Y94">
        <v>0.19621676957409959</v>
      </c>
      <c r="Z94">
        <v>3.46558119415947E-2</v>
      </c>
      <c r="AB94" t="s">
        <v>125</v>
      </c>
    </row>
    <row r="95" spans="1:29" x14ac:dyDescent="0.2">
      <c r="A95" s="1">
        <v>98</v>
      </c>
      <c r="B95" t="s">
        <v>124</v>
      </c>
      <c r="C95">
        <v>231019</v>
      </c>
    </row>
  </sheetData>
  <autoFilter ref="A1:AC95" xr:uid="{894CFB3B-1415-CE4E-8CB6-CD939AF44F58}">
    <filterColumn colId="18">
      <filters blank="1">
        <filter val="0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4113F-DE4F-FD4B-AB10-4B5C1BCE0A80}">
  <dimension ref="A1:A66"/>
  <sheetViews>
    <sheetView workbookViewId="0">
      <selection activeCell="E13" sqref="E13"/>
    </sheetView>
  </sheetViews>
  <sheetFormatPr baseColWidth="10" defaultRowHeight="15" x14ac:dyDescent="0.2"/>
  <sheetData>
    <row r="1" spans="1:1" x14ac:dyDescent="0.2">
      <c r="A1">
        <v>2.8233660373232659</v>
      </c>
    </row>
    <row r="2" spans="1:1" x14ac:dyDescent="0.2">
      <c r="A2">
        <v>2.7546471493256282</v>
      </c>
    </row>
    <row r="3" spans="1:1" x14ac:dyDescent="0.2">
      <c r="A3">
        <v>2.6933957303344211</v>
      </c>
    </row>
    <row r="4" spans="1:1" x14ac:dyDescent="0.2">
      <c r="A4">
        <v>2.5467845615686642</v>
      </c>
    </row>
    <row r="5" spans="1:1" x14ac:dyDescent="0.2">
      <c r="A5">
        <v>2.591518316184358</v>
      </c>
    </row>
    <row r="6" spans="1:1" x14ac:dyDescent="0.2">
      <c r="A6">
        <v>2.8618450986095771</v>
      </c>
    </row>
    <row r="7" spans="1:1" x14ac:dyDescent="0.2">
      <c r="A7">
        <v>2.5361800346220389</v>
      </c>
    </row>
    <row r="8" spans="1:1" x14ac:dyDescent="0.2">
      <c r="A8">
        <v>2.5619009755484812</v>
      </c>
    </row>
    <row r="9" spans="1:1" x14ac:dyDescent="0.2">
      <c r="A9">
        <v>3.099474670067718</v>
      </c>
    </row>
    <row r="10" spans="1:1" x14ac:dyDescent="0.2">
      <c r="A10">
        <v>2.5235050644471828</v>
      </c>
    </row>
    <row r="11" spans="1:1" x14ac:dyDescent="0.2">
      <c r="A11">
        <v>2.6347984462032108</v>
      </c>
    </row>
    <row r="12" spans="1:1" x14ac:dyDescent="0.2">
      <c r="A12">
        <v>2.6268663786201261</v>
      </c>
    </row>
    <row r="13" spans="1:1" x14ac:dyDescent="0.2">
      <c r="A13">
        <v>3.089196743923448</v>
      </c>
    </row>
    <row r="14" spans="1:1" x14ac:dyDescent="0.2">
      <c r="A14">
        <v>2.7541401867703899</v>
      </c>
    </row>
    <row r="15" spans="1:1" x14ac:dyDescent="0.2">
      <c r="A15">
        <v>2.789866457187745</v>
      </c>
    </row>
    <row r="16" spans="1:1" x14ac:dyDescent="0.2">
      <c r="A16">
        <v>3.0043232541773</v>
      </c>
    </row>
    <row r="17" spans="1:1" x14ac:dyDescent="0.2">
      <c r="A17">
        <v>2.9268226720986781</v>
      </c>
    </row>
    <row r="18" spans="1:1" x14ac:dyDescent="0.2">
      <c r="A18">
        <v>2.78</v>
      </c>
    </row>
    <row r="19" spans="1:1" x14ac:dyDescent="0.2">
      <c r="A19">
        <v>3.083123507982009</v>
      </c>
    </row>
    <row r="20" spans="1:1" x14ac:dyDescent="0.2">
      <c r="A20">
        <v>3.0770061861329641</v>
      </c>
    </row>
    <row r="21" spans="1:1" x14ac:dyDescent="0.2">
      <c r="A21">
        <v>2.7035240866472678</v>
      </c>
    </row>
    <row r="22" spans="1:1" x14ac:dyDescent="0.2">
      <c r="A22">
        <v>2.542688187081239</v>
      </c>
    </row>
    <row r="23" spans="1:1" x14ac:dyDescent="0.2">
      <c r="A23">
        <v>2.8498689256285572</v>
      </c>
    </row>
    <row r="24" spans="1:1" x14ac:dyDescent="0.2">
      <c r="A24">
        <v>2.7004427718406232</v>
      </c>
    </row>
    <row r="25" spans="1:1" x14ac:dyDescent="0.2">
      <c r="A25">
        <v>2.679814337322608</v>
      </c>
    </row>
    <row r="26" spans="1:1" x14ac:dyDescent="0.2">
      <c r="A26">
        <v>2.808950169904008</v>
      </c>
    </row>
    <row r="27" spans="1:1" x14ac:dyDescent="0.2">
      <c r="A27">
        <v>2.5863072663269642</v>
      </c>
    </row>
    <row r="28" spans="1:1" x14ac:dyDescent="0.2">
      <c r="A28">
        <v>3.055910057842631</v>
      </c>
    </row>
    <row r="29" spans="1:1" x14ac:dyDescent="0.2">
      <c r="A29">
        <v>2.4249970558086651</v>
      </c>
    </row>
    <row r="30" spans="1:1" x14ac:dyDescent="0.2">
      <c r="A30">
        <v>2.5195477177492971</v>
      </c>
    </row>
    <row r="31" spans="1:1" x14ac:dyDescent="0.2">
      <c r="A31">
        <v>3.4136354479119002</v>
      </c>
    </row>
    <row r="32" spans="1:1" x14ac:dyDescent="0.2">
      <c r="A32">
        <v>3.1009395958312789</v>
      </c>
    </row>
    <row r="33" spans="1:1" x14ac:dyDescent="0.2">
      <c r="A33">
        <v>2.4470076321903149</v>
      </c>
    </row>
    <row r="34" spans="1:1" x14ac:dyDescent="0.2">
      <c r="A34">
        <v>2.433242433263727</v>
      </c>
    </row>
    <row r="35" spans="1:1" x14ac:dyDescent="0.2">
      <c r="A35">
        <v>4.2582101150842826</v>
      </c>
    </row>
    <row r="36" spans="1:1" x14ac:dyDescent="0.2">
      <c r="A36">
        <v>2.4704430457398199</v>
      </c>
    </row>
    <row r="37" spans="1:1" x14ac:dyDescent="0.2">
      <c r="A37">
        <v>2.7228246318916192</v>
      </c>
    </row>
    <row r="38" spans="1:1" x14ac:dyDescent="0.2">
      <c r="A38">
        <v>2.7444065163942919</v>
      </c>
    </row>
    <row r="39" spans="1:1" x14ac:dyDescent="0.2">
      <c r="A39">
        <v>2.6269956908884491</v>
      </c>
    </row>
    <row r="40" spans="1:1" x14ac:dyDescent="0.2">
      <c r="A40">
        <v>2.6641592675221171</v>
      </c>
    </row>
    <row r="41" spans="1:1" x14ac:dyDescent="0.2">
      <c r="A41">
        <v>2.580313127840336</v>
      </c>
    </row>
    <row r="42" spans="1:1" x14ac:dyDescent="0.2">
      <c r="A42">
        <v>2.726054100775916</v>
      </c>
    </row>
    <row r="43" spans="1:1" x14ac:dyDescent="0.2">
      <c r="A43">
        <v>2.3538289214507131</v>
      </c>
    </row>
    <row r="44" spans="1:1" x14ac:dyDescent="0.2">
      <c r="A44">
        <v>2.4987219513707011</v>
      </c>
    </row>
    <row r="45" spans="1:1" x14ac:dyDescent="0.2">
      <c r="A45">
        <v>2.536277602523648</v>
      </c>
    </row>
    <row r="46" spans="1:1" x14ac:dyDescent="0.2">
      <c r="A46">
        <v>3.5953350230567032</v>
      </c>
    </row>
    <row r="47" spans="1:1" x14ac:dyDescent="0.2">
      <c r="A47">
        <v>2.7312100048147059</v>
      </c>
    </row>
    <row r="48" spans="1:1" x14ac:dyDescent="0.2">
      <c r="A48">
        <v>2.6905107947316269</v>
      </c>
    </row>
    <row r="49" spans="1:1" x14ac:dyDescent="0.2">
      <c r="A49">
        <v>2.3904979929522612</v>
      </c>
    </row>
    <row r="50" spans="1:1" x14ac:dyDescent="0.2">
      <c r="A50">
        <v>2.623730643139317</v>
      </c>
    </row>
    <row r="51" spans="1:1" x14ac:dyDescent="0.2">
      <c r="A51">
        <v>2.4558414012871208</v>
      </c>
    </row>
    <row r="52" spans="1:1" x14ac:dyDescent="0.2">
      <c r="A52">
        <v>2.67090506313752</v>
      </c>
    </row>
    <row r="53" spans="1:1" x14ac:dyDescent="0.2">
      <c r="A53">
        <v>2.559787512060129</v>
      </c>
    </row>
    <row r="54" spans="1:1" x14ac:dyDescent="0.2">
      <c r="A54">
        <v>2.819400388783762</v>
      </c>
    </row>
    <row r="55" spans="1:1" x14ac:dyDescent="0.2">
      <c r="A55">
        <v>3.6735369387999981</v>
      </c>
    </row>
    <row r="56" spans="1:1" x14ac:dyDescent="0.2">
      <c r="A56">
        <v>2.298177592032066</v>
      </c>
    </row>
    <row r="57" spans="1:1" x14ac:dyDescent="0.2">
      <c r="A57">
        <v>2.5105109666104428</v>
      </c>
    </row>
    <row r="58" spans="1:1" x14ac:dyDescent="0.2">
      <c r="A58">
        <v>2.4867019169019349</v>
      </c>
    </row>
    <row r="59" spans="1:1" x14ac:dyDescent="0.2">
      <c r="A59">
        <v>2.4788742803731219</v>
      </c>
    </row>
    <row r="60" spans="1:1" x14ac:dyDescent="0.2">
      <c r="A60">
        <v>2.667704883702557</v>
      </c>
    </row>
    <row r="61" spans="1:1" x14ac:dyDescent="0.2">
      <c r="A61">
        <v>2.4535333643016068</v>
      </c>
    </row>
    <row r="62" spans="1:1" x14ac:dyDescent="0.2">
      <c r="A62">
        <v>2.633956635096327</v>
      </c>
    </row>
    <row r="63" spans="1:1" x14ac:dyDescent="0.2">
      <c r="A63">
        <v>2.4542889705111279</v>
      </c>
    </row>
    <row r="64" spans="1:1" x14ac:dyDescent="0.2">
      <c r="A64">
        <v>2.558989250566885</v>
      </c>
    </row>
    <row r="65" spans="1:1" x14ac:dyDescent="0.2">
      <c r="A65">
        <v>2.2640589762605319</v>
      </c>
    </row>
    <row r="66" spans="1:1" x14ac:dyDescent="0.2">
      <c r="A66">
        <v>2.988645937227556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workbookViewId="0"/>
  </sheetViews>
  <sheetFormatPr baseColWidth="10" defaultColWidth="8.83203125" defaultRowHeight="15" x14ac:dyDescent="0.2"/>
  <sheetData>
    <row r="1" spans="1:2" x14ac:dyDescent="0.2">
      <c r="B1" s="1" t="s">
        <v>127</v>
      </c>
    </row>
    <row r="2" spans="1:2" x14ac:dyDescent="0.2">
      <c r="A2" s="1" t="s">
        <v>0</v>
      </c>
    </row>
    <row r="3" spans="1:2" x14ac:dyDescent="0.2">
      <c r="A3" s="1" t="s">
        <v>1</v>
      </c>
    </row>
    <row r="4" spans="1:2" x14ac:dyDescent="0.2">
      <c r="A4" s="1" t="s">
        <v>2</v>
      </c>
      <c r="B4" t="s">
        <v>128</v>
      </c>
    </row>
    <row r="5" spans="1:2" x14ac:dyDescent="0.2">
      <c r="A5" s="1" t="s">
        <v>3</v>
      </c>
      <c r="B5" t="s">
        <v>129</v>
      </c>
    </row>
    <row r="6" spans="1:2" x14ac:dyDescent="0.2">
      <c r="A6" s="1" t="s">
        <v>4</v>
      </c>
    </row>
    <row r="7" spans="1:2" x14ac:dyDescent="0.2">
      <c r="A7" s="1" t="s">
        <v>5</v>
      </c>
    </row>
    <row r="8" spans="1:2" x14ac:dyDescent="0.2">
      <c r="A8" s="1" t="s">
        <v>6</v>
      </c>
      <c r="B8" t="s">
        <v>130</v>
      </c>
    </row>
    <row r="9" spans="1:2" x14ac:dyDescent="0.2">
      <c r="A9" s="1" t="s">
        <v>7</v>
      </c>
      <c r="B9" t="s">
        <v>131</v>
      </c>
    </row>
    <row r="10" spans="1:2" x14ac:dyDescent="0.2">
      <c r="A10" s="1" t="s">
        <v>8</v>
      </c>
      <c r="B10" t="s">
        <v>132</v>
      </c>
    </row>
    <row r="11" spans="1:2" x14ac:dyDescent="0.2">
      <c r="A11" s="1" t="s">
        <v>9</v>
      </c>
      <c r="B11" t="s">
        <v>133</v>
      </c>
    </row>
    <row r="12" spans="1:2" x14ac:dyDescent="0.2">
      <c r="A12" s="1" t="s">
        <v>10</v>
      </c>
      <c r="B12" t="s">
        <v>134</v>
      </c>
    </row>
    <row r="13" spans="1:2" x14ac:dyDescent="0.2">
      <c r="A13" s="1" t="s">
        <v>11</v>
      </c>
      <c r="B13" t="s">
        <v>135</v>
      </c>
    </row>
    <row r="14" spans="1:2" x14ac:dyDescent="0.2">
      <c r="A14" s="1" t="s">
        <v>12</v>
      </c>
      <c r="B14" t="s">
        <v>136</v>
      </c>
    </row>
    <row r="15" spans="1:2" x14ac:dyDescent="0.2">
      <c r="A15" s="1" t="s">
        <v>13</v>
      </c>
      <c r="B15" t="s">
        <v>137</v>
      </c>
    </row>
    <row r="16" spans="1:2" x14ac:dyDescent="0.2">
      <c r="A16" s="1" t="s">
        <v>14</v>
      </c>
      <c r="B16" t="s">
        <v>138</v>
      </c>
    </row>
    <row r="17" spans="1:2" x14ac:dyDescent="0.2">
      <c r="A17" s="1" t="s">
        <v>15</v>
      </c>
      <c r="B17" t="s">
        <v>139</v>
      </c>
    </row>
    <row r="18" spans="1:2" x14ac:dyDescent="0.2">
      <c r="A18" s="1" t="s">
        <v>16</v>
      </c>
      <c r="B18" t="s">
        <v>140</v>
      </c>
    </row>
    <row r="19" spans="1:2" x14ac:dyDescent="0.2">
      <c r="A19" s="1" t="s">
        <v>17</v>
      </c>
      <c r="B19" t="s">
        <v>141</v>
      </c>
    </row>
    <row r="20" spans="1:2" x14ac:dyDescent="0.2">
      <c r="A20" s="1" t="s">
        <v>18</v>
      </c>
      <c r="B20" t="s">
        <v>142</v>
      </c>
    </row>
    <row r="21" spans="1:2" x14ac:dyDescent="0.2">
      <c r="A21" s="1" t="s">
        <v>19</v>
      </c>
      <c r="B21" t="s">
        <v>143</v>
      </c>
    </row>
    <row r="22" spans="1:2" x14ac:dyDescent="0.2">
      <c r="A22" s="1" t="s">
        <v>20</v>
      </c>
      <c r="B22" t="s">
        <v>144</v>
      </c>
    </row>
    <row r="23" spans="1:2" x14ac:dyDescent="0.2">
      <c r="A23" s="1" t="s">
        <v>21</v>
      </c>
      <c r="B23" t="s">
        <v>145</v>
      </c>
    </row>
    <row r="24" spans="1:2" x14ac:dyDescent="0.2">
      <c r="A24" s="1" t="s">
        <v>22</v>
      </c>
      <c r="B24" t="s">
        <v>146</v>
      </c>
    </row>
    <row r="25" spans="1:2" x14ac:dyDescent="0.2">
      <c r="A25" s="1" t="s">
        <v>23</v>
      </c>
      <c r="B25" t="s">
        <v>147</v>
      </c>
    </row>
    <row r="26" spans="1:2" x14ac:dyDescent="0.2">
      <c r="A26" s="1" t="s">
        <v>24</v>
      </c>
      <c r="B26" t="s">
        <v>148</v>
      </c>
    </row>
    <row r="27" spans="1:2" x14ac:dyDescent="0.2">
      <c r="A27" s="1" t="s">
        <v>25</v>
      </c>
      <c r="B27" t="s">
        <v>149</v>
      </c>
    </row>
    <row r="28" spans="1:2" x14ac:dyDescent="0.2">
      <c r="A28" s="1" t="s">
        <v>26</v>
      </c>
      <c r="B28" t="s">
        <v>150</v>
      </c>
    </row>
    <row r="29" spans="1:2" x14ac:dyDescent="0.2">
      <c r="A29" s="1" t="s">
        <v>27</v>
      </c>
      <c r="B29" t="s">
        <v>151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A82A2-5CC1-774C-80F2-FF896BE83274}">
  <dimension ref="A1:B60"/>
  <sheetViews>
    <sheetView workbookViewId="0">
      <selection activeCell="D38" sqref="D38"/>
    </sheetView>
  </sheetViews>
  <sheetFormatPr baseColWidth="10" defaultRowHeight="15" x14ac:dyDescent="0.2"/>
  <sheetData>
    <row r="1" spans="1:2" x14ac:dyDescent="0.2">
      <c r="A1" t="s">
        <v>22</v>
      </c>
      <c r="B1" t="s">
        <v>23</v>
      </c>
    </row>
    <row r="2" spans="1:2" x14ac:dyDescent="0.2">
      <c r="A2">
        <v>42.62</v>
      </c>
      <c r="B2">
        <v>0.36756521293632233</v>
      </c>
    </row>
    <row r="3" spans="1:2" x14ac:dyDescent="0.2">
      <c r="A3">
        <v>44.53</v>
      </c>
      <c r="B3">
        <v>0.29867535883135238</v>
      </c>
    </row>
    <row r="4" spans="1:2" x14ac:dyDescent="0.2">
      <c r="A4">
        <v>42.86</v>
      </c>
      <c r="B4">
        <v>0.33928135927477149</v>
      </c>
    </row>
    <row r="5" spans="1:2" x14ac:dyDescent="0.2">
      <c r="A5">
        <v>41.71</v>
      </c>
      <c r="B5">
        <v>0.21275569962306851</v>
      </c>
    </row>
    <row r="6" spans="1:2" x14ac:dyDescent="0.2">
      <c r="A6">
        <v>41.57</v>
      </c>
      <c r="B6">
        <v>0.1265030064397151</v>
      </c>
    </row>
    <row r="7" spans="1:2" x14ac:dyDescent="0.2">
      <c r="A7">
        <v>42.42</v>
      </c>
      <c r="B7">
        <v>0.34503341448216818</v>
      </c>
    </row>
    <row r="8" spans="1:2" x14ac:dyDescent="0.2">
      <c r="A8">
        <v>43.53</v>
      </c>
      <c r="B8">
        <v>0.40912391401381171</v>
      </c>
    </row>
    <row r="9" spans="1:2" x14ac:dyDescent="0.2">
      <c r="A9">
        <v>46.25</v>
      </c>
      <c r="B9">
        <v>0.52768777556400592</v>
      </c>
    </row>
    <row r="10" spans="1:2" x14ac:dyDescent="0.2">
      <c r="A10">
        <v>42.91</v>
      </c>
      <c r="B10">
        <v>0.58150747847026496</v>
      </c>
    </row>
    <row r="11" spans="1:2" x14ac:dyDescent="0.2">
      <c r="A11">
        <v>43.19</v>
      </c>
      <c r="B11">
        <v>0.43861866662577298</v>
      </c>
    </row>
    <row r="12" spans="1:2" x14ac:dyDescent="0.2">
      <c r="A12">
        <v>40.590000000000003</v>
      </c>
      <c r="B12">
        <v>0.17235939023034069</v>
      </c>
    </row>
    <row r="13" spans="1:2" x14ac:dyDescent="0.2">
      <c r="A13">
        <v>45.49</v>
      </c>
      <c r="B13">
        <v>0.57379245305777826</v>
      </c>
    </row>
    <row r="14" spans="1:2" x14ac:dyDescent="0.2">
      <c r="A14">
        <v>42.44</v>
      </c>
      <c r="B14">
        <v>0.25195157285619663</v>
      </c>
    </row>
    <row r="15" spans="1:2" x14ac:dyDescent="0.2">
      <c r="A15">
        <v>44.16</v>
      </c>
      <c r="B15">
        <v>0.63352932898203207</v>
      </c>
    </row>
    <row r="16" spans="1:2" x14ac:dyDescent="0.2">
      <c r="A16">
        <v>44.74</v>
      </c>
      <c r="B16">
        <v>0.72318520112716111</v>
      </c>
    </row>
    <row r="17" spans="1:2" x14ac:dyDescent="0.2">
      <c r="A17">
        <v>43.08</v>
      </c>
      <c r="B17">
        <v>0.34294494955974519</v>
      </c>
    </row>
    <row r="18" spans="1:2" x14ac:dyDescent="0.2">
      <c r="A18">
        <v>43.83</v>
      </c>
      <c r="B18">
        <v>0.44521832882081808</v>
      </c>
    </row>
    <row r="19" spans="1:2" x14ac:dyDescent="0.2">
      <c r="A19">
        <v>42.96</v>
      </c>
      <c r="B19">
        <v>0.48142880590343889</v>
      </c>
    </row>
    <row r="20" spans="1:2" x14ac:dyDescent="0.2">
      <c r="A20">
        <v>42.15</v>
      </c>
      <c r="B20">
        <v>0.54379515559526603</v>
      </c>
    </row>
    <row r="21" spans="1:2" x14ac:dyDescent="0.2">
      <c r="A21">
        <v>41.27</v>
      </c>
      <c r="B21">
        <v>0.24793015030314211</v>
      </c>
    </row>
    <row r="22" spans="1:2" x14ac:dyDescent="0.2">
      <c r="A22">
        <v>40.04</v>
      </c>
      <c r="B22">
        <v>0.1999427022226373</v>
      </c>
    </row>
    <row r="23" spans="1:2" x14ac:dyDescent="0.2">
      <c r="A23">
        <v>41.73</v>
      </c>
      <c r="B23">
        <v>0.44859663487333012</v>
      </c>
    </row>
    <row r="24" spans="1:2" x14ac:dyDescent="0.2">
      <c r="A24">
        <v>38.75</v>
      </c>
      <c r="B24">
        <v>0.31880510509017479</v>
      </c>
    </row>
    <row r="25" spans="1:2" x14ac:dyDescent="0.2">
      <c r="A25">
        <v>41.2</v>
      </c>
      <c r="B25">
        <v>0.33544972594633038</v>
      </c>
    </row>
    <row r="26" spans="1:2" x14ac:dyDescent="0.2">
      <c r="A26">
        <v>39.700000000000003</v>
      </c>
      <c r="B26">
        <v>0.24086433429267989</v>
      </c>
    </row>
    <row r="27" spans="1:2" x14ac:dyDescent="0.2">
      <c r="A27">
        <v>40.53</v>
      </c>
      <c r="B27">
        <v>0.22369957640302279</v>
      </c>
    </row>
    <row r="28" spans="1:2" x14ac:dyDescent="0.2">
      <c r="A28">
        <v>39.869999999999997</v>
      </c>
      <c r="B28">
        <v>0.1653141578211807</v>
      </c>
    </row>
    <row r="29" spans="1:2" x14ac:dyDescent="0.2">
      <c r="A29">
        <v>40.5</v>
      </c>
      <c r="B29">
        <v>0.61731300543612433</v>
      </c>
    </row>
    <row r="30" spans="1:2" x14ac:dyDescent="0.2">
      <c r="A30">
        <v>37.9</v>
      </c>
      <c r="B30">
        <v>0.17190733657337801</v>
      </c>
    </row>
    <row r="31" spans="1:2" x14ac:dyDescent="0.2">
      <c r="A31">
        <v>38.32</v>
      </c>
      <c r="B31">
        <v>5.0323653808973003E-2</v>
      </c>
    </row>
    <row r="32" spans="1:2" x14ac:dyDescent="0.2">
      <c r="A32">
        <v>39.4</v>
      </c>
      <c r="B32">
        <v>0.1095471287484281</v>
      </c>
    </row>
    <row r="33" spans="1:2" x14ac:dyDescent="0.2">
      <c r="A33">
        <v>39.74</v>
      </c>
      <c r="B33">
        <v>0.21369076300320461</v>
      </c>
    </row>
    <row r="34" spans="1:2" x14ac:dyDescent="0.2">
      <c r="A34">
        <v>39.93</v>
      </c>
      <c r="B34">
        <v>0.20900714703049089</v>
      </c>
    </row>
    <row r="35" spans="1:2" x14ac:dyDescent="0.2">
      <c r="A35">
        <v>40.03</v>
      </c>
      <c r="B35">
        <v>0.19925685789424549</v>
      </c>
    </row>
    <row r="36" spans="1:2" x14ac:dyDescent="0.2">
      <c r="A36">
        <v>39.840000000000003</v>
      </c>
      <c r="B36">
        <v>0.24957473715303019</v>
      </c>
    </row>
    <row r="37" spans="1:2" x14ac:dyDescent="0.2">
      <c r="A37">
        <v>38.729999999999997</v>
      </c>
      <c r="B37">
        <v>0.1762232871197458</v>
      </c>
    </row>
    <row r="38" spans="1:2" x14ac:dyDescent="0.2">
      <c r="A38">
        <v>39.06</v>
      </c>
      <c r="B38">
        <v>0.471112697727888</v>
      </c>
    </row>
    <row r="39" spans="1:2" x14ac:dyDescent="0.2">
      <c r="A39">
        <v>38.07</v>
      </c>
      <c r="B39">
        <v>0.1168912983701183</v>
      </c>
    </row>
    <row r="40" spans="1:2" x14ac:dyDescent="0.2">
      <c r="A40">
        <v>38.9</v>
      </c>
      <c r="B40">
        <v>0.35214807786788971</v>
      </c>
    </row>
    <row r="41" spans="1:2" x14ac:dyDescent="0.2">
      <c r="A41">
        <v>38.770000000000003</v>
      </c>
      <c r="B41">
        <v>0.23265118289848169</v>
      </c>
    </row>
    <row r="42" spans="1:2" x14ac:dyDescent="0.2">
      <c r="A42">
        <v>39.64</v>
      </c>
      <c r="B42">
        <v>0.22554646195286951</v>
      </c>
    </row>
    <row r="43" spans="1:2" x14ac:dyDescent="0.2">
      <c r="A43">
        <v>38.299999999999997</v>
      </c>
      <c r="B43">
        <v>0.1816064080077571</v>
      </c>
    </row>
    <row r="44" spans="1:2" x14ac:dyDescent="0.2">
      <c r="A44">
        <v>40.270000000000003</v>
      </c>
      <c r="B44">
        <v>0.46068436703390742</v>
      </c>
    </row>
    <row r="45" spans="1:2" x14ac:dyDescent="0.2">
      <c r="A45">
        <v>38.380000000000003</v>
      </c>
      <c r="B45">
        <v>0.20864198830761871</v>
      </c>
    </row>
    <row r="46" spans="1:2" x14ac:dyDescent="0.2">
      <c r="A46">
        <v>39.83</v>
      </c>
      <c r="B46">
        <v>0.18431529130178509</v>
      </c>
    </row>
    <row r="47" spans="1:2" x14ac:dyDescent="0.2">
      <c r="A47">
        <v>40.21</v>
      </c>
      <c r="B47">
        <v>0.19271690296452851</v>
      </c>
    </row>
    <row r="48" spans="1:2" x14ac:dyDescent="0.2">
      <c r="A48">
        <v>39.67</v>
      </c>
      <c r="B48">
        <v>0.31908951896831023</v>
      </c>
    </row>
    <row r="49" spans="1:2" x14ac:dyDescent="0.2">
      <c r="A49">
        <v>40.200000000000003</v>
      </c>
      <c r="B49">
        <v>0.28194291642779518</v>
      </c>
    </row>
    <row r="50" spans="1:2" x14ac:dyDescent="0.2">
      <c r="A50">
        <v>40.21</v>
      </c>
      <c r="B50">
        <v>0.14590868314114039</v>
      </c>
    </row>
    <row r="51" spans="1:2" x14ac:dyDescent="0.2">
      <c r="A51">
        <v>39.200000000000003</v>
      </c>
      <c r="B51">
        <v>0.1976081049401556</v>
      </c>
    </row>
    <row r="52" spans="1:2" x14ac:dyDescent="0.2">
      <c r="A52">
        <v>39.07</v>
      </c>
      <c r="B52">
        <v>0.17812269025068381</v>
      </c>
    </row>
    <row r="53" spans="1:2" x14ac:dyDescent="0.2">
      <c r="A53">
        <v>38.44</v>
      </c>
      <c r="B53">
        <v>8.4623385457237285E-2</v>
      </c>
    </row>
    <row r="54" spans="1:2" x14ac:dyDescent="0.2">
      <c r="A54">
        <v>39.78</v>
      </c>
      <c r="B54">
        <v>0.2075610598483261</v>
      </c>
    </row>
    <row r="55" spans="1:2" x14ac:dyDescent="0.2">
      <c r="A55">
        <v>39.81</v>
      </c>
      <c r="B55">
        <v>0.1839906038540573</v>
      </c>
    </row>
    <row r="56" spans="1:2" x14ac:dyDescent="0.2">
      <c r="A56">
        <v>38.43</v>
      </c>
      <c r="B56">
        <v>0.20072315398132451</v>
      </c>
    </row>
    <row r="57" spans="1:2" x14ac:dyDescent="0.2">
      <c r="A57">
        <v>39.97</v>
      </c>
      <c r="B57">
        <v>0.18937483280753831</v>
      </c>
    </row>
    <row r="58" spans="1:2" x14ac:dyDescent="0.2">
      <c r="A58">
        <v>38.64</v>
      </c>
      <c r="B58">
        <v>0.27326357487970532</v>
      </c>
    </row>
    <row r="59" spans="1:2" x14ac:dyDescent="0.2">
      <c r="A59">
        <v>40.11</v>
      </c>
      <c r="B59">
        <v>0.1710050860790702</v>
      </c>
    </row>
    <row r="60" spans="1:2" x14ac:dyDescent="0.2">
      <c r="A60">
        <v>38.42</v>
      </c>
      <c r="B60">
        <v>0.19621676957409959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252F0-5940-4941-9C45-BA13F78868D3}">
  <dimension ref="A1:AG64"/>
  <sheetViews>
    <sheetView topLeftCell="M1" workbookViewId="0">
      <selection activeCell="N1" sqref="N1:N1048576"/>
    </sheetView>
  </sheetViews>
  <sheetFormatPr baseColWidth="10" defaultColWidth="8.83203125" defaultRowHeight="15" x14ac:dyDescent="0.2"/>
  <cols>
    <col min="2" max="2" width="37.33203125" bestFit="1" customWidth="1"/>
  </cols>
  <sheetData>
    <row r="1" spans="1:3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152</v>
      </c>
      <c r="AB1" s="1" t="s">
        <v>25</v>
      </c>
      <c r="AC1" s="1" t="s">
        <v>26</v>
      </c>
      <c r="AD1" s="1" t="s">
        <v>27</v>
      </c>
      <c r="AG1">
        <v>1</v>
      </c>
    </row>
    <row r="2" spans="1:33" x14ac:dyDescent="0.2">
      <c r="A2" s="1">
        <v>44</v>
      </c>
      <c r="B2" t="s">
        <v>72</v>
      </c>
      <c r="C2">
        <v>230607</v>
      </c>
      <c r="D2">
        <v>41</v>
      </c>
      <c r="E2">
        <v>0.2</v>
      </c>
      <c r="F2">
        <v>6</v>
      </c>
      <c r="G2">
        <v>4</v>
      </c>
      <c r="H2">
        <v>3.2</v>
      </c>
      <c r="I2">
        <v>32.06</v>
      </c>
      <c r="J2">
        <v>50</v>
      </c>
      <c r="K2">
        <v>25.21</v>
      </c>
      <c r="L2">
        <v>36.5</v>
      </c>
      <c r="M2">
        <v>3.1009395958312789</v>
      </c>
      <c r="N2">
        <v>26.046944</v>
      </c>
      <c r="O2">
        <v>1.9</v>
      </c>
      <c r="P2">
        <v>1.7</v>
      </c>
      <c r="Q2">
        <v>1.7972200755611429</v>
      </c>
      <c r="R2">
        <v>7.979162732522294</v>
      </c>
      <c r="S2">
        <v>0</v>
      </c>
      <c r="T2">
        <v>3</v>
      </c>
      <c r="U2">
        <v>0.72</v>
      </c>
      <c r="V2">
        <v>87.759999999999962</v>
      </c>
      <c r="W2">
        <v>80.769999999999953</v>
      </c>
      <c r="X2">
        <v>37.9</v>
      </c>
      <c r="Y2">
        <v>0.17190733657337801</v>
      </c>
      <c r="Z2">
        <v>5.6786026200874029E-3</v>
      </c>
      <c r="AA2">
        <f>X2+AG$1*N2</f>
        <v>63.946944000000002</v>
      </c>
      <c r="AC2" t="s">
        <v>125</v>
      </c>
    </row>
    <row r="3" spans="1:33" x14ac:dyDescent="0.2">
      <c r="A3" s="1">
        <v>57</v>
      </c>
      <c r="B3" t="s">
        <v>85</v>
      </c>
      <c r="C3">
        <v>230726</v>
      </c>
      <c r="D3">
        <v>41</v>
      </c>
      <c r="E3">
        <v>0.2</v>
      </c>
      <c r="F3">
        <v>1.21</v>
      </c>
      <c r="G3">
        <v>3.58</v>
      </c>
      <c r="H3">
        <v>2.8</v>
      </c>
      <c r="I3">
        <v>32.06</v>
      </c>
      <c r="J3">
        <v>50</v>
      </c>
      <c r="K3">
        <v>23.25</v>
      </c>
      <c r="L3">
        <v>54.6</v>
      </c>
      <c r="M3">
        <v>2.4987219513707011</v>
      </c>
      <c r="N3">
        <v>45.751389000000003</v>
      </c>
      <c r="O3">
        <v>1.2</v>
      </c>
      <c r="P3">
        <v>1.2</v>
      </c>
      <c r="Q3">
        <v>1.2</v>
      </c>
      <c r="R3">
        <v>5.6271215791062197</v>
      </c>
      <c r="S3">
        <v>0</v>
      </c>
      <c r="T3">
        <v>7</v>
      </c>
      <c r="U3">
        <v>0.161</v>
      </c>
      <c r="V3">
        <v>121.77</v>
      </c>
      <c r="W3">
        <v>114.32</v>
      </c>
      <c r="X3">
        <v>38.07</v>
      </c>
      <c r="Y3">
        <v>0.1168912983701183</v>
      </c>
      <c r="Z3">
        <v>2.3304769783342699E-2</v>
      </c>
      <c r="AA3">
        <f t="shared" ref="AA3:AA64" si="0">X3+AG$1*N3</f>
        <v>83.821389000000011</v>
      </c>
      <c r="AC3">
        <v>16.011698194241589</v>
      </c>
      <c r="AD3">
        <v>0.99373329557098355</v>
      </c>
    </row>
    <row r="4" spans="1:33" x14ac:dyDescent="0.2">
      <c r="A4" s="1">
        <v>64</v>
      </c>
      <c r="B4" t="s">
        <v>92</v>
      </c>
      <c r="C4">
        <v>230829</v>
      </c>
      <c r="D4">
        <v>41</v>
      </c>
      <c r="E4">
        <v>0.2</v>
      </c>
      <c r="F4">
        <v>3</v>
      </c>
      <c r="G4">
        <v>2</v>
      </c>
      <c r="H4">
        <v>3</v>
      </c>
      <c r="I4">
        <v>32.06</v>
      </c>
      <c r="J4">
        <v>50</v>
      </c>
      <c r="K4">
        <v>23.22</v>
      </c>
      <c r="L4">
        <v>59.19</v>
      </c>
      <c r="M4">
        <v>2.3904979929522612</v>
      </c>
      <c r="N4">
        <v>40.903610999999998</v>
      </c>
      <c r="O4">
        <v>0.9</v>
      </c>
      <c r="P4">
        <v>1</v>
      </c>
      <c r="Q4">
        <v>0.94868329805051377</v>
      </c>
      <c r="R4">
        <v>6.8118352273555143</v>
      </c>
      <c r="S4">
        <v>0</v>
      </c>
      <c r="T4">
        <v>6</v>
      </c>
      <c r="U4">
        <v>0.39</v>
      </c>
      <c r="V4">
        <v>104.22</v>
      </c>
      <c r="W4">
        <v>97.78000000000003</v>
      </c>
      <c r="X4">
        <v>38.299999999999997</v>
      </c>
      <c r="Y4">
        <v>0.1816064080077571</v>
      </c>
      <c r="Z4">
        <v>2.8289386040544401E-2</v>
      </c>
      <c r="AA4">
        <f t="shared" si="0"/>
        <v>79.203610999999995</v>
      </c>
      <c r="AC4" t="s">
        <v>125</v>
      </c>
    </row>
    <row r="5" spans="1:33" x14ac:dyDescent="0.2">
      <c r="A5" s="1">
        <v>45</v>
      </c>
      <c r="B5" t="s">
        <v>73</v>
      </c>
      <c r="C5">
        <v>230609</v>
      </c>
      <c r="D5">
        <v>41</v>
      </c>
      <c r="E5">
        <v>0.2</v>
      </c>
      <c r="F5">
        <v>6</v>
      </c>
      <c r="G5">
        <v>4</v>
      </c>
      <c r="H5">
        <v>3.5</v>
      </c>
      <c r="I5">
        <v>32.06</v>
      </c>
      <c r="J5">
        <v>50</v>
      </c>
      <c r="K5">
        <v>23.02</v>
      </c>
      <c r="L5">
        <v>54</v>
      </c>
      <c r="M5">
        <v>2.4470076321903149</v>
      </c>
      <c r="N5">
        <v>53.608333000000002</v>
      </c>
      <c r="O5">
        <v>2.1</v>
      </c>
      <c r="P5">
        <v>2.4</v>
      </c>
      <c r="Q5">
        <v>2.2449944320643649</v>
      </c>
      <c r="R5">
        <v>4.5663686008729538</v>
      </c>
      <c r="S5">
        <v>0</v>
      </c>
      <c r="T5">
        <v>1</v>
      </c>
      <c r="U5">
        <v>0.11</v>
      </c>
      <c r="V5">
        <v>137.99</v>
      </c>
      <c r="W5">
        <v>131.17999999999989</v>
      </c>
      <c r="X5">
        <v>38.32</v>
      </c>
      <c r="Y5">
        <v>5.0323653808973003E-2</v>
      </c>
      <c r="Z5">
        <v>1.4053509393831881E-2</v>
      </c>
      <c r="AA5">
        <f t="shared" si="0"/>
        <v>91.928333000000009</v>
      </c>
      <c r="AC5" t="s">
        <v>125</v>
      </c>
    </row>
    <row r="6" spans="1:33" x14ac:dyDescent="0.2">
      <c r="A6" s="1">
        <v>67</v>
      </c>
      <c r="B6" t="s">
        <v>95</v>
      </c>
      <c r="C6">
        <v>230912</v>
      </c>
      <c r="D6">
        <v>41</v>
      </c>
      <c r="E6">
        <v>0.2</v>
      </c>
      <c r="F6">
        <v>3</v>
      </c>
      <c r="G6">
        <v>2</v>
      </c>
      <c r="H6">
        <v>3</v>
      </c>
      <c r="I6">
        <v>32.06</v>
      </c>
      <c r="J6">
        <v>50</v>
      </c>
      <c r="K6">
        <v>22.01</v>
      </c>
      <c r="L6">
        <v>58.04</v>
      </c>
      <c r="M6">
        <v>2.4558414012871208</v>
      </c>
      <c r="N6">
        <v>46.297778000000001</v>
      </c>
      <c r="O6">
        <v>1.4</v>
      </c>
      <c r="P6">
        <v>1.3</v>
      </c>
      <c r="Q6">
        <v>1.349073756323204</v>
      </c>
      <c r="R6">
        <v>10.00259066112519</v>
      </c>
      <c r="S6">
        <v>0</v>
      </c>
      <c r="T6">
        <v>13</v>
      </c>
      <c r="U6">
        <v>1.091</v>
      </c>
      <c r="V6">
        <v>118.8100000000001</v>
      </c>
      <c r="W6">
        <v>113.7</v>
      </c>
      <c r="X6">
        <v>38.380000000000003</v>
      </c>
      <c r="Y6">
        <v>0.20864198830761871</v>
      </c>
      <c r="Z6">
        <v>1.1455886543109001E-2</v>
      </c>
      <c r="AA6">
        <f t="shared" si="0"/>
        <v>84.677778000000004</v>
      </c>
      <c r="AC6">
        <v>81.403915148366977</v>
      </c>
      <c r="AD6">
        <v>0.95011264659621086</v>
      </c>
    </row>
    <row r="7" spans="1:33" x14ac:dyDescent="0.2">
      <c r="A7" s="1">
        <v>97</v>
      </c>
      <c r="B7" t="s">
        <v>123</v>
      </c>
      <c r="C7">
        <v>231018</v>
      </c>
      <c r="D7">
        <v>41</v>
      </c>
      <c r="E7">
        <v>0.2</v>
      </c>
      <c r="F7">
        <v>3</v>
      </c>
      <c r="G7">
        <v>2</v>
      </c>
      <c r="H7">
        <v>3.4</v>
      </c>
      <c r="I7">
        <v>31.75</v>
      </c>
      <c r="J7">
        <v>50</v>
      </c>
      <c r="K7">
        <v>22.41</v>
      </c>
      <c r="L7">
        <v>55.84</v>
      </c>
      <c r="M7">
        <v>2.988645937227556</v>
      </c>
      <c r="N7">
        <v>41.908611000000001</v>
      </c>
      <c r="O7">
        <v>2.5</v>
      </c>
      <c r="P7">
        <v>1.7</v>
      </c>
      <c r="Q7">
        <v>2.0615528128088298</v>
      </c>
      <c r="R7">
        <v>10.275824857748081</v>
      </c>
      <c r="S7">
        <v>0</v>
      </c>
      <c r="T7">
        <v>29</v>
      </c>
      <c r="U7">
        <v>0.96299999999999997</v>
      </c>
      <c r="V7">
        <v>130.41999999999999</v>
      </c>
      <c r="W7">
        <v>125.2500000000001</v>
      </c>
      <c r="X7">
        <v>38.42</v>
      </c>
      <c r="Y7">
        <v>0.19621676957409959</v>
      </c>
      <c r="Z7">
        <v>3.46558119415947E-2</v>
      </c>
      <c r="AA7">
        <f t="shared" si="0"/>
        <v>80.328610999999995</v>
      </c>
      <c r="AC7" t="s">
        <v>125</v>
      </c>
    </row>
    <row r="8" spans="1:33" x14ac:dyDescent="0.2">
      <c r="A8" s="1">
        <v>89</v>
      </c>
      <c r="B8" t="s">
        <v>117</v>
      </c>
      <c r="C8">
        <v>231013</v>
      </c>
      <c r="D8">
        <v>41</v>
      </c>
      <c r="E8">
        <v>0.2</v>
      </c>
      <c r="F8">
        <v>3</v>
      </c>
      <c r="G8">
        <v>2</v>
      </c>
      <c r="H8">
        <v>3.4</v>
      </c>
      <c r="I8">
        <v>31.75</v>
      </c>
      <c r="J8">
        <v>50</v>
      </c>
      <c r="K8">
        <v>22.16</v>
      </c>
      <c r="L8">
        <v>47.34</v>
      </c>
      <c r="M8">
        <v>2.633956635096327</v>
      </c>
      <c r="N8">
        <v>47.567222000000001</v>
      </c>
      <c r="O8">
        <v>0.9</v>
      </c>
      <c r="P8">
        <v>0.9</v>
      </c>
      <c r="Q8">
        <v>0.9</v>
      </c>
      <c r="R8">
        <v>10.136829005037921</v>
      </c>
      <c r="S8">
        <v>0</v>
      </c>
      <c r="T8">
        <v>10</v>
      </c>
      <c r="U8">
        <v>1.1659999999999999</v>
      </c>
      <c r="V8">
        <v>130.11000000000001</v>
      </c>
      <c r="W8">
        <v>125.29</v>
      </c>
      <c r="X8">
        <v>38.43</v>
      </c>
      <c r="Y8">
        <v>0.20072315398132451</v>
      </c>
      <c r="Z8">
        <v>1.1068479089545001E-2</v>
      </c>
      <c r="AA8">
        <f t="shared" si="0"/>
        <v>85.997221999999994</v>
      </c>
      <c r="AC8">
        <v>35.861994417382128</v>
      </c>
      <c r="AD8">
        <v>0.98118053199484534</v>
      </c>
    </row>
    <row r="9" spans="1:33" x14ac:dyDescent="0.2">
      <c r="A9" s="1">
        <v>83</v>
      </c>
      <c r="B9" t="s">
        <v>111</v>
      </c>
      <c r="C9">
        <v>231006</v>
      </c>
      <c r="D9">
        <v>41</v>
      </c>
      <c r="E9">
        <v>0.1</v>
      </c>
      <c r="F9">
        <v>0.64310699999999987</v>
      </c>
      <c r="G9">
        <v>0.42873800000000001</v>
      </c>
      <c r="H9">
        <v>0.6</v>
      </c>
      <c r="I9">
        <v>31.75</v>
      </c>
      <c r="J9">
        <v>50</v>
      </c>
      <c r="K9">
        <v>23.33</v>
      </c>
      <c r="L9">
        <v>55.65</v>
      </c>
      <c r="M9">
        <v>0.73962861187976603</v>
      </c>
      <c r="N9">
        <v>49.916944000000001</v>
      </c>
      <c r="O9">
        <v>2.5</v>
      </c>
      <c r="P9">
        <v>2.2999999999999998</v>
      </c>
      <c r="Q9">
        <v>2.39791576165636</v>
      </c>
      <c r="R9">
        <v>7.8066646932174049</v>
      </c>
      <c r="S9">
        <v>0</v>
      </c>
      <c r="T9">
        <v>19</v>
      </c>
      <c r="U9">
        <v>0.92400000000000004</v>
      </c>
      <c r="V9">
        <v>37.119999999999997</v>
      </c>
      <c r="W9">
        <v>36.920000000000023</v>
      </c>
      <c r="X9">
        <v>38.44</v>
      </c>
      <c r="Y9">
        <v>8.4623385457237285E-2</v>
      </c>
      <c r="Z9">
        <v>8.8369337830203343E-3</v>
      </c>
      <c r="AA9">
        <f t="shared" si="0"/>
        <v>88.356943999999999</v>
      </c>
      <c r="AC9">
        <v>22.079113142797141</v>
      </c>
      <c r="AD9">
        <v>0.99523044280989903</v>
      </c>
    </row>
    <row r="10" spans="1:33" x14ac:dyDescent="0.2">
      <c r="A10" s="1">
        <v>94</v>
      </c>
      <c r="B10" t="s">
        <v>120</v>
      </c>
      <c r="C10">
        <v>231018</v>
      </c>
      <c r="D10">
        <v>41</v>
      </c>
      <c r="E10">
        <v>0.2</v>
      </c>
      <c r="F10">
        <v>3</v>
      </c>
      <c r="G10">
        <v>2</v>
      </c>
      <c r="H10">
        <v>3.4</v>
      </c>
      <c r="I10">
        <v>31.75</v>
      </c>
      <c r="J10">
        <v>45</v>
      </c>
      <c r="K10">
        <v>22.45</v>
      </c>
      <c r="L10">
        <v>56.15</v>
      </c>
      <c r="M10">
        <v>2.558989250566885</v>
      </c>
      <c r="N10">
        <v>41.113889</v>
      </c>
      <c r="O10">
        <v>2.6</v>
      </c>
      <c r="P10">
        <v>1.7</v>
      </c>
      <c r="Q10">
        <v>2.1023796041628642</v>
      </c>
      <c r="R10">
        <v>9.5330088997678413</v>
      </c>
      <c r="S10">
        <v>0</v>
      </c>
      <c r="T10">
        <v>21</v>
      </c>
      <c r="U10">
        <v>0.98</v>
      </c>
      <c r="V10">
        <v>109.76</v>
      </c>
      <c r="W10">
        <v>105.21000000000009</v>
      </c>
      <c r="X10">
        <v>38.64</v>
      </c>
      <c r="Y10">
        <v>0.27326357487970532</v>
      </c>
      <c r="Z10">
        <v>6.4475560859188985E-2</v>
      </c>
      <c r="AA10">
        <f t="shared" si="0"/>
        <v>79.753889000000001</v>
      </c>
      <c r="AC10" t="s">
        <v>125</v>
      </c>
    </row>
    <row r="11" spans="1:33" x14ac:dyDescent="0.2">
      <c r="A11" s="1">
        <v>53</v>
      </c>
      <c r="B11" t="s">
        <v>81</v>
      </c>
      <c r="C11">
        <v>230717</v>
      </c>
      <c r="D11">
        <v>41</v>
      </c>
      <c r="E11">
        <v>0.2</v>
      </c>
      <c r="F11">
        <v>3</v>
      </c>
      <c r="G11">
        <v>2</v>
      </c>
      <c r="H11">
        <v>2.8</v>
      </c>
      <c r="I11">
        <v>32.06</v>
      </c>
      <c r="J11">
        <v>50</v>
      </c>
      <c r="K11">
        <v>24.5</v>
      </c>
      <c r="L11">
        <v>44.6</v>
      </c>
      <c r="M11">
        <v>2.580313127840336</v>
      </c>
      <c r="N11">
        <v>42.529722</v>
      </c>
      <c r="O11">
        <v>1.6</v>
      </c>
      <c r="P11">
        <v>1.4</v>
      </c>
      <c r="Q11">
        <v>1.496662954709576</v>
      </c>
      <c r="R11">
        <v>7.3488566715397248</v>
      </c>
      <c r="S11">
        <v>0</v>
      </c>
      <c r="T11">
        <v>13</v>
      </c>
      <c r="U11">
        <v>0.43</v>
      </c>
      <c r="V11">
        <v>114.93</v>
      </c>
      <c r="W11">
        <v>109.74</v>
      </c>
      <c r="X11">
        <v>38.729999999999997</v>
      </c>
      <c r="Y11">
        <v>0.1762232871197458</v>
      </c>
      <c r="Z11">
        <v>2.586936343707491E-2</v>
      </c>
      <c r="AA11">
        <f t="shared" si="0"/>
        <v>81.259721999999996</v>
      </c>
      <c r="AC11">
        <v>19.697863813229478</v>
      </c>
      <c r="AD11">
        <v>0.99430539464978718</v>
      </c>
    </row>
    <row r="12" spans="1:33" x14ac:dyDescent="0.2">
      <c r="A12" s="1">
        <v>36</v>
      </c>
      <c r="B12" t="s">
        <v>64</v>
      </c>
      <c r="C12">
        <v>230505</v>
      </c>
      <c r="D12">
        <v>41</v>
      </c>
      <c r="E12">
        <v>0.2</v>
      </c>
      <c r="F12">
        <v>6</v>
      </c>
      <c r="G12">
        <v>4</v>
      </c>
      <c r="H12">
        <v>2.5</v>
      </c>
      <c r="I12">
        <v>32.06</v>
      </c>
      <c r="J12">
        <v>50</v>
      </c>
      <c r="K12">
        <v>24.1</v>
      </c>
      <c r="L12">
        <v>47.8</v>
      </c>
      <c r="M12">
        <v>2.808950169904008</v>
      </c>
      <c r="N12">
        <v>64.703889000000004</v>
      </c>
      <c r="O12">
        <v>2.4</v>
      </c>
      <c r="P12">
        <v>2.1</v>
      </c>
      <c r="Q12">
        <v>2.2449944320643649</v>
      </c>
      <c r="R12">
        <v>17.003472089199828</v>
      </c>
      <c r="S12">
        <v>0</v>
      </c>
      <c r="T12">
        <v>23</v>
      </c>
      <c r="U12">
        <v>5.76</v>
      </c>
      <c r="V12">
        <v>178.46</v>
      </c>
      <c r="W12">
        <v>181.75000000000011</v>
      </c>
      <c r="X12">
        <v>38.75</v>
      </c>
      <c r="Y12">
        <v>0.31880510509017479</v>
      </c>
      <c r="Z12">
        <v>5.1669711899216993E-2</v>
      </c>
      <c r="AA12">
        <f t="shared" si="0"/>
        <v>103.453889</v>
      </c>
      <c r="AC12" t="s">
        <v>126</v>
      </c>
    </row>
    <row r="13" spans="1:33" x14ac:dyDescent="0.2">
      <c r="A13" s="1">
        <v>62</v>
      </c>
      <c r="B13" t="s">
        <v>90</v>
      </c>
      <c r="C13">
        <v>230814</v>
      </c>
      <c r="D13">
        <v>41</v>
      </c>
      <c r="E13">
        <v>0.2</v>
      </c>
      <c r="F13">
        <v>3</v>
      </c>
      <c r="G13">
        <v>2</v>
      </c>
      <c r="H13">
        <v>3.2</v>
      </c>
      <c r="I13">
        <v>32.06</v>
      </c>
      <c r="J13">
        <v>50</v>
      </c>
      <c r="K13">
        <v>27.33</v>
      </c>
      <c r="L13">
        <v>51.88</v>
      </c>
      <c r="M13">
        <v>2.7312100048147059</v>
      </c>
      <c r="N13">
        <v>41.252777999999999</v>
      </c>
      <c r="O13">
        <v>1.4</v>
      </c>
      <c r="P13">
        <v>1.2</v>
      </c>
      <c r="Q13">
        <v>1.2961481396815719</v>
      </c>
      <c r="R13">
        <v>11.92277249496793</v>
      </c>
      <c r="S13">
        <v>0</v>
      </c>
      <c r="T13">
        <v>12</v>
      </c>
      <c r="U13">
        <v>1.9</v>
      </c>
      <c r="V13">
        <v>115.43</v>
      </c>
      <c r="W13">
        <v>112.67</v>
      </c>
      <c r="X13">
        <v>38.770000000000003</v>
      </c>
      <c r="Y13">
        <v>0.23265118289848169</v>
      </c>
      <c r="Z13">
        <v>4.8392475469295371E-2</v>
      </c>
      <c r="AA13">
        <f t="shared" si="0"/>
        <v>80.022778000000002</v>
      </c>
      <c r="AC13">
        <v>17.74664796036372</v>
      </c>
      <c r="AD13">
        <v>0.99737817748328916</v>
      </c>
    </row>
    <row r="14" spans="1:33" x14ac:dyDescent="0.2">
      <c r="A14" s="1">
        <v>60</v>
      </c>
      <c r="B14" t="s">
        <v>88</v>
      </c>
      <c r="C14">
        <v>230802</v>
      </c>
      <c r="D14">
        <v>41</v>
      </c>
      <c r="E14">
        <v>0.2</v>
      </c>
      <c r="F14">
        <v>3</v>
      </c>
      <c r="G14">
        <v>2</v>
      </c>
      <c r="H14">
        <v>2.8</v>
      </c>
      <c r="I14">
        <v>32.06</v>
      </c>
      <c r="J14">
        <v>50</v>
      </c>
      <c r="K14">
        <v>25.31</v>
      </c>
      <c r="L14">
        <v>47.54</v>
      </c>
      <c r="M14">
        <v>3.5953350230567032</v>
      </c>
      <c r="N14">
        <v>21.007777999999998</v>
      </c>
      <c r="O14">
        <v>1.1000000000000001</v>
      </c>
      <c r="P14">
        <v>1</v>
      </c>
      <c r="Q14">
        <v>1.0488088481701521</v>
      </c>
      <c r="R14">
        <v>10.098858214617159</v>
      </c>
      <c r="S14">
        <v>0</v>
      </c>
      <c r="T14">
        <v>27</v>
      </c>
      <c r="U14">
        <v>3.01</v>
      </c>
      <c r="V14">
        <v>76.210000000000036</v>
      </c>
      <c r="W14">
        <v>75.530000000000086</v>
      </c>
      <c r="X14">
        <v>38.9</v>
      </c>
      <c r="Y14">
        <v>0.35214807786788971</v>
      </c>
      <c r="Z14">
        <v>3.5859517968848287E-2</v>
      </c>
      <c r="AA14">
        <f t="shared" si="0"/>
        <v>59.907777999999993</v>
      </c>
      <c r="AC14" t="s">
        <v>125</v>
      </c>
    </row>
    <row r="15" spans="1:33" x14ac:dyDescent="0.2">
      <c r="A15" s="1">
        <v>55</v>
      </c>
      <c r="B15" t="s">
        <v>83</v>
      </c>
      <c r="C15">
        <v>230724</v>
      </c>
      <c r="D15">
        <v>41</v>
      </c>
      <c r="E15">
        <v>0.2</v>
      </c>
      <c r="F15">
        <v>0.75180000000000002</v>
      </c>
      <c r="G15">
        <v>0</v>
      </c>
      <c r="H15">
        <v>2.8</v>
      </c>
      <c r="I15">
        <v>32.06</v>
      </c>
      <c r="J15">
        <v>50</v>
      </c>
      <c r="K15">
        <v>22.99</v>
      </c>
      <c r="L15">
        <v>63.71</v>
      </c>
      <c r="M15">
        <v>2.726054100775916</v>
      </c>
      <c r="N15">
        <v>23.249721999999998</v>
      </c>
      <c r="O15">
        <v>1.2</v>
      </c>
      <c r="P15">
        <v>0.9</v>
      </c>
      <c r="Q15">
        <v>1.039230484541326</v>
      </c>
      <c r="R15">
        <v>9.14469891021621</v>
      </c>
      <c r="S15">
        <v>0</v>
      </c>
      <c r="T15">
        <v>29</v>
      </c>
      <c r="U15">
        <v>2.2000000000000002</v>
      </c>
      <c r="V15">
        <v>64.919999999999987</v>
      </c>
      <c r="W15">
        <v>63.380000000000017</v>
      </c>
      <c r="X15">
        <v>39.06</v>
      </c>
      <c r="Y15">
        <v>0.471112697727888</v>
      </c>
      <c r="Z15">
        <v>8.4226079230968198E-2</v>
      </c>
      <c r="AA15">
        <f t="shared" si="0"/>
        <v>62.309722000000001</v>
      </c>
      <c r="AC15">
        <v>20.44534888609304</v>
      </c>
      <c r="AD15">
        <v>0.99603474199872977</v>
      </c>
    </row>
    <row r="16" spans="1:33" x14ac:dyDescent="0.2">
      <c r="A16" s="1">
        <v>82</v>
      </c>
      <c r="B16" t="s">
        <v>110</v>
      </c>
      <c r="C16">
        <v>231006</v>
      </c>
      <c r="D16">
        <v>41</v>
      </c>
      <c r="E16">
        <v>0.2</v>
      </c>
      <c r="F16">
        <v>3</v>
      </c>
      <c r="G16">
        <v>2</v>
      </c>
      <c r="H16">
        <v>3.4</v>
      </c>
      <c r="I16">
        <v>31.75</v>
      </c>
      <c r="J16">
        <v>50</v>
      </c>
      <c r="K16">
        <v>22.92</v>
      </c>
      <c r="L16">
        <v>56.75</v>
      </c>
      <c r="M16">
        <v>2.4788742803731219</v>
      </c>
      <c r="N16">
        <v>45.895833000000003</v>
      </c>
      <c r="O16">
        <v>1.8</v>
      </c>
      <c r="P16">
        <v>1.5</v>
      </c>
      <c r="Q16">
        <v>1.643167672515498</v>
      </c>
      <c r="R16">
        <v>10.011345421631621</v>
      </c>
      <c r="S16">
        <v>0</v>
      </c>
      <c r="T16">
        <v>9</v>
      </c>
      <c r="U16">
        <v>0.92500000000000004</v>
      </c>
      <c r="V16">
        <v>117.28</v>
      </c>
      <c r="W16">
        <v>113.77</v>
      </c>
      <c r="X16">
        <v>39.07</v>
      </c>
      <c r="Y16">
        <v>0.17812269025068381</v>
      </c>
      <c r="Z16">
        <v>8.8068061707674186E-2</v>
      </c>
      <c r="AA16">
        <f t="shared" si="0"/>
        <v>84.965833000000003</v>
      </c>
      <c r="AC16">
        <v>22.079113142797141</v>
      </c>
      <c r="AD16">
        <v>0.99523044280989903</v>
      </c>
    </row>
    <row r="17" spans="1:30" x14ac:dyDescent="0.2">
      <c r="A17" s="1">
        <v>81</v>
      </c>
      <c r="B17" t="s">
        <v>109</v>
      </c>
      <c r="C17">
        <v>231006</v>
      </c>
      <c r="D17">
        <v>41</v>
      </c>
      <c r="E17">
        <v>0.2</v>
      </c>
      <c r="F17">
        <v>3</v>
      </c>
      <c r="G17">
        <v>2</v>
      </c>
      <c r="H17">
        <v>3.4</v>
      </c>
      <c r="I17">
        <v>31.75</v>
      </c>
      <c r="J17">
        <v>45</v>
      </c>
      <c r="K17">
        <v>22.92</v>
      </c>
      <c r="L17">
        <v>56.75</v>
      </c>
      <c r="M17">
        <v>2.4867019169019349</v>
      </c>
      <c r="N17">
        <v>45.996667000000002</v>
      </c>
      <c r="O17">
        <v>1.5</v>
      </c>
      <c r="P17">
        <v>0.9</v>
      </c>
      <c r="Q17">
        <v>1.1618950038622251</v>
      </c>
      <c r="R17">
        <v>10.038893789888521</v>
      </c>
      <c r="S17">
        <v>0</v>
      </c>
      <c r="T17">
        <v>11</v>
      </c>
      <c r="U17">
        <v>1.0640000000000001</v>
      </c>
      <c r="V17">
        <v>117.33</v>
      </c>
      <c r="W17">
        <v>114.38</v>
      </c>
      <c r="X17">
        <v>39.200000000000003</v>
      </c>
      <c r="Y17">
        <v>0.1976081049401556</v>
      </c>
      <c r="Z17">
        <v>1.7893791259946581E-2</v>
      </c>
      <c r="AA17">
        <f t="shared" si="0"/>
        <v>85.196667000000005</v>
      </c>
      <c r="AC17">
        <v>37.99768053739853</v>
      </c>
      <c r="AD17">
        <v>0.99628308498965157</v>
      </c>
    </row>
    <row r="18" spans="1:30" x14ac:dyDescent="0.2">
      <c r="A18" s="1">
        <v>46</v>
      </c>
      <c r="B18" t="s">
        <v>74</v>
      </c>
      <c r="C18">
        <v>230613</v>
      </c>
      <c r="D18">
        <v>41</v>
      </c>
      <c r="E18">
        <v>0.2</v>
      </c>
      <c r="F18">
        <v>6</v>
      </c>
      <c r="G18">
        <v>4</v>
      </c>
      <c r="H18">
        <v>3.2</v>
      </c>
      <c r="I18">
        <v>32.06</v>
      </c>
      <c r="J18">
        <v>50</v>
      </c>
      <c r="K18">
        <v>23.01</v>
      </c>
      <c r="L18">
        <v>49.94</v>
      </c>
      <c r="M18">
        <v>2.433242433263727</v>
      </c>
      <c r="N18">
        <v>50.718333000000001</v>
      </c>
      <c r="O18">
        <v>2</v>
      </c>
      <c r="P18">
        <v>1.8</v>
      </c>
      <c r="Q18">
        <v>1.897366596101028</v>
      </c>
      <c r="R18">
        <v>6.970828284607216</v>
      </c>
      <c r="S18">
        <v>0</v>
      </c>
      <c r="T18">
        <v>4</v>
      </c>
      <c r="U18">
        <v>0.4</v>
      </c>
      <c r="V18">
        <v>126.87</v>
      </c>
      <c r="W18">
        <v>123.41</v>
      </c>
      <c r="X18">
        <v>39.4</v>
      </c>
      <c r="Y18">
        <v>0.1095471287484281</v>
      </c>
      <c r="Z18">
        <v>3.2429017345545798E-2</v>
      </c>
      <c r="AA18">
        <f t="shared" si="0"/>
        <v>90.118333000000007</v>
      </c>
      <c r="AC18">
        <v>66.576678547944638</v>
      </c>
      <c r="AD18">
        <v>0.98824886589371663</v>
      </c>
    </row>
    <row r="19" spans="1:30" x14ac:dyDescent="0.2">
      <c r="A19" s="1">
        <v>76</v>
      </c>
      <c r="B19" t="s">
        <v>104</v>
      </c>
      <c r="C19">
        <v>230925</v>
      </c>
      <c r="D19">
        <v>41</v>
      </c>
      <c r="E19">
        <v>0.3</v>
      </c>
      <c r="F19">
        <v>3</v>
      </c>
      <c r="G19">
        <v>2</v>
      </c>
      <c r="H19">
        <v>3</v>
      </c>
      <c r="I19">
        <v>26.7</v>
      </c>
      <c r="J19">
        <v>50</v>
      </c>
      <c r="K19">
        <v>22.01</v>
      </c>
      <c r="L19">
        <v>59.83</v>
      </c>
      <c r="M19">
        <v>3.6735369387999981</v>
      </c>
      <c r="N19">
        <v>6.0241670000000003</v>
      </c>
      <c r="O19">
        <v>1.3</v>
      </c>
      <c r="P19">
        <v>1.3</v>
      </c>
      <c r="Q19">
        <v>1.3</v>
      </c>
      <c r="R19">
        <v>6.7668317456125964</v>
      </c>
      <c r="S19">
        <v>0</v>
      </c>
      <c r="T19">
        <v>24</v>
      </c>
      <c r="U19">
        <v>0.59299999999999997</v>
      </c>
      <c r="V19">
        <v>24.830000000000009</v>
      </c>
      <c r="W19">
        <v>22.129999999999971</v>
      </c>
      <c r="X19">
        <v>39.58</v>
      </c>
      <c r="Y19">
        <v>0.99048748985894919</v>
      </c>
      <c r="Z19">
        <v>0.23313937890936651</v>
      </c>
      <c r="AA19">
        <f t="shared" si="0"/>
        <v>45.604166999999997</v>
      </c>
      <c r="AC19">
        <v>70.280128480337893</v>
      </c>
      <c r="AD19">
        <v>0.93869933366365454</v>
      </c>
    </row>
    <row r="20" spans="1:30" x14ac:dyDescent="0.2">
      <c r="A20" s="1">
        <v>63</v>
      </c>
      <c r="B20" t="s">
        <v>91</v>
      </c>
      <c r="C20">
        <v>230816</v>
      </c>
      <c r="D20">
        <v>41</v>
      </c>
      <c r="E20">
        <v>0.2</v>
      </c>
      <c r="F20">
        <v>3</v>
      </c>
      <c r="G20">
        <v>2</v>
      </c>
      <c r="H20">
        <v>3.4</v>
      </c>
      <c r="I20">
        <v>32.06</v>
      </c>
      <c r="J20">
        <v>50</v>
      </c>
      <c r="K20">
        <v>27.08</v>
      </c>
      <c r="L20">
        <v>55.35</v>
      </c>
      <c r="M20">
        <v>2.6905107947316269</v>
      </c>
      <c r="N20">
        <v>25.054722000000002</v>
      </c>
      <c r="O20">
        <v>1.2</v>
      </c>
      <c r="P20">
        <v>1</v>
      </c>
      <c r="Q20">
        <v>1.0954451150103319</v>
      </c>
      <c r="R20">
        <v>6.2503711069224748</v>
      </c>
      <c r="S20">
        <v>0</v>
      </c>
      <c r="T20">
        <v>71</v>
      </c>
      <c r="U20">
        <v>0.32</v>
      </c>
      <c r="V20">
        <v>70.370000000000033</v>
      </c>
      <c r="W20">
        <v>67.41</v>
      </c>
      <c r="X20">
        <v>39.64</v>
      </c>
      <c r="Y20">
        <v>0.22554646195286951</v>
      </c>
      <c r="Z20">
        <v>4.040892756912029E-2</v>
      </c>
      <c r="AA20">
        <f t="shared" si="0"/>
        <v>64.694721999999999</v>
      </c>
      <c r="AC20">
        <v>16.760487689828562</v>
      </c>
      <c r="AD20">
        <v>0.99655187503033194</v>
      </c>
    </row>
    <row r="21" spans="1:30" x14ac:dyDescent="0.2">
      <c r="A21" s="1">
        <v>73</v>
      </c>
      <c r="B21" t="s">
        <v>101</v>
      </c>
      <c r="C21">
        <v>230921</v>
      </c>
      <c r="D21">
        <v>41</v>
      </c>
      <c r="E21">
        <v>0.3</v>
      </c>
      <c r="F21">
        <v>3</v>
      </c>
      <c r="G21">
        <v>2</v>
      </c>
      <c r="H21">
        <v>3.2</v>
      </c>
      <c r="I21">
        <v>26.7</v>
      </c>
      <c r="J21">
        <v>50</v>
      </c>
      <c r="K21">
        <v>21.12</v>
      </c>
      <c r="L21">
        <v>47.88</v>
      </c>
      <c r="M21">
        <v>2.819400388783762</v>
      </c>
      <c r="N21">
        <v>28.825278000000001</v>
      </c>
      <c r="O21">
        <v>1.7</v>
      </c>
      <c r="P21">
        <v>0.9</v>
      </c>
      <c r="Q21">
        <v>1.236931687685298</v>
      </c>
      <c r="R21">
        <v>9.9937492492006985</v>
      </c>
      <c r="S21">
        <v>0</v>
      </c>
      <c r="T21">
        <v>26</v>
      </c>
      <c r="U21">
        <v>1.377</v>
      </c>
      <c r="V21">
        <v>82.53</v>
      </c>
      <c r="W21">
        <v>81.27000000000001</v>
      </c>
      <c r="X21">
        <v>39.67</v>
      </c>
      <c r="Y21">
        <v>0.31908951896831023</v>
      </c>
      <c r="Z21">
        <v>8.9430320084752934E-3</v>
      </c>
      <c r="AA21">
        <f t="shared" si="0"/>
        <v>68.495277999999999</v>
      </c>
      <c r="AC21">
        <v>28.130263652746841</v>
      </c>
      <c r="AD21">
        <v>0.99179689559828421</v>
      </c>
    </row>
    <row r="22" spans="1:30" x14ac:dyDescent="0.2">
      <c r="A22" s="1">
        <v>38</v>
      </c>
      <c r="B22" t="s">
        <v>66</v>
      </c>
      <c r="C22">
        <v>230512</v>
      </c>
      <c r="D22">
        <v>41</v>
      </c>
      <c r="E22">
        <v>0.2</v>
      </c>
      <c r="F22">
        <v>6</v>
      </c>
      <c r="G22">
        <v>4</v>
      </c>
      <c r="H22">
        <v>2.5</v>
      </c>
      <c r="I22">
        <v>32.06</v>
      </c>
      <c r="J22">
        <v>50</v>
      </c>
      <c r="K22">
        <v>25.8</v>
      </c>
      <c r="L22">
        <v>35.700000000000003</v>
      </c>
      <c r="M22">
        <v>3.055910057842631</v>
      </c>
      <c r="N22">
        <v>52.763333000000003</v>
      </c>
      <c r="O22">
        <v>2.1</v>
      </c>
      <c r="P22">
        <v>1.7</v>
      </c>
      <c r="Q22">
        <v>1.889444362769118</v>
      </c>
      <c r="R22">
        <v>14.743199859166561</v>
      </c>
      <c r="S22">
        <v>0</v>
      </c>
      <c r="T22">
        <v>29</v>
      </c>
      <c r="U22">
        <v>6.43</v>
      </c>
      <c r="V22">
        <v>154.76</v>
      </c>
      <c r="W22">
        <v>161.24</v>
      </c>
      <c r="X22">
        <v>39.700000000000003</v>
      </c>
      <c r="Y22">
        <v>0.24086433429267989</v>
      </c>
      <c r="Z22">
        <v>2.4729933165262979E-2</v>
      </c>
      <c r="AA22">
        <f t="shared" si="0"/>
        <v>92.463333000000006</v>
      </c>
      <c r="AC22" t="s">
        <v>126</v>
      </c>
    </row>
    <row r="23" spans="1:30" x14ac:dyDescent="0.2">
      <c r="A23" s="1">
        <v>49</v>
      </c>
      <c r="B23" t="s">
        <v>77</v>
      </c>
      <c r="C23">
        <v>230624</v>
      </c>
      <c r="D23">
        <v>41</v>
      </c>
      <c r="E23">
        <v>0.2</v>
      </c>
      <c r="F23">
        <v>3</v>
      </c>
      <c r="G23">
        <v>0</v>
      </c>
      <c r="H23">
        <v>3</v>
      </c>
      <c r="I23">
        <v>32.06</v>
      </c>
      <c r="J23">
        <v>50</v>
      </c>
      <c r="K23">
        <v>24.17</v>
      </c>
      <c r="L23">
        <v>47.56</v>
      </c>
      <c r="M23">
        <v>2.7228246318916192</v>
      </c>
      <c r="N23">
        <v>52.081944</v>
      </c>
      <c r="O23">
        <v>1.3</v>
      </c>
      <c r="P23">
        <v>1.6</v>
      </c>
      <c r="Q23">
        <v>1.442220510185596</v>
      </c>
      <c r="R23">
        <v>10.080621330433241</v>
      </c>
      <c r="S23">
        <v>0</v>
      </c>
      <c r="T23">
        <v>17</v>
      </c>
      <c r="U23">
        <v>0.96499999999999997</v>
      </c>
      <c r="V23">
        <v>143.51</v>
      </c>
      <c r="W23">
        <v>141.80999999999989</v>
      </c>
      <c r="X23">
        <v>39.74</v>
      </c>
      <c r="Y23">
        <v>0.21369076300320461</v>
      </c>
      <c r="Z23">
        <v>1.2486270840613489E-2</v>
      </c>
      <c r="AA23">
        <f t="shared" si="0"/>
        <v>91.821944000000002</v>
      </c>
      <c r="AC23">
        <v>19.30557364900972</v>
      </c>
      <c r="AD23">
        <v>0.99621984152706411</v>
      </c>
    </row>
    <row r="24" spans="1:30" x14ac:dyDescent="0.2">
      <c r="A24" s="1">
        <v>85</v>
      </c>
      <c r="B24" t="s">
        <v>113</v>
      </c>
      <c r="C24">
        <v>231010</v>
      </c>
      <c r="D24">
        <v>41</v>
      </c>
      <c r="E24">
        <v>0.2</v>
      </c>
      <c r="F24">
        <v>3</v>
      </c>
      <c r="G24">
        <v>2</v>
      </c>
      <c r="H24">
        <v>3.4</v>
      </c>
      <c r="I24">
        <v>31.75</v>
      </c>
      <c r="J24">
        <v>50</v>
      </c>
      <c r="K24">
        <v>22.19</v>
      </c>
      <c r="L24">
        <v>55.1</v>
      </c>
      <c r="M24">
        <v>2.667704883702557</v>
      </c>
      <c r="N24">
        <v>46.376944000000002</v>
      </c>
      <c r="O24">
        <v>1.9</v>
      </c>
      <c r="P24">
        <v>1.4</v>
      </c>
      <c r="Q24">
        <v>1.6309506430300089</v>
      </c>
      <c r="R24">
        <v>10.54269315511927</v>
      </c>
      <c r="S24">
        <v>0</v>
      </c>
      <c r="T24">
        <v>47</v>
      </c>
      <c r="U24">
        <v>1.972</v>
      </c>
      <c r="V24">
        <v>123.83</v>
      </c>
      <c r="W24">
        <v>123.72</v>
      </c>
      <c r="X24">
        <v>39.78</v>
      </c>
      <c r="Y24">
        <v>0.2075610598483261</v>
      </c>
      <c r="Z24">
        <v>8.6803004742191686E-2</v>
      </c>
      <c r="AA24">
        <f t="shared" si="0"/>
        <v>86.15694400000001</v>
      </c>
      <c r="AC24">
        <v>15.656507546858</v>
      </c>
      <c r="AD24">
        <v>0.99692909319694545</v>
      </c>
    </row>
    <row r="25" spans="1:30" x14ac:dyDescent="0.2">
      <c r="A25" s="1">
        <v>87</v>
      </c>
      <c r="B25" t="s">
        <v>115</v>
      </c>
      <c r="C25">
        <v>231010</v>
      </c>
      <c r="D25">
        <v>41</v>
      </c>
      <c r="E25">
        <v>0.2</v>
      </c>
      <c r="F25">
        <v>3</v>
      </c>
      <c r="G25">
        <v>2</v>
      </c>
      <c r="H25">
        <v>3.4</v>
      </c>
      <c r="I25">
        <v>31.75</v>
      </c>
      <c r="J25">
        <v>50</v>
      </c>
      <c r="K25">
        <v>22.19</v>
      </c>
      <c r="L25">
        <v>55.1</v>
      </c>
      <c r="M25">
        <v>2.4535333643016068</v>
      </c>
      <c r="N25">
        <v>48.505555999999999</v>
      </c>
      <c r="O25">
        <v>0.7</v>
      </c>
      <c r="P25">
        <v>0.6</v>
      </c>
      <c r="Q25">
        <v>0.64807406984078597</v>
      </c>
      <c r="R25">
        <v>9.3992114360981649</v>
      </c>
      <c r="S25">
        <v>0</v>
      </c>
      <c r="T25">
        <v>8</v>
      </c>
      <c r="U25">
        <v>0.94</v>
      </c>
      <c r="V25">
        <v>120.61</v>
      </c>
      <c r="W25">
        <v>119.01</v>
      </c>
      <c r="X25">
        <v>39.81</v>
      </c>
      <c r="Y25">
        <v>0.1839906038540573</v>
      </c>
      <c r="Z25">
        <v>5.8547201839569379E-2</v>
      </c>
      <c r="AA25">
        <f t="shared" si="0"/>
        <v>88.315556000000001</v>
      </c>
      <c r="AC25">
        <v>15.33573053912642</v>
      </c>
      <c r="AD25">
        <v>0.99454892239103498</v>
      </c>
    </row>
    <row r="26" spans="1:30" x14ac:dyDescent="0.2">
      <c r="A26" s="1">
        <v>69</v>
      </c>
      <c r="B26" t="s">
        <v>97</v>
      </c>
      <c r="C26">
        <v>230918</v>
      </c>
      <c r="D26">
        <v>41</v>
      </c>
      <c r="E26">
        <v>0.2</v>
      </c>
      <c r="F26">
        <v>3</v>
      </c>
      <c r="G26">
        <v>2</v>
      </c>
      <c r="H26">
        <v>3</v>
      </c>
      <c r="I26">
        <v>32.06</v>
      </c>
      <c r="J26">
        <v>50</v>
      </c>
      <c r="K26">
        <v>22.51</v>
      </c>
      <c r="L26">
        <v>37.270000000000003</v>
      </c>
      <c r="M26">
        <v>2.67090506313752</v>
      </c>
      <c r="N26">
        <v>41.158332999999999</v>
      </c>
      <c r="O26">
        <v>2.1</v>
      </c>
      <c r="P26">
        <v>1.9</v>
      </c>
      <c r="Q26">
        <v>1.9974984355438179</v>
      </c>
      <c r="R26">
        <v>9.9986030020786281</v>
      </c>
      <c r="S26">
        <v>0</v>
      </c>
      <c r="T26">
        <v>14</v>
      </c>
      <c r="U26">
        <v>1.016</v>
      </c>
      <c r="V26">
        <v>111.34</v>
      </c>
      <c r="W26">
        <v>109.93000000000011</v>
      </c>
      <c r="X26">
        <v>39.83</v>
      </c>
      <c r="Y26">
        <v>0.18431529130178509</v>
      </c>
      <c r="Z26">
        <v>3.7649206479090792E-2</v>
      </c>
      <c r="AA26">
        <f t="shared" si="0"/>
        <v>80.988332999999997</v>
      </c>
      <c r="AC26">
        <v>40.344164293740377</v>
      </c>
      <c r="AD26">
        <v>0.99524896107726279</v>
      </c>
    </row>
    <row r="27" spans="1:30" x14ac:dyDescent="0.2">
      <c r="A27" s="1">
        <v>52</v>
      </c>
      <c r="B27" t="s">
        <v>80</v>
      </c>
      <c r="C27">
        <v>230710</v>
      </c>
      <c r="D27">
        <v>41</v>
      </c>
      <c r="E27">
        <v>0.2</v>
      </c>
      <c r="F27">
        <v>3</v>
      </c>
      <c r="G27">
        <v>2</v>
      </c>
      <c r="H27">
        <v>2.8</v>
      </c>
      <c r="I27">
        <v>32.06</v>
      </c>
      <c r="J27">
        <v>50</v>
      </c>
      <c r="K27">
        <v>22.68</v>
      </c>
      <c r="L27">
        <v>51.4</v>
      </c>
      <c r="M27">
        <v>2.6641592675221171</v>
      </c>
      <c r="N27">
        <v>20.974722</v>
      </c>
      <c r="O27">
        <v>0.8</v>
      </c>
      <c r="P27">
        <v>1.2</v>
      </c>
      <c r="Q27">
        <v>0.9797958971132712</v>
      </c>
      <c r="R27">
        <v>4.217851002798251</v>
      </c>
      <c r="S27">
        <v>0</v>
      </c>
      <c r="T27">
        <v>11</v>
      </c>
      <c r="U27">
        <v>0.1</v>
      </c>
      <c r="V27">
        <v>58.640000000000008</v>
      </c>
      <c r="W27">
        <v>55.880000000000017</v>
      </c>
      <c r="X27">
        <v>39.840000000000003</v>
      </c>
      <c r="Y27">
        <v>0.24957473715303019</v>
      </c>
      <c r="Z27">
        <v>1.08183184593707E-2</v>
      </c>
      <c r="AA27">
        <f t="shared" si="0"/>
        <v>60.814722000000003</v>
      </c>
      <c r="AC27">
        <v>15.89987843610691</v>
      </c>
      <c r="AD27">
        <v>0.99575756305776775</v>
      </c>
    </row>
    <row r="28" spans="1:30" x14ac:dyDescent="0.2">
      <c r="A28" s="1">
        <v>40</v>
      </c>
      <c r="B28" t="s">
        <v>68</v>
      </c>
      <c r="C28">
        <v>230528</v>
      </c>
      <c r="D28">
        <v>41</v>
      </c>
      <c r="E28">
        <v>0.2</v>
      </c>
      <c r="F28">
        <v>6</v>
      </c>
      <c r="G28">
        <v>4</v>
      </c>
      <c r="H28">
        <v>2.5</v>
      </c>
      <c r="I28">
        <v>32.06</v>
      </c>
      <c r="J28">
        <v>50</v>
      </c>
      <c r="K28">
        <v>23.42</v>
      </c>
      <c r="L28">
        <v>50.51</v>
      </c>
      <c r="M28">
        <v>2.5195477177492971</v>
      </c>
      <c r="N28">
        <v>30.509443999999998</v>
      </c>
      <c r="O28">
        <v>2.1</v>
      </c>
      <c r="P28">
        <v>1.9</v>
      </c>
      <c r="Q28">
        <v>1.9974984355438179</v>
      </c>
      <c r="R28">
        <v>6.9639236250587677</v>
      </c>
      <c r="S28">
        <v>0</v>
      </c>
      <c r="T28">
        <v>9</v>
      </c>
      <c r="U28">
        <v>0.65</v>
      </c>
      <c r="V28">
        <v>78.739999999999981</v>
      </c>
      <c r="W28">
        <v>76.869999999999976</v>
      </c>
      <c r="X28">
        <v>39.869999999999997</v>
      </c>
      <c r="Y28">
        <v>0.1653141578211807</v>
      </c>
      <c r="Z28">
        <v>2.015319530933871E-2</v>
      </c>
      <c r="AA28">
        <f t="shared" si="0"/>
        <v>70.379443999999992</v>
      </c>
      <c r="AC28">
        <v>17.674460358637091</v>
      </c>
      <c r="AD28">
        <v>0.99634807818317095</v>
      </c>
    </row>
    <row r="29" spans="1:30" x14ac:dyDescent="0.2">
      <c r="A29" s="1">
        <v>50</v>
      </c>
      <c r="B29" t="s">
        <v>78</v>
      </c>
      <c r="C29">
        <v>230703</v>
      </c>
      <c r="D29">
        <v>41</v>
      </c>
      <c r="E29">
        <v>0.2</v>
      </c>
      <c r="F29">
        <v>3</v>
      </c>
      <c r="G29">
        <v>2</v>
      </c>
      <c r="H29">
        <v>2.7</v>
      </c>
      <c r="I29">
        <v>32.06</v>
      </c>
      <c r="J29">
        <v>50</v>
      </c>
      <c r="K29">
        <v>24.12</v>
      </c>
      <c r="L29">
        <v>43.45</v>
      </c>
      <c r="M29">
        <v>2.7444065163942919</v>
      </c>
      <c r="N29">
        <v>37.742221999999998</v>
      </c>
      <c r="O29">
        <v>1</v>
      </c>
      <c r="P29">
        <v>1</v>
      </c>
      <c r="Q29">
        <v>1</v>
      </c>
      <c r="R29">
        <v>8.726897250412172</v>
      </c>
      <c r="S29">
        <v>0</v>
      </c>
      <c r="T29">
        <v>21</v>
      </c>
      <c r="U29">
        <v>0.86</v>
      </c>
      <c r="V29">
        <v>104.97</v>
      </c>
      <c r="W29">
        <v>103.58</v>
      </c>
      <c r="X29">
        <v>39.93</v>
      </c>
      <c r="Y29">
        <v>0.20900714703049089</v>
      </c>
      <c r="Z29">
        <v>1.2606889416577199E-2</v>
      </c>
      <c r="AA29">
        <f t="shared" si="0"/>
        <v>77.672222000000005</v>
      </c>
      <c r="AC29">
        <v>20.459728908885161</v>
      </c>
      <c r="AD29">
        <v>0.99347338771601124</v>
      </c>
    </row>
    <row r="30" spans="1:30" x14ac:dyDescent="0.2">
      <c r="A30" s="1">
        <v>90</v>
      </c>
      <c r="B30" t="s">
        <v>118</v>
      </c>
      <c r="C30">
        <v>231013</v>
      </c>
      <c r="D30">
        <v>41</v>
      </c>
      <c r="E30">
        <v>0.2</v>
      </c>
      <c r="F30">
        <v>3</v>
      </c>
      <c r="G30">
        <v>2</v>
      </c>
      <c r="H30">
        <v>3.4</v>
      </c>
      <c r="I30">
        <v>31.75</v>
      </c>
      <c r="J30">
        <v>45</v>
      </c>
      <c r="K30">
        <v>22.17</v>
      </c>
      <c r="L30">
        <v>47.3</v>
      </c>
      <c r="M30">
        <v>2.4542889705111279</v>
      </c>
      <c r="N30">
        <v>48.739167000000002</v>
      </c>
      <c r="O30">
        <v>1</v>
      </c>
      <c r="P30">
        <v>0.8</v>
      </c>
      <c r="Q30">
        <v>0.89442719099991586</v>
      </c>
      <c r="R30">
        <v>9.6148970038995287</v>
      </c>
      <c r="S30">
        <v>0</v>
      </c>
      <c r="T30">
        <v>17</v>
      </c>
      <c r="U30">
        <v>2.5640000000000001</v>
      </c>
      <c r="V30">
        <v>118.35</v>
      </c>
      <c r="W30">
        <v>119.61999999999991</v>
      </c>
      <c r="X30">
        <v>39.97</v>
      </c>
      <c r="Y30">
        <v>0.18937483280753831</v>
      </c>
      <c r="Z30">
        <v>1.026819946110161E-2</v>
      </c>
      <c r="AA30">
        <f t="shared" si="0"/>
        <v>88.709167000000008</v>
      </c>
      <c r="AC30">
        <v>17.01755248922025</v>
      </c>
      <c r="AD30">
        <v>0.99520065513593536</v>
      </c>
    </row>
    <row r="31" spans="1:30" x14ac:dyDescent="0.2">
      <c r="A31" s="1">
        <v>51</v>
      </c>
      <c r="B31" t="s">
        <v>79</v>
      </c>
      <c r="C31">
        <v>230705</v>
      </c>
      <c r="D31">
        <v>41</v>
      </c>
      <c r="E31">
        <v>0.2</v>
      </c>
      <c r="F31">
        <v>3</v>
      </c>
      <c r="G31">
        <v>2</v>
      </c>
      <c r="H31">
        <v>2.8</v>
      </c>
      <c r="I31">
        <v>32.06</v>
      </c>
      <c r="J31">
        <v>50</v>
      </c>
      <c r="K31">
        <v>26.55</v>
      </c>
      <c r="L31">
        <v>45.21</v>
      </c>
      <c r="M31">
        <v>2.6269956908884491</v>
      </c>
      <c r="N31">
        <v>29.333888999999999</v>
      </c>
      <c r="O31">
        <v>1.3</v>
      </c>
      <c r="P31">
        <v>1</v>
      </c>
      <c r="Q31">
        <v>1.1401754250991381</v>
      </c>
      <c r="R31">
        <v>6.2517502695115921</v>
      </c>
      <c r="S31">
        <v>0</v>
      </c>
      <c r="T31">
        <v>26</v>
      </c>
      <c r="U31">
        <v>0.41</v>
      </c>
      <c r="V31">
        <v>78.88</v>
      </c>
      <c r="W31">
        <v>77.060000000000059</v>
      </c>
      <c r="X31">
        <v>40.03</v>
      </c>
      <c r="Y31">
        <v>0.19925685789424549</v>
      </c>
      <c r="Z31">
        <v>3.7054745316662502E-2</v>
      </c>
      <c r="AA31">
        <f t="shared" si="0"/>
        <v>69.363889</v>
      </c>
      <c r="AC31">
        <v>21.750567028982228</v>
      </c>
      <c r="AD31">
        <v>0.99577810315004267</v>
      </c>
    </row>
    <row r="32" spans="1:30" x14ac:dyDescent="0.2">
      <c r="A32" s="1">
        <v>33</v>
      </c>
      <c r="B32" t="s">
        <v>61</v>
      </c>
      <c r="C32">
        <v>230429</v>
      </c>
      <c r="D32">
        <v>41</v>
      </c>
      <c r="E32">
        <v>0.2</v>
      </c>
      <c r="F32">
        <v>6</v>
      </c>
      <c r="G32">
        <v>4</v>
      </c>
      <c r="H32">
        <v>2.5</v>
      </c>
      <c r="I32">
        <v>32.06</v>
      </c>
      <c r="J32">
        <v>50</v>
      </c>
      <c r="K32">
        <v>23.5</v>
      </c>
      <c r="L32">
        <v>46.1</v>
      </c>
      <c r="M32">
        <v>2.7004427718406232</v>
      </c>
      <c r="N32">
        <v>40.089722000000002</v>
      </c>
      <c r="O32">
        <v>1.7</v>
      </c>
      <c r="P32">
        <v>2</v>
      </c>
      <c r="Q32">
        <v>1.8439088914585779</v>
      </c>
      <c r="R32">
        <v>10.000926049924789</v>
      </c>
      <c r="S32">
        <v>0</v>
      </c>
      <c r="T32">
        <v>14</v>
      </c>
      <c r="U32">
        <v>0.84099999999999997</v>
      </c>
      <c r="V32">
        <v>109.4</v>
      </c>
      <c r="W32">
        <v>108.26</v>
      </c>
      <c r="X32">
        <v>40.04</v>
      </c>
      <c r="Y32">
        <v>0.1999427022226373</v>
      </c>
      <c r="Z32">
        <v>3.4098981630750903E-2</v>
      </c>
      <c r="AA32">
        <f t="shared" si="0"/>
        <v>80.129722000000001</v>
      </c>
      <c r="AC32">
        <v>19.50376444648391</v>
      </c>
      <c r="AD32">
        <v>0.99730052727232743</v>
      </c>
    </row>
    <row r="33" spans="1:30" x14ac:dyDescent="0.2">
      <c r="A33" s="1">
        <v>95</v>
      </c>
      <c r="B33" t="s">
        <v>121</v>
      </c>
      <c r="C33">
        <v>231018</v>
      </c>
      <c r="D33">
        <v>41</v>
      </c>
      <c r="E33">
        <v>0.2</v>
      </c>
      <c r="F33">
        <v>3</v>
      </c>
      <c r="G33">
        <v>2</v>
      </c>
      <c r="H33">
        <v>3.4</v>
      </c>
      <c r="I33">
        <v>31.75</v>
      </c>
      <c r="J33">
        <v>50</v>
      </c>
      <c r="K33">
        <v>22.36</v>
      </c>
      <c r="L33">
        <v>56.01</v>
      </c>
      <c r="M33">
        <v>2.2640589762605319</v>
      </c>
      <c r="N33">
        <v>42.410556</v>
      </c>
      <c r="O33">
        <v>3.3</v>
      </c>
      <c r="P33">
        <v>3.2</v>
      </c>
      <c r="Q33">
        <v>3.2496153618543842</v>
      </c>
      <c r="R33">
        <v>9.8108338313561543</v>
      </c>
      <c r="S33">
        <v>0</v>
      </c>
      <c r="T33">
        <v>14</v>
      </c>
      <c r="U33">
        <v>1.171</v>
      </c>
      <c r="V33">
        <v>96.489999999999981</v>
      </c>
      <c r="W33">
        <v>96.019999999999953</v>
      </c>
      <c r="X33">
        <v>40.11</v>
      </c>
      <c r="Y33">
        <v>0.1710050860790702</v>
      </c>
      <c r="Z33">
        <v>4.6454200101908788E-2</v>
      </c>
      <c r="AA33">
        <f t="shared" si="0"/>
        <v>82.520555999999999</v>
      </c>
      <c r="AC33" t="s">
        <v>125</v>
      </c>
    </row>
    <row r="34" spans="1:30" x14ac:dyDescent="0.2">
      <c r="A34" s="1">
        <v>77</v>
      </c>
      <c r="B34" t="s">
        <v>105</v>
      </c>
      <c r="C34">
        <v>230925</v>
      </c>
      <c r="D34">
        <v>41</v>
      </c>
      <c r="E34">
        <v>0.3</v>
      </c>
      <c r="F34">
        <v>3</v>
      </c>
      <c r="G34">
        <v>2</v>
      </c>
      <c r="H34">
        <v>3.2</v>
      </c>
      <c r="I34">
        <v>26.7</v>
      </c>
      <c r="J34">
        <v>50</v>
      </c>
      <c r="K34">
        <v>22</v>
      </c>
      <c r="L34">
        <v>60.15</v>
      </c>
      <c r="M34">
        <v>2.298177592032066</v>
      </c>
      <c r="N34">
        <v>31.368333</v>
      </c>
      <c r="O34">
        <v>1.7</v>
      </c>
      <c r="P34">
        <v>1.6</v>
      </c>
      <c r="Q34">
        <v>1.6492422502470641</v>
      </c>
      <c r="R34">
        <v>9.9969336086643974</v>
      </c>
      <c r="S34">
        <v>0</v>
      </c>
      <c r="T34">
        <v>11</v>
      </c>
      <c r="U34">
        <v>1.2909999999999999</v>
      </c>
      <c r="V34">
        <v>72.180000000000035</v>
      </c>
      <c r="W34">
        <v>72.09</v>
      </c>
      <c r="X34">
        <v>40.200000000000003</v>
      </c>
      <c r="Y34">
        <v>0.28194291642779518</v>
      </c>
      <c r="Z34">
        <v>1.154203492705508E-2</v>
      </c>
      <c r="AA34">
        <f t="shared" si="0"/>
        <v>71.568332999999996</v>
      </c>
      <c r="AC34">
        <v>42.813520322265333</v>
      </c>
      <c r="AD34">
        <v>0.98434949690748141</v>
      </c>
    </row>
    <row r="35" spans="1:30" x14ac:dyDescent="0.2">
      <c r="A35" s="1">
        <v>72</v>
      </c>
      <c r="B35" t="s">
        <v>100</v>
      </c>
      <c r="C35">
        <v>230920</v>
      </c>
      <c r="D35">
        <v>41</v>
      </c>
      <c r="E35">
        <v>0.2</v>
      </c>
      <c r="F35">
        <v>3</v>
      </c>
      <c r="G35">
        <v>2</v>
      </c>
      <c r="H35">
        <v>3</v>
      </c>
      <c r="I35">
        <v>32.06</v>
      </c>
      <c r="J35">
        <v>50</v>
      </c>
      <c r="K35">
        <v>22.36</v>
      </c>
      <c r="L35">
        <v>48.49</v>
      </c>
      <c r="M35">
        <v>2.559787512060129</v>
      </c>
      <c r="N35">
        <v>43.712221999999997</v>
      </c>
      <c r="O35">
        <v>2</v>
      </c>
      <c r="P35">
        <v>1.6</v>
      </c>
      <c r="Q35">
        <v>1.7888543819998319</v>
      </c>
      <c r="R35">
        <v>9.9999588096396472</v>
      </c>
      <c r="S35">
        <v>0</v>
      </c>
      <c r="T35">
        <v>16</v>
      </c>
      <c r="U35">
        <v>0.98599999999999999</v>
      </c>
      <c r="V35">
        <v>112.39</v>
      </c>
      <c r="W35">
        <v>111.89400000000001</v>
      </c>
      <c r="X35">
        <v>40.21</v>
      </c>
      <c r="Y35">
        <v>0.19271690296452851</v>
      </c>
      <c r="Z35">
        <v>2.4001148481148621E-2</v>
      </c>
      <c r="AA35">
        <f t="shared" si="0"/>
        <v>83.922222000000005</v>
      </c>
      <c r="AC35">
        <v>22.920571455998608</v>
      </c>
      <c r="AD35">
        <v>0.99156269600302349</v>
      </c>
    </row>
    <row r="36" spans="1:30" x14ac:dyDescent="0.2">
      <c r="A36" s="1">
        <v>78</v>
      </c>
      <c r="B36" t="s">
        <v>106</v>
      </c>
      <c r="C36">
        <v>230927</v>
      </c>
      <c r="D36">
        <v>41</v>
      </c>
      <c r="E36">
        <v>0.2</v>
      </c>
      <c r="F36">
        <v>3</v>
      </c>
      <c r="G36">
        <v>2</v>
      </c>
      <c r="H36">
        <v>3.2</v>
      </c>
      <c r="I36">
        <v>32.06</v>
      </c>
      <c r="J36">
        <v>50</v>
      </c>
      <c r="K36">
        <v>23.61</v>
      </c>
      <c r="L36">
        <v>48.7</v>
      </c>
      <c r="M36">
        <v>2.5105109666104428</v>
      </c>
      <c r="N36">
        <v>42.059167000000002</v>
      </c>
      <c r="O36">
        <v>1.8</v>
      </c>
      <c r="P36">
        <v>1.6</v>
      </c>
      <c r="Q36">
        <v>1.697056274847714</v>
      </c>
      <c r="R36">
        <v>9.9151066657574578</v>
      </c>
      <c r="S36">
        <v>0</v>
      </c>
      <c r="T36">
        <v>23</v>
      </c>
      <c r="U36">
        <v>0.76500000000000001</v>
      </c>
      <c r="V36">
        <v>106.42</v>
      </c>
      <c r="W36">
        <v>105.5900000000001</v>
      </c>
      <c r="X36">
        <v>40.21</v>
      </c>
      <c r="Y36">
        <v>0.14590868314114039</v>
      </c>
      <c r="Z36">
        <v>0.11843409873484829</v>
      </c>
      <c r="AA36">
        <f t="shared" si="0"/>
        <v>82.26916700000001</v>
      </c>
      <c r="AC36">
        <v>43.507745023923619</v>
      </c>
      <c r="AD36">
        <v>0.98102829223177102</v>
      </c>
    </row>
    <row r="37" spans="1:30" x14ac:dyDescent="0.2">
      <c r="A37" s="1">
        <v>66</v>
      </c>
      <c r="B37" t="s">
        <v>94</v>
      </c>
      <c r="C37">
        <v>230907</v>
      </c>
      <c r="D37">
        <v>41</v>
      </c>
      <c r="E37">
        <v>0.5</v>
      </c>
      <c r="F37">
        <v>3</v>
      </c>
      <c r="G37">
        <v>2</v>
      </c>
      <c r="H37">
        <v>3</v>
      </c>
      <c r="I37">
        <v>26.7</v>
      </c>
      <c r="J37">
        <v>50</v>
      </c>
      <c r="K37">
        <v>22.8</v>
      </c>
      <c r="L37">
        <v>57.13</v>
      </c>
      <c r="M37">
        <v>2.623730643139317</v>
      </c>
      <c r="N37">
        <v>17.890556</v>
      </c>
      <c r="O37">
        <v>0.8</v>
      </c>
      <c r="P37">
        <v>0.8</v>
      </c>
      <c r="Q37">
        <v>0.8</v>
      </c>
      <c r="R37">
        <v>8.7344047793391901</v>
      </c>
      <c r="S37">
        <v>0</v>
      </c>
      <c r="T37">
        <v>10</v>
      </c>
      <c r="U37">
        <v>1.06</v>
      </c>
      <c r="V37">
        <v>47.179999999999978</v>
      </c>
      <c r="W37">
        <v>46.939999999999969</v>
      </c>
      <c r="X37">
        <v>40.270000000000003</v>
      </c>
      <c r="Y37">
        <v>0.46068436703390742</v>
      </c>
      <c r="Z37">
        <v>1.9819025261915809E-2</v>
      </c>
      <c r="AA37">
        <f t="shared" si="0"/>
        <v>58.160556</v>
      </c>
      <c r="AC37">
        <v>20.889517910753138</v>
      </c>
      <c r="AD37">
        <v>0.99548684723436487</v>
      </c>
    </row>
    <row r="38" spans="1:30" x14ac:dyDescent="0.2">
      <c r="A38" s="1">
        <v>42</v>
      </c>
      <c r="B38" t="s">
        <v>70</v>
      </c>
      <c r="C38">
        <v>230601</v>
      </c>
      <c r="D38">
        <v>41</v>
      </c>
      <c r="E38">
        <v>0.5</v>
      </c>
      <c r="F38">
        <v>6</v>
      </c>
      <c r="G38">
        <v>4</v>
      </c>
      <c r="H38">
        <v>2.5</v>
      </c>
      <c r="I38">
        <v>27.6</v>
      </c>
      <c r="J38">
        <v>50</v>
      </c>
      <c r="K38">
        <v>22.12</v>
      </c>
      <c r="L38">
        <v>45.42</v>
      </c>
      <c r="M38">
        <v>3.4136354479119002</v>
      </c>
      <c r="N38">
        <v>15.303333</v>
      </c>
      <c r="O38">
        <v>2</v>
      </c>
      <c r="P38">
        <v>2.4</v>
      </c>
      <c r="Q38">
        <v>2.1908902300206639</v>
      </c>
      <c r="R38">
        <v>12.426348397219421</v>
      </c>
      <c r="S38">
        <v>0</v>
      </c>
      <c r="T38">
        <v>18</v>
      </c>
      <c r="U38">
        <v>3.6</v>
      </c>
      <c r="V38">
        <v>48.190000000000012</v>
      </c>
      <c r="W38">
        <v>52.239999999999966</v>
      </c>
      <c r="X38">
        <v>40.5</v>
      </c>
      <c r="Y38">
        <v>0.61731300543612433</v>
      </c>
      <c r="Z38">
        <v>6.0011066321901008E-2</v>
      </c>
      <c r="AA38">
        <f t="shared" si="0"/>
        <v>55.803333000000002</v>
      </c>
      <c r="AC38" t="s">
        <v>125</v>
      </c>
    </row>
    <row r="39" spans="1:30" x14ac:dyDescent="0.2">
      <c r="A39" s="1">
        <v>39</v>
      </c>
      <c r="B39" t="s">
        <v>67</v>
      </c>
      <c r="C39">
        <v>230517</v>
      </c>
      <c r="D39">
        <v>41</v>
      </c>
      <c r="E39">
        <v>0.3</v>
      </c>
      <c r="F39">
        <v>6</v>
      </c>
      <c r="G39">
        <v>4</v>
      </c>
      <c r="H39">
        <v>0.3</v>
      </c>
      <c r="I39">
        <v>27.6</v>
      </c>
      <c r="J39">
        <v>50</v>
      </c>
      <c r="K39">
        <v>23.7</v>
      </c>
      <c r="L39">
        <v>50.78</v>
      </c>
      <c r="M39">
        <v>2.4249970558086651</v>
      </c>
      <c r="N39">
        <v>30.296944</v>
      </c>
      <c r="O39">
        <v>1.3</v>
      </c>
      <c r="P39">
        <v>1.2</v>
      </c>
      <c r="Q39">
        <v>1.2489995996796801</v>
      </c>
      <c r="R39">
        <v>9.726549105330907</v>
      </c>
      <c r="S39">
        <v>0</v>
      </c>
      <c r="T39">
        <v>21</v>
      </c>
      <c r="U39">
        <v>2.75</v>
      </c>
      <c r="V39">
        <v>70.589999999999989</v>
      </c>
      <c r="W39">
        <v>73.469999999999985</v>
      </c>
      <c r="X39">
        <v>40.53</v>
      </c>
      <c r="Y39">
        <v>0.22369957640302279</v>
      </c>
      <c r="Z39">
        <v>1.4550815835520481E-2</v>
      </c>
      <c r="AA39">
        <f t="shared" si="0"/>
        <v>70.826943999999997</v>
      </c>
      <c r="AC39">
        <v>15.326822663971919</v>
      </c>
      <c r="AD39">
        <v>0.98918784632254464</v>
      </c>
    </row>
    <row r="40" spans="1:30" x14ac:dyDescent="0.2">
      <c r="A40" s="1">
        <v>13</v>
      </c>
      <c r="B40" t="s">
        <v>41</v>
      </c>
      <c r="C40">
        <v>230218</v>
      </c>
      <c r="D40">
        <v>41</v>
      </c>
      <c r="E40">
        <v>0.2</v>
      </c>
      <c r="F40">
        <v>6</v>
      </c>
      <c r="G40">
        <v>4</v>
      </c>
      <c r="H40">
        <v>2.5</v>
      </c>
      <c r="I40">
        <v>32.06</v>
      </c>
      <c r="J40">
        <v>50</v>
      </c>
      <c r="K40">
        <v>21.5</v>
      </c>
      <c r="M40">
        <v>2.6268663786201261</v>
      </c>
      <c r="N40">
        <v>45.263055999999999</v>
      </c>
      <c r="O40">
        <v>1.4</v>
      </c>
      <c r="P40">
        <v>1.7</v>
      </c>
      <c r="Q40">
        <v>1.5427248620541509</v>
      </c>
      <c r="R40">
        <v>10.305869575704209</v>
      </c>
      <c r="S40">
        <v>0</v>
      </c>
      <c r="T40">
        <v>14</v>
      </c>
      <c r="U40">
        <v>2.5084</v>
      </c>
      <c r="V40">
        <v>116.24</v>
      </c>
      <c r="W40">
        <v>118.89999999999991</v>
      </c>
      <c r="X40">
        <v>40.590000000000003</v>
      </c>
      <c r="Y40">
        <v>0.17235939023034069</v>
      </c>
      <c r="Z40">
        <v>1.3714870365193589E-2</v>
      </c>
      <c r="AA40">
        <f t="shared" si="0"/>
        <v>85.853056000000009</v>
      </c>
      <c r="AC40" t="s">
        <v>125</v>
      </c>
    </row>
    <row r="41" spans="1:30" x14ac:dyDescent="0.2">
      <c r="A41" s="1">
        <v>37</v>
      </c>
      <c r="B41" t="s">
        <v>65</v>
      </c>
      <c r="C41">
        <v>230509</v>
      </c>
      <c r="D41">
        <v>41</v>
      </c>
      <c r="E41">
        <v>0.4</v>
      </c>
      <c r="F41">
        <v>6</v>
      </c>
      <c r="G41">
        <v>4</v>
      </c>
      <c r="H41">
        <v>2.5</v>
      </c>
      <c r="I41">
        <v>27.6</v>
      </c>
      <c r="J41">
        <v>50</v>
      </c>
      <c r="K41">
        <v>23.55</v>
      </c>
      <c r="L41">
        <v>38.5</v>
      </c>
      <c r="M41">
        <v>2.5863072663269642</v>
      </c>
      <c r="N41">
        <v>25.491944</v>
      </c>
      <c r="O41">
        <v>2.1</v>
      </c>
      <c r="P41">
        <v>2</v>
      </c>
      <c r="Q41">
        <v>2.0493901531919199</v>
      </c>
      <c r="R41">
        <v>10.105739604447431</v>
      </c>
      <c r="S41">
        <v>0</v>
      </c>
      <c r="T41">
        <v>61</v>
      </c>
      <c r="U41">
        <v>4.34</v>
      </c>
      <c r="V41">
        <v>59.249999999999993</v>
      </c>
      <c r="W41">
        <v>65.930000000000049</v>
      </c>
      <c r="X41">
        <v>41.2</v>
      </c>
      <c r="Y41">
        <v>0.33544972594633038</v>
      </c>
      <c r="Z41">
        <v>1.1234556271690401E-2</v>
      </c>
      <c r="AA41">
        <f t="shared" si="0"/>
        <v>66.691944000000007</v>
      </c>
      <c r="AC41">
        <v>76.307563375230714</v>
      </c>
      <c r="AD41">
        <v>0.98242617964974743</v>
      </c>
    </row>
    <row r="42" spans="1:30" x14ac:dyDescent="0.2">
      <c r="A42" s="1">
        <v>32</v>
      </c>
      <c r="B42" t="s">
        <v>60</v>
      </c>
      <c r="C42">
        <v>230427</v>
      </c>
      <c r="D42">
        <v>41</v>
      </c>
      <c r="E42">
        <v>0.2</v>
      </c>
      <c r="F42">
        <v>6</v>
      </c>
      <c r="G42">
        <v>4</v>
      </c>
      <c r="H42">
        <v>2.5</v>
      </c>
      <c r="I42">
        <v>32.06</v>
      </c>
      <c r="J42">
        <v>50</v>
      </c>
      <c r="K42">
        <v>23.79</v>
      </c>
      <c r="L42">
        <v>41.21</v>
      </c>
      <c r="M42">
        <v>2.8498689256285572</v>
      </c>
      <c r="N42">
        <v>38.777222000000002</v>
      </c>
      <c r="O42">
        <v>1.8</v>
      </c>
      <c r="P42">
        <v>1.6</v>
      </c>
      <c r="Q42">
        <v>1.697056274847714</v>
      </c>
      <c r="R42">
        <v>10.582260897163049</v>
      </c>
      <c r="S42">
        <v>0</v>
      </c>
      <c r="T42">
        <v>43</v>
      </c>
      <c r="U42">
        <v>2.52</v>
      </c>
      <c r="V42">
        <v>106.27</v>
      </c>
      <c r="W42">
        <v>110.51</v>
      </c>
      <c r="X42">
        <v>41.27</v>
      </c>
      <c r="Y42">
        <v>0.24793015030314211</v>
      </c>
      <c r="Z42">
        <v>2.4005423957554589E-2</v>
      </c>
      <c r="AA42">
        <f t="shared" si="0"/>
        <v>80.047222000000005</v>
      </c>
      <c r="AC42">
        <v>26.119789090130119</v>
      </c>
      <c r="AD42">
        <v>0.99664299660259981</v>
      </c>
    </row>
    <row r="43" spans="1:30" x14ac:dyDescent="0.2">
      <c r="A43" s="1">
        <v>5</v>
      </c>
      <c r="B43" t="s">
        <v>33</v>
      </c>
      <c r="C43">
        <v>230128</v>
      </c>
      <c r="D43">
        <v>41</v>
      </c>
      <c r="E43">
        <v>0.1</v>
      </c>
      <c r="F43">
        <v>6</v>
      </c>
      <c r="G43">
        <v>4</v>
      </c>
      <c r="H43">
        <v>2.5</v>
      </c>
      <c r="I43">
        <v>32.06</v>
      </c>
      <c r="J43">
        <v>50</v>
      </c>
      <c r="K43">
        <v>21.5</v>
      </c>
      <c r="M43">
        <v>2.591518316184358</v>
      </c>
      <c r="N43">
        <v>47.998888999999998</v>
      </c>
      <c r="O43">
        <v>1.2</v>
      </c>
      <c r="P43">
        <v>1.1000000000000001</v>
      </c>
      <c r="Q43">
        <v>1.1489125293076059</v>
      </c>
      <c r="R43">
        <v>6.0228956702961316</v>
      </c>
      <c r="S43">
        <v>0</v>
      </c>
      <c r="T43">
        <v>6</v>
      </c>
      <c r="U43">
        <v>0.49869999999999998</v>
      </c>
      <c r="V43">
        <v>122.32</v>
      </c>
      <c r="W43">
        <v>124.3899999999999</v>
      </c>
      <c r="X43">
        <v>41.57</v>
      </c>
      <c r="Y43">
        <v>0.1265030064397151</v>
      </c>
      <c r="Z43">
        <v>8.0957924199456938E-3</v>
      </c>
      <c r="AA43">
        <f t="shared" si="0"/>
        <v>89.568888999999999</v>
      </c>
      <c r="AC43" t="s">
        <v>125</v>
      </c>
    </row>
    <row r="44" spans="1:30" x14ac:dyDescent="0.2">
      <c r="A44" s="1">
        <v>4</v>
      </c>
      <c r="B44" t="s">
        <v>32</v>
      </c>
      <c r="C44">
        <v>230124</v>
      </c>
      <c r="D44">
        <v>41</v>
      </c>
      <c r="E44">
        <v>0.2</v>
      </c>
      <c r="F44">
        <v>6</v>
      </c>
      <c r="G44">
        <v>4</v>
      </c>
      <c r="H44">
        <v>2.5</v>
      </c>
      <c r="I44">
        <v>26.7</v>
      </c>
      <c r="J44">
        <v>50</v>
      </c>
      <c r="K44">
        <v>21.5</v>
      </c>
      <c r="M44">
        <v>2.5467845615686642</v>
      </c>
      <c r="N44">
        <v>23.998888999999998</v>
      </c>
      <c r="O44">
        <v>1.4</v>
      </c>
      <c r="P44">
        <v>1.4</v>
      </c>
      <c r="Q44">
        <v>1.4</v>
      </c>
      <c r="R44">
        <v>5.2593747928808856</v>
      </c>
      <c r="S44">
        <v>0</v>
      </c>
      <c r="T44">
        <v>5</v>
      </c>
      <c r="U44">
        <v>0.27</v>
      </c>
      <c r="V44">
        <v>59.039999999999992</v>
      </c>
      <c r="W44">
        <v>61.120000000000033</v>
      </c>
      <c r="X44">
        <v>41.71</v>
      </c>
      <c r="Y44">
        <v>0.21275569962306851</v>
      </c>
      <c r="Z44">
        <v>5.7047176538695954E-3</v>
      </c>
      <c r="AA44">
        <f t="shared" si="0"/>
        <v>65.708888999999999</v>
      </c>
      <c r="AC44" t="s">
        <v>125</v>
      </c>
    </row>
    <row r="45" spans="1:30" x14ac:dyDescent="0.2">
      <c r="A45" s="1">
        <v>34</v>
      </c>
      <c r="B45" t="s">
        <v>62</v>
      </c>
      <c r="C45">
        <v>230501</v>
      </c>
      <c r="D45">
        <v>41</v>
      </c>
      <c r="E45">
        <v>0.5</v>
      </c>
      <c r="F45">
        <v>6</v>
      </c>
      <c r="G45">
        <v>4</v>
      </c>
      <c r="H45">
        <v>2.5</v>
      </c>
      <c r="I45">
        <v>27.6</v>
      </c>
      <c r="J45">
        <v>50</v>
      </c>
      <c r="K45">
        <v>23.71</v>
      </c>
      <c r="L45">
        <v>39.11</v>
      </c>
      <c r="M45">
        <v>2.679814337322608</v>
      </c>
      <c r="N45">
        <v>18.676666999999998</v>
      </c>
      <c r="O45">
        <v>2.4</v>
      </c>
      <c r="P45">
        <v>1.8</v>
      </c>
      <c r="Q45">
        <v>2.078460969082653</v>
      </c>
      <c r="R45">
        <v>9.023150253887577</v>
      </c>
      <c r="S45">
        <v>0</v>
      </c>
      <c r="T45">
        <v>30</v>
      </c>
      <c r="U45">
        <v>3.9</v>
      </c>
      <c r="V45">
        <v>42.839999999999989</v>
      </c>
      <c r="W45">
        <v>50.050000000000033</v>
      </c>
      <c r="X45">
        <v>41.73</v>
      </c>
      <c r="Y45">
        <v>0.44859663487333012</v>
      </c>
      <c r="Z45">
        <v>5.9552059200954077E-2</v>
      </c>
      <c r="AA45">
        <f t="shared" si="0"/>
        <v>60.406666999999999</v>
      </c>
      <c r="AC45">
        <v>35.321287638569302</v>
      </c>
      <c r="AD45">
        <v>0.99392807385340776</v>
      </c>
    </row>
    <row r="46" spans="1:30" x14ac:dyDescent="0.2">
      <c r="A46" s="1">
        <v>6</v>
      </c>
      <c r="B46" t="s">
        <v>34</v>
      </c>
      <c r="C46">
        <v>230130</v>
      </c>
      <c r="D46">
        <v>41</v>
      </c>
      <c r="E46">
        <v>0.8</v>
      </c>
      <c r="F46">
        <v>3</v>
      </c>
      <c r="G46">
        <v>2</v>
      </c>
      <c r="H46">
        <v>1.5</v>
      </c>
      <c r="I46">
        <v>26.7</v>
      </c>
      <c r="J46">
        <v>50</v>
      </c>
      <c r="K46">
        <v>21.5</v>
      </c>
      <c r="M46">
        <v>2.8618450986095771</v>
      </c>
      <c r="N46">
        <v>8.9452780000000001</v>
      </c>
      <c r="O46">
        <v>1.3</v>
      </c>
      <c r="P46">
        <v>1.3</v>
      </c>
      <c r="Q46">
        <v>1.3</v>
      </c>
      <c r="R46">
        <v>5.9945020586385596</v>
      </c>
      <c r="S46">
        <v>0</v>
      </c>
      <c r="T46">
        <v>21</v>
      </c>
      <c r="U46">
        <v>0.99980000000000002</v>
      </c>
      <c r="V46">
        <v>21.94</v>
      </c>
      <c r="W46">
        <v>25.60000000000008</v>
      </c>
      <c r="X46">
        <v>41.95</v>
      </c>
      <c r="Y46">
        <v>1.075598647731187</v>
      </c>
      <c r="Z46">
        <v>0.42384513183980049</v>
      </c>
      <c r="AA46">
        <f t="shared" si="0"/>
        <v>50.895278000000005</v>
      </c>
      <c r="AC46">
        <v>19.68109194403468</v>
      </c>
      <c r="AD46">
        <v>0.97364584082136885</v>
      </c>
    </row>
    <row r="47" spans="1:30" x14ac:dyDescent="0.2">
      <c r="A47" s="1">
        <v>31</v>
      </c>
      <c r="B47" t="s">
        <v>59</v>
      </c>
      <c r="C47">
        <v>230426</v>
      </c>
      <c r="D47">
        <v>41</v>
      </c>
      <c r="E47">
        <v>0.5</v>
      </c>
      <c r="F47">
        <v>6</v>
      </c>
      <c r="G47">
        <v>4</v>
      </c>
      <c r="H47">
        <v>2.5</v>
      </c>
      <c r="I47">
        <v>27.6</v>
      </c>
      <c r="J47">
        <v>50</v>
      </c>
      <c r="K47">
        <v>23.33</v>
      </c>
      <c r="L47">
        <v>44.5</v>
      </c>
      <c r="M47">
        <v>2.542688187081239</v>
      </c>
      <c r="N47">
        <v>19.534444000000001</v>
      </c>
      <c r="O47">
        <v>1.8</v>
      </c>
      <c r="P47">
        <v>1.8</v>
      </c>
      <c r="Q47">
        <v>1.8</v>
      </c>
      <c r="R47">
        <v>10.299966685053221</v>
      </c>
      <c r="S47">
        <v>0</v>
      </c>
      <c r="T47">
        <v>7</v>
      </c>
      <c r="U47">
        <v>1.39</v>
      </c>
      <c r="V47">
        <v>45.02000000000001</v>
      </c>
      <c r="W47">
        <v>49.669999999999987</v>
      </c>
      <c r="X47">
        <v>42.15</v>
      </c>
      <c r="Y47">
        <v>0.54379515559526603</v>
      </c>
      <c r="Z47">
        <v>1.355715446212147E-2</v>
      </c>
      <c r="AA47">
        <f t="shared" si="0"/>
        <v>61.684443999999999</v>
      </c>
      <c r="AC47" t="s">
        <v>126</v>
      </c>
    </row>
    <row r="48" spans="1:30" x14ac:dyDescent="0.2">
      <c r="A48" s="1">
        <v>7</v>
      </c>
      <c r="B48" t="s">
        <v>35</v>
      </c>
      <c r="C48">
        <v>230131</v>
      </c>
      <c r="D48">
        <v>41</v>
      </c>
      <c r="E48">
        <v>0.3</v>
      </c>
      <c r="F48">
        <v>6</v>
      </c>
      <c r="G48">
        <v>4</v>
      </c>
      <c r="H48">
        <v>2</v>
      </c>
      <c r="I48">
        <v>26.7</v>
      </c>
      <c r="J48">
        <v>50</v>
      </c>
      <c r="K48">
        <v>21.4</v>
      </c>
      <c r="M48">
        <v>2.5361800346220389</v>
      </c>
      <c r="N48">
        <v>21.662500000000001</v>
      </c>
      <c r="O48">
        <v>1.4</v>
      </c>
      <c r="P48">
        <v>1.4</v>
      </c>
      <c r="Q48">
        <v>1.4</v>
      </c>
      <c r="R48">
        <v>6.0034241520460023</v>
      </c>
      <c r="S48">
        <v>0</v>
      </c>
      <c r="T48">
        <v>12</v>
      </c>
      <c r="U48">
        <v>0.35220000000000001</v>
      </c>
      <c r="V48">
        <v>51.11</v>
      </c>
      <c r="W48">
        <v>54.939999999999927</v>
      </c>
      <c r="X48">
        <v>42.42</v>
      </c>
      <c r="Y48">
        <v>0.34503341448216818</v>
      </c>
      <c r="Z48">
        <v>5.7684592542064539E-2</v>
      </c>
      <c r="AA48">
        <f t="shared" si="0"/>
        <v>64.08250000000001</v>
      </c>
      <c r="AC48" t="s">
        <v>125</v>
      </c>
    </row>
    <row r="49" spans="1:30" x14ac:dyDescent="0.2">
      <c r="A49" s="1">
        <v>19</v>
      </c>
      <c r="B49" t="s">
        <v>47</v>
      </c>
      <c r="C49">
        <v>230308</v>
      </c>
      <c r="D49">
        <v>41</v>
      </c>
      <c r="E49">
        <v>0.2</v>
      </c>
      <c r="F49">
        <v>6</v>
      </c>
      <c r="G49">
        <v>4</v>
      </c>
      <c r="H49">
        <v>2.5</v>
      </c>
      <c r="I49">
        <v>32.06</v>
      </c>
      <c r="J49">
        <v>50</v>
      </c>
      <c r="K49">
        <v>23.12</v>
      </c>
      <c r="L49">
        <v>32.19</v>
      </c>
      <c r="M49">
        <v>2.789866457187745</v>
      </c>
      <c r="N49">
        <v>25.46</v>
      </c>
      <c r="O49">
        <v>1.4</v>
      </c>
      <c r="P49">
        <v>1.4</v>
      </c>
      <c r="Q49">
        <v>1.4</v>
      </c>
      <c r="R49">
        <v>5.991361941393718</v>
      </c>
      <c r="S49">
        <v>0</v>
      </c>
      <c r="T49">
        <v>23</v>
      </c>
      <c r="U49">
        <v>0.25</v>
      </c>
      <c r="V49">
        <v>67.299999999999983</v>
      </c>
      <c r="W49">
        <v>71.03</v>
      </c>
      <c r="X49">
        <v>42.44</v>
      </c>
      <c r="Y49">
        <v>0.25195157285619663</v>
      </c>
      <c r="Z49">
        <v>3.0272772904620628E-2</v>
      </c>
      <c r="AA49">
        <f t="shared" si="0"/>
        <v>67.900000000000006</v>
      </c>
      <c r="AC49" t="s">
        <v>125</v>
      </c>
    </row>
    <row r="50" spans="1:30" x14ac:dyDescent="0.2">
      <c r="A50" s="1">
        <v>0</v>
      </c>
      <c r="B50" t="s">
        <v>28</v>
      </c>
      <c r="C50">
        <v>230118</v>
      </c>
      <c r="D50">
        <v>41</v>
      </c>
      <c r="E50">
        <v>0.3</v>
      </c>
      <c r="F50">
        <v>3</v>
      </c>
      <c r="G50">
        <v>2</v>
      </c>
      <c r="H50">
        <v>2</v>
      </c>
      <c r="I50">
        <v>26.7</v>
      </c>
      <c r="J50">
        <v>50</v>
      </c>
      <c r="K50">
        <v>22.1</v>
      </c>
      <c r="M50">
        <v>2.8233660373232659</v>
      </c>
      <c r="N50">
        <v>23.999721999999998</v>
      </c>
      <c r="O50">
        <v>2.4</v>
      </c>
      <c r="P50">
        <v>2.4</v>
      </c>
      <c r="Q50">
        <v>2.4</v>
      </c>
      <c r="R50">
        <v>9.3287551148616341</v>
      </c>
      <c r="S50">
        <v>0</v>
      </c>
      <c r="T50">
        <v>17</v>
      </c>
      <c r="U50">
        <v>2.64</v>
      </c>
      <c r="V50">
        <v>60.39</v>
      </c>
      <c r="W50">
        <v>67.760000000000005</v>
      </c>
      <c r="X50">
        <v>42.62</v>
      </c>
      <c r="Y50">
        <v>0.36756521293632233</v>
      </c>
      <c r="Z50">
        <v>1.1065082246186299E-2</v>
      </c>
      <c r="AA50">
        <f t="shared" si="0"/>
        <v>66.619721999999996</v>
      </c>
      <c r="AC50" t="s">
        <v>125</v>
      </c>
    </row>
    <row r="51" spans="1:30" x14ac:dyDescent="0.2">
      <c r="A51" s="1">
        <v>2</v>
      </c>
      <c r="B51" t="s">
        <v>30</v>
      </c>
      <c r="C51">
        <v>230121</v>
      </c>
      <c r="D51">
        <v>41</v>
      </c>
      <c r="E51">
        <v>0.3</v>
      </c>
      <c r="F51">
        <v>6</v>
      </c>
      <c r="G51">
        <v>4</v>
      </c>
      <c r="H51">
        <v>2</v>
      </c>
      <c r="I51">
        <v>26.7</v>
      </c>
      <c r="J51">
        <v>50</v>
      </c>
      <c r="K51">
        <v>21.58</v>
      </c>
      <c r="M51">
        <v>2.6933957303344211</v>
      </c>
      <c r="N51">
        <v>23.999444</v>
      </c>
      <c r="O51">
        <v>1.7</v>
      </c>
      <c r="P51">
        <v>1.7</v>
      </c>
      <c r="Q51">
        <v>1.7</v>
      </c>
      <c r="R51">
        <v>8.2242850753637331</v>
      </c>
      <c r="S51">
        <v>0</v>
      </c>
      <c r="T51">
        <v>3</v>
      </c>
      <c r="U51">
        <v>0.72</v>
      </c>
      <c r="V51">
        <v>59.319999999999993</v>
      </c>
      <c r="W51">
        <v>64.640000000000043</v>
      </c>
      <c r="X51">
        <v>42.86</v>
      </c>
      <c r="Y51">
        <v>0.33928135927477149</v>
      </c>
      <c r="Z51">
        <v>4.8721311475417028E-3</v>
      </c>
      <c r="AA51">
        <f t="shared" si="0"/>
        <v>66.859443999999996</v>
      </c>
      <c r="AC51" t="s">
        <v>125</v>
      </c>
    </row>
    <row r="52" spans="1:30" x14ac:dyDescent="0.2">
      <c r="A52" s="1">
        <v>10</v>
      </c>
      <c r="B52" t="s">
        <v>38</v>
      </c>
      <c r="C52">
        <v>230205</v>
      </c>
      <c r="D52">
        <v>41</v>
      </c>
      <c r="E52">
        <v>0.6</v>
      </c>
      <c r="F52">
        <v>6</v>
      </c>
      <c r="G52">
        <v>4</v>
      </c>
      <c r="H52">
        <v>1.7</v>
      </c>
      <c r="I52">
        <v>26.7</v>
      </c>
      <c r="J52">
        <v>50</v>
      </c>
      <c r="K52">
        <v>21.94</v>
      </c>
      <c r="M52">
        <v>2.5235050644471828</v>
      </c>
      <c r="N52">
        <v>11.297777999999999</v>
      </c>
      <c r="O52">
        <v>1</v>
      </c>
      <c r="P52">
        <v>1.2</v>
      </c>
      <c r="Q52">
        <v>1.0954451150103319</v>
      </c>
      <c r="R52">
        <v>5.1624456751047063</v>
      </c>
      <c r="S52">
        <v>0</v>
      </c>
      <c r="T52">
        <v>15</v>
      </c>
      <c r="U52">
        <v>0.42299999999999999</v>
      </c>
      <c r="V52">
        <v>23.47999999999999</v>
      </c>
      <c r="W52">
        <v>28.509999999999959</v>
      </c>
      <c r="X52">
        <v>42.91</v>
      </c>
      <c r="Y52">
        <v>0.58150747847026496</v>
      </c>
      <c r="Z52">
        <v>4.547772989588128E-2</v>
      </c>
      <c r="AA52">
        <f t="shared" si="0"/>
        <v>54.207777999999998</v>
      </c>
      <c r="AC52" t="s">
        <v>125</v>
      </c>
    </row>
    <row r="53" spans="1:30" x14ac:dyDescent="0.2">
      <c r="A53" s="1">
        <v>25</v>
      </c>
      <c r="B53" t="s">
        <v>53</v>
      </c>
      <c r="C53">
        <v>230330</v>
      </c>
      <c r="D53">
        <v>41</v>
      </c>
      <c r="E53">
        <v>0.4</v>
      </c>
      <c r="F53">
        <v>6</v>
      </c>
      <c r="G53">
        <v>4</v>
      </c>
      <c r="H53">
        <v>2.5</v>
      </c>
      <c r="I53">
        <v>27.6</v>
      </c>
      <c r="J53">
        <v>50</v>
      </c>
      <c r="K53">
        <v>23.53</v>
      </c>
      <c r="L53">
        <v>31.49</v>
      </c>
      <c r="M53">
        <v>2.7035240866472678</v>
      </c>
      <c r="N53">
        <v>15.465</v>
      </c>
      <c r="O53">
        <v>1.2</v>
      </c>
      <c r="P53">
        <v>1.3</v>
      </c>
      <c r="Q53">
        <v>1.2489995996796801</v>
      </c>
      <c r="R53">
        <v>6.146549297332462</v>
      </c>
      <c r="S53">
        <v>0</v>
      </c>
      <c r="T53">
        <v>3</v>
      </c>
      <c r="U53">
        <v>0.32</v>
      </c>
      <c r="V53">
        <v>36.81</v>
      </c>
      <c r="W53">
        <v>41.81</v>
      </c>
      <c r="X53">
        <v>42.96</v>
      </c>
      <c r="Y53">
        <v>0.48142880590343889</v>
      </c>
      <c r="Z53">
        <v>2.5211244155078309E-2</v>
      </c>
      <c r="AA53">
        <f t="shared" si="0"/>
        <v>58.424999999999997</v>
      </c>
      <c r="AC53">
        <v>37.377239575522303</v>
      </c>
      <c r="AD53">
        <v>0.99613998343111931</v>
      </c>
    </row>
    <row r="54" spans="1:30" x14ac:dyDescent="0.2">
      <c r="A54" s="1">
        <v>23</v>
      </c>
      <c r="B54" t="s">
        <v>51</v>
      </c>
      <c r="C54">
        <v>230328</v>
      </c>
      <c r="D54">
        <v>41</v>
      </c>
      <c r="E54">
        <v>0.2</v>
      </c>
      <c r="F54">
        <v>6</v>
      </c>
      <c r="G54">
        <v>4</v>
      </c>
      <c r="H54">
        <v>2.5</v>
      </c>
      <c r="I54">
        <v>27.6</v>
      </c>
      <c r="J54">
        <v>50</v>
      </c>
      <c r="K54">
        <v>23.87</v>
      </c>
      <c r="L54">
        <v>26.23</v>
      </c>
      <c r="M54">
        <v>3.083123507982009</v>
      </c>
      <c r="N54">
        <v>16.651944</v>
      </c>
      <c r="O54">
        <v>2</v>
      </c>
      <c r="P54">
        <v>1.9</v>
      </c>
      <c r="Q54">
        <v>1.9493588689617929</v>
      </c>
      <c r="R54">
        <v>6.3293851690535901</v>
      </c>
      <c r="S54">
        <v>0</v>
      </c>
      <c r="T54">
        <v>3</v>
      </c>
      <c r="U54">
        <v>0.26</v>
      </c>
      <c r="V54">
        <v>46.160000000000011</v>
      </c>
      <c r="W54">
        <v>51.339999999999961</v>
      </c>
      <c r="X54">
        <v>43.08</v>
      </c>
      <c r="Y54">
        <v>0.34294494955974519</v>
      </c>
      <c r="Z54">
        <v>1.7630962676372489E-2</v>
      </c>
      <c r="AA54">
        <f t="shared" si="0"/>
        <v>59.731943999999999</v>
      </c>
      <c r="AC54">
        <v>53.721941719702052</v>
      </c>
      <c r="AD54">
        <v>0.96816694533021019</v>
      </c>
    </row>
    <row r="55" spans="1:30" x14ac:dyDescent="0.2">
      <c r="A55" s="1">
        <v>12</v>
      </c>
      <c r="B55" t="s">
        <v>40</v>
      </c>
      <c r="C55">
        <v>230214</v>
      </c>
      <c r="D55">
        <v>41</v>
      </c>
      <c r="E55">
        <v>0.4</v>
      </c>
      <c r="F55">
        <v>6</v>
      </c>
      <c r="G55">
        <v>4</v>
      </c>
      <c r="H55">
        <v>2</v>
      </c>
      <c r="I55">
        <v>26.7</v>
      </c>
      <c r="J55">
        <v>50</v>
      </c>
      <c r="K55">
        <v>22</v>
      </c>
      <c r="M55">
        <v>2.6347984462032108</v>
      </c>
      <c r="N55">
        <v>26.556111000000001</v>
      </c>
      <c r="O55">
        <v>2</v>
      </c>
      <c r="P55">
        <v>1.8</v>
      </c>
      <c r="Q55">
        <v>1.897366596101028</v>
      </c>
      <c r="R55">
        <v>10.0008969528609</v>
      </c>
      <c r="S55">
        <v>0</v>
      </c>
      <c r="T55">
        <v>8</v>
      </c>
      <c r="U55">
        <v>1.73</v>
      </c>
      <c r="V55">
        <v>62.61999999999999</v>
      </c>
      <c r="W55">
        <v>69.970000000000013</v>
      </c>
      <c r="X55">
        <v>43.19</v>
      </c>
      <c r="Y55">
        <v>0.43861866662577298</v>
      </c>
      <c r="Z55">
        <v>5.5019534556833782E-2</v>
      </c>
      <c r="AA55">
        <f t="shared" si="0"/>
        <v>69.746110999999999</v>
      </c>
      <c r="AC55" t="s">
        <v>125</v>
      </c>
    </row>
    <row r="56" spans="1:30" x14ac:dyDescent="0.2">
      <c r="A56" s="1">
        <v>8</v>
      </c>
      <c r="B56" t="s">
        <v>36</v>
      </c>
      <c r="C56">
        <v>230202</v>
      </c>
      <c r="D56">
        <v>41</v>
      </c>
      <c r="E56">
        <v>0.4</v>
      </c>
      <c r="F56">
        <v>6</v>
      </c>
      <c r="G56">
        <v>4</v>
      </c>
      <c r="H56">
        <v>2</v>
      </c>
      <c r="I56">
        <v>26.7</v>
      </c>
      <c r="J56">
        <v>50</v>
      </c>
      <c r="K56">
        <v>22.63</v>
      </c>
      <c r="M56">
        <v>2.5619009755484812</v>
      </c>
      <c r="N56">
        <v>17.768056000000001</v>
      </c>
      <c r="O56">
        <v>1.4</v>
      </c>
      <c r="P56">
        <v>1.4</v>
      </c>
      <c r="Q56">
        <v>1.4</v>
      </c>
      <c r="R56">
        <v>6.0426639022381323</v>
      </c>
      <c r="S56">
        <v>0</v>
      </c>
      <c r="T56">
        <v>6</v>
      </c>
      <c r="U56">
        <v>0.40200000000000002</v>
      </c>
      <c r="V56">
        <v>39.19</v>
      </c>
      <c r="W56">
        <v>45.520000000000039</v>
      </c>
      <c r="X56">
        <v>43.53</v>
      </c>
      <c r="Y56">
        <v>0.40912391401381171</v>
      </c>
      <c r="Z56">
        <v>6.7443338685090892E-3</v>
      </c>
      <c r="AA56">
        <f t="shared" si="0"/>
        <v>61.298056000000003</v>
      </c>
      <c r="AC56" t="s">
        <v>125</v>
      </c>
    </row>
    <row r="57" spans="1:30" x14ac:dyDescent="0.2">
      <c r="A57" s="1">
        <v>24</v>
      </c>
      <c r="B57" t="s">
        <v>52</v>
      </c>
      <c r="C57">
        <v>230329</v>
      </c>
      <c r="D57">
        <v>41</v>
      </c>
      <c r="E57">
        <v>0.3</v>
      </c>
      <c r="F57">
        <v>6</v>
      </c>
      <c r="G57">
        <v>4</v>
      </c>
      <c r="H57">
        <v>2.5</v>
      </c>
      <c r="I57">
        <v>27.6</v>
      </c>
      <c r="J57">
        <v>50</v>
      </c>
      <c r="K57">
        <v>23.91</v>
      </c>
      <c r="L57">
        <v>23.77</v>
      </c>
      <c r="M57">
        <v>3.0770061861329641</v>
      </c>
      <c r="N57">
        <v>16.438056</v>
      </c>
      <c r="O57">
        <v>1.2</v>
      </c>
      <c r="P57">
        <v>1.2</v>
      </c>
      <c r="Q57">
        <v>1.2</v>
      </c>
      <c r="R57">
        <v>6.1649248988134584</v>
      </c>
      <c r="S57">
        <v>0</v>
      </c>
      <c r="T57">
        <v>3</v>
      </c>
      <c r="U57">
        <v>0.36</v>
      </c>
      <c r="V57">
        <v>43.660000000000011</v>
      </c>
      <c r="W57">
        <v>50.580000000000076</v>
      </c>
      <c r="X57">
        <v>43.83</v>
      </c>
      <c r="Y57">
        <v>0.44521832882081808</v>
      </c>
      <c r="Z57">
        <v>1.489893654987973E-2</v>
      </c>
      <c r="AA57">
        <f t="shared" si="0"/>
        <v>60.268056000000001</v>
      </c>
      <c r="AC57">
        <v>28.155104188507419</v>
      </c>
      <c r="AD57">
        <v>0.97966255225019583</v>
      </c>
    </row>
    <row r="58" spans="1:30" x14ac:dyDescent="0.2">
      <c r="A58" s="1">
        <v>20</v>
      </c>
      <c r="B58" t="s">
        <v>48</v>
      </c>
      <c r="C58">
        <v>230323</v>
      </c>
      <c r="D58">
        <v>41</v>
      </c>
      <c r="E58">
        <v>0.5</v>
      </c>
      <c r="F58">
        <v>6</v>
      </c>
      <c r="G58">
        <v>4</v>
      </c>
      <c r="H58">
        <v>1.7</v>
      </c>
      <c r="I58">
        <v>27.6</v>
      </c>
      <c r="J58">
        <v>50</v>
      </c>
      <c r="K58">
        <v>22.42</v>
      </c>
      <c r="L58">
        <v>34.26</v>
      </c>
      <c r="M58">
        <v>3.0043232541773</v>
      </c>
      <c r="N58">
        <v>12.721667</v>
      </c>
      <c r="O58">
        <v>2.4</v>
      </c>
      <c r="P58">
        <v>1.6</v>
      </c>
      <c r="Q58">
        <v>1.9595917942265419</v>
      </c>
      <c r="R58">
        <v>6.8865670997660517</v>
      </c>
      <c r="S58">
        <v>0</v>
      </c>
      <c r="T58">
        <v>2</v>
      </c>
      <c r="U58">
        <v>0.46</v>
      </c>
      <c r="V58">
        <v>30.449999999999989</v>
      </c>
      <c r="W58">
        <v>38.21999999999997</v>
      </c>
      <c r="X58">
        <v>44.16</v>
      </c>
      <c r="Y58">
        <v>0.63352932898203207</v>
      </c>
      <c r="Z58">
        <v>9.5764031421378126E-3</v>
      </c>
      <c r="AA58">
        <f t="shared" si="0"/>
        <v>56.881666999999993</v>
      </c>
      <c r="AC58">
        <v>28.710154591965289</v>
      </c>
      <c r="AD58">
        <v>0.99054116487548527</v>
      </c>
    </row>
    <row r="59" spans="1:30" x14ac:dyDescent="0.2">
      <c r="A59" s="1">
        <v>1</v>
      </c>
      <c r="B59" t="s">
        <v>29</v>
      </c>
      <c r="C59">
        <v>230119</v>
      </c>
      <c r="D59">
        <v>41</v>
      </c>
      <c r="E59">
        <v>0.3</v>
      </c>
      <c r="F59">
        <v>6</v>
      </c>
      <c r="G59">
        <v>4</v>
      </c>
      <c r="H59">
        <v>2</v>
      </c>
      <c r="I59">
        <v>26.7</v>
      </c>
      <c r="J59">
        <v>50</v>
      </c>
      <c r="K59">
        <v>22.05</v>
      </c>
      <c r="M59">
        <v>2.7546471493256282</v>
      </c>
      <c r="N59">
        <v>23.999444</v>
      </c>
      <c r="O59">
        <v>2.1</v>
      </c>
      <c r="P59">
        <v>2.1</v>
      </c>
      <c r="Q59">
        <v>2.1</v>
      </c>
      <c r="R59">
        <v>7.8081394580842254</v>
      </c>
      <c r="S59">
        <v>0</v>
      </c>
      <c r="T59">
        <v>14</v>
      </c>
      <c r="U59">
        <v>1.1200000000000001</v>
      </c>
      <c r="V59">
        <v>56.780000000000022</v>
      </c>
      <c r="W59">
        <v>66.110000000000056</v>
      </c>
      <c r="X59">
        <v>44.53</v>
      </c>
      <c r="Y59">
        <v>0.29867535883135238</v>
      </c>
      <c r="Z59">
        <v>6.5256208612730071E-3</v>
      </c>
      <c r="AA59">
        <f t="shared" si="0"/>
        <v>68.529443999999998</v>
      </c>
      <c r="AC59" t="s">
        <v>125</v>
      </c>
    </row>
    <row r="60" spans="1:30" x14ac:dyDescent="0.2">
      <c r="A60" s="1">
        <v>21</v>
      </c>
      <c r="B60" t="s">
        <v>49</v>
      </c>
      <c r="C60">
        <v>230325</v>
      </c>
      <c r="D60">
        <v>41</v>
      </c>
      <c r="E60">
        <v>0.6</v>
      </c>
      <c r="F60">
        <v>6</v>
      </c>
      <c r="G60">
        <v>4</v>
      </c>
      <c r="H60">
        <v>1.7</v>
      </c>
      <c r="I60">
        <v>27.6</v>
      </c>
      <c r="J60">
        <v>50</v>
      </c>
      <c r="K60">
        <v>21.56</v>
      </c>
      <c r="L60">
        <v>36</v>
      </c>
      <c r="M60">
        <v>2.9268226720986781</v>
      </c>
      <c r="N60">
        <v>12.276111</v>
      </c>
      <c r="O60">
        <v>1</v>
      </c>
      <c r="P60">
        <v>1.2</v>
      </c>
      <c r="Q60">
        <v>1.0954451150103319</v>
      </c>
      <c r="R60">
        <v>6.0365658229175354</v>
      </c>
      <c r="S60">
        <v>0</v>
      </c>
      <c r="T60">
        <v>12</v>
      </c>
      <c r="U60">
        <v>0.53</v>
      </c>
      <c r="V60">
        <v>26.91</v>
      </c>
      <c r="W60">
        <v>35.929999999999978</v>
      </c>
      <c r="X60">
        <v>44.74</v>
      </c>
      <c r="Y60">
        <v>0.72318520112716111</v>
      </c>
      <c r="Z60">
        <v>2.0905296840906581E-2</v>
      </c>
      <c r="AA60">
        <f t="shared" si="0"/>
        <v>57.016111000000002</v>
      </c>
      <c r="AC60">
        <v>29.118538973592031</v>
      </c>
      <c r="AD60">
        <v>0.99603736435962931</v>
      </c>
    </row>
    <row r="61" spans="1:30" x14ac:dyDescent="0.2">
      <c r="A61" s="1">
        <v>56</v>
      </c>
      <c r="B61" t="s">
        <v>84</v>
      </c>
      <c r="C61">
        <v>230724</v>
      </c>
      <c r="D61">
        <v>41</v>
      </c>
      <c r="J61">
        <v>50</v>
      </c>
      <c r="K61">
        <v>22.2</v>
      </c>
      <c r="L61">
        <v>57.16</v>
      </c>
      <c r="M61">
        <v>2.3538289214507131</v>
      </c>
      <c r="N61">
        <v>4.4183329999999996</v>
      </c>
      <c r="O61">
        <v>1.2</v>
      </c>
      <c r="P61">
        <v>1</v>
      </c>
      <c r="Q61">
        <v>1.0954451150103319</v>
      </c>
      <c r="R61">
        <v>5.2178608510381244</v>
      </c>
      <c r="S61">
        <v>0</v>
      </c>
      <c r="T61">
        <v>118</v>
      </c>
      <c r="U61">
        <v>0.61499999999999999</v>
      </c>
      <c r="W61">
        <v>10.400000000000089</v>
      </c>
      <c r="X61">
        <v>45.38</v>
      </c>
      <c r="Y61">
        <v>1.756397208083821</v>
      </c>
      <c r="Z61">
        <v>0.41714721345441008</v>
      </c>
      <c r="AA61">
        <f t="shared" si="0"/>
        <v>49.798333</v>
      </c>
      <c r="AC61">
        <v>20.100133643311889</v>
      </c>
      <c r="AD61">
        <v>0.99797023575407218</v>
      </c>
    </row>
    <row r="62" spans="1:30" x14ac:dyDescent="0.2">
      <c r="A62" s="1">
        <v>15</v>
      </c>
      <c r="B62" t="s">
        <v>43</v>
      </c>
      <c r="C62">
        <v>230223</v>
      </c>
      <c r="D62">
        <v>41</v>
      </c>
      <c r="E62">
        <v>0.5</v>
      </c>
      <c r="F62">
        <v>6</v>
      </c>
      <c r="G62">
        <v>4</v>
      </c>
      <c r="H62">
        <v>1.7</v>
      </c>
      <c r="I62">
        <v>27.6</v>
      </c>
      <c r="J62">
        <v>50</v>
      </c>
      <c r="K62">
        <v>21.78</v>
      </c>
      <c r="L62">
        <v>18.02</v>
      </c>
      <c r="M62">
        <v>2.7541401867703899</v>
      </c>
      <c r="N62">
        <v>22.224722</v>
      </c>
      <c r="O62">
        <v>1.6</v>
      </c>
      <c r="P62">
        <v>1.7</v>
      </c>
      <c r="Q62">
        <v>1.6492422502470641</v>
      </c>
      <c r="R62">
        <v>10.000592587739719</v>
      </c>
      <c r="S62">
        <v>0</v>
      </c>
      <c r="T62">
        <v>15</v>
      </c>
      <c r="U62">
        <v>1.45</v>
      </c>
      <c r="V62">
        <v>49.59999999999998</v>
      </c>
      <c r="W62">
        <v>61.209999999999987</v>
      </c>
      <c r="X62">
        <v>45.49</v>
      </c>
      <c r="Y62">
        <v>0.57379245305777826</v>
      </c>
      <c r="Z62">
        <v>3.4982776387446179E-2</v>
      </c>
      <c r="AA62">
        <f t="shared" si="0"/>
        <v>67.714721999999995</v>
      </c>
      <c r="AC62" t="s">
        <v>125</v>
      </c>
    </row>
    <row r="63" spans="1:30" x14ac:dyDescent="0.2">
      <c r="A63" s="1">
        <v>9</v>
      </c>
      <c r="B63" t="s">
        <v>37</v>
      </c>
      <c r="C63">
        <v>230204</v>
      </c>
      <c r="D63">
        <v>41</v>
      </c>
      <c r="E63">
        <v>0.5</v>
      </c>
      <c r="F63">
        <v>6</v>
      </c>
      <c r="G63">
        <v>4</v>
      </c>
      <c r="H63">
        <v>1.7</v>
      </c>
      <c r="I63">
        <v>26.7</v>
      </c>
      <c r="J63">
        <v>50</v>
      </c>
      <c r="K63">
        <v>22.24</v>
      </c>
      <c r="M63">
        <v>3.099474670067718</v>
      </c>
      <c r="N63">
        <v>13.537777999999999</v>
      </c>
      <c r="O63">
        <v>1.2</v>
      </c>
      <c r="P63">
        <v>1.4</v>
      </c>
      <c r="Q63">
        <v>1.2961481396815719</v>
      </c>
      <c r="R63">
        <v>6.1450197778264144</v>
      </c>
      <c r="S63">
        <v>0</v>
      </c>
      <c r="T63">
        <v>7</v>
      </c>
      <c r="U63">
        <v>0.40300000000000002</v>
      </c>
      <c r="V63">
        <v>30.109999999999989</v>
      </c>
      <c r="W63">
        <v>41.960000000000008</v>
      </c>
      <c r="X63">
        <v>46.25</v>
      </c>
      <c r="Y63">
        <v>0.52768777556400592</v>
      </c>
      <c r="Z63">
        <v>7.2813590953607066E-2</v>
      </c>
      <c r="AA63">
        <f t="shared" si="0"/>
        <v>59.787778000000003</v>
      </c>
      <c r="AC63" t="s">
        <v>125</v>
      </c>
    </row>
    <row r="64" spans="1:30" x14ac:dyDescent="0.2">
      <c r="A64" s="1">
        <v>58</v>
      </c>
      <c r="B64" t="s">
        <v>86</v>
      </c>
      <c r="C64">
        <v>230726</v>
      </c>
      <c r="D64">
        <v>41</v>
      </c>
      <c r="J64">
        <v>50</v>
      </c>
      <c r="K64">
        <v>22.15</v>
      </c>
      <c r="L64">
        <v>56.95</v>
      </c>
      <c r="M64">
        <v>2.536277602523648</v>
      </c>
      <c r="N64">
        <v>4.7549999999999999</v>
      </c>
      <c r="O64">
        <v>0.8</v>
      </c>
      <c r="P64">
        <v>0.8</v>
      </c>
      <c r="Q64">
        <v>0.8</v>
      </c>
      <c r="R64">
        <v>5.0322499430089662</v>
      </c>
      <c r="S64">
        <v>0</v>
      </c>
      <c r="T64">
        <v>30</v>
      </c>
      <c r="U64">
        <v>0.35</v>
      </c>
      <c r="W64">
        <v>12.059999999999951</v>
      </c>
      <c r="X64">
        <v>46.39</v>
      </c>
      <c r="Y64">
        <v>1.232037085262419</v>
      </c>
      <c r="Z64">
        <v>1.4167598768167411</v>
      </c>
      <c r="AA64">
        <f t="shared" si="0"/>
        <v>51.145000000000003</v>
      </c>
      <c r="AC64">
        <v>129.44938741671251</v>
      </c>
      <c r="AD64">
        <v>0.96748710128535531</v>
      </c>
    </row>
  </sheetData>
  <autoFilter ref="A1:AD1" xr:uid="{5F2252F0-5940-4941-9C45-BA13F78868D3}">
    <sortState xmlns:xlrd2="http://schemas.microsoft.com/office/spreadsheetml/2017/richdata2" ref="A2:AD69">
      <sortCondition ref="X1:X69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278DC-928D-AE4A-899A-21C24B83B267}">
  <dimension ref="A1:L61"/>
  <sheetViews>
    <sheetView workbookViewId="0">
      <selection activeCell="L2" sqref="L2"/>
    </sheetView>
  </sheetViews>
  <sheetFormatPr baseColWidth="10" defaultRowHeight="15" x14ac:dyDescent="0.2"/>
  <sheetData>
    <row r="1" spans="1:12" x14ac:dyDescent="0.2">
      <c r="A1" s="1" t="s">
        <v>22</v>
      </c>
      <c r="B1" s="1" t="s">
        <v>12</v>
      </c>
      <c r="C1" t="s">
        <v>154</v>
      </c>
      <c r="D1" t="s">
        <v>155</v>
      </c>
      <c r="E1" t="s">
        <v>23</v>
      </c>
      <c r="F1" t="s">
        <v>156</v>
      </c>
      <c r="I1" t="s">
        <v>153</v>
      </c>
      <c r="K1" t="s">
        <v>157</v>
      </c>
      <c r="L1" t="s">
        <v>158</v>
      </c>
    </row>
    <row r="2" spans="1:12" x14ac:dyDescent="0.2">
      <c r="A2">
        <v>38.32</v>
      </c>
      <c r="B2">
        <v>53.608333000000002</v>
      </c>
      <c r="C2">
        <f>$I$4+EXP(-B2*$I$2)-42.4+41.4</f>
        <v>40.4046969904742</v>
      </c>
      <c r="D2">
        <f t="shared" ref="D2:D33" si="0">(A2-C2)/C2*100</f>
        <v>-5.1595412062258186</v>
      </c>
      <c r="E2">
        <v>5.0323653808973003E-2</v>
      </c>
      <c r="F2">
        <f t="shared" ref="F2:F33" si="1">E2/C2</f>
        <v>1.2454901919159867E-3</v>
      </c>
      <c r="I2">
        <v>0.1</v>
      </c>
      <c r="K2">
        <v>0</v>
      </c>
      <c r="L2">
        <f>$I$4+EXP(-K2*$I$2)-42.4+41.4</f>
        <v>41.4</v>
      </c>
    </row>
    <row r="3" spans="1:12" x14ac:dyDescent="0.2">
      <c r="A3">
        <v>38.44</v>
      </c>
      <c r="B3">
        <v>49.916944000000001</v>
      </c>
      <c r="C3">
        <f t="shared" ref="C3:C61" si="2">$I$4+EXP(-B3*$I$2)-42.4+41.4</f>
        <v>40.406794142738299</v>
      </c>
      <c r="D3">
        <f t="shared" si="0"/>
        <v>-4.8674837597621279</v>
      </c>
      <c r="E3">
        <v>8.4623385457237285E-2</v>
      </c>
      <c r="F3">
        <f t="shared" si="1"/>
        <v>2.0942860539319812E-3</v>
      </c>
      <c r="I3" t="s">
        <v>154</v>
      </c>
      <c r="K3">
        <v>1</v>
      </c>
      <c r="L3">
        <f t="shared" ref="L3:L43" si="3">$I$4+EXP(-K3*$I$2)-42.4+41.4</f>
        <v>41.304837418035959</v>
      </c>
    </row>
    <row r="4" spans="1:12" x14ac:dyDescent="0.2">
      <c r="A4">
        <v>39.4</v>
      </c>
      <c r="B4">
        <v>50.718333000000001</v>
      </c>
      <c r="C4">
        <f t="shared" si="2"/>
        <v>40.406270913131081</v>
      </c>
      <c r="D4">
        <f t="shared" si="0"/>
        <v>-2.4903830281553359</v>
      </c>
      <c r="E4">
        <v>0.1095471287484281</v>
      </c>
      <c r="F4">
        <f t="shared" si="1"/>
        <v>2.7111417676712129E-3</v>
      </c>
      <c r="I4">
        <v>41.4</v>
      </c>
      <c r="K4">
        <v>2</v>
      </c>
      <c r="L4">
        <f t="shared" si="3"/>
        <v>41.218730753077978</v>
      </c>
    </row>
    <row r="5" spans="1:12" x14ac:dyDescent="0.2">
      <c r="A5">
        <v>38.07</v>
      </c>
      <c r="B5">
        <v>45.751389000000003</v>
      </c>
      <c r="C5">
        <f t="shared" si="2"/>
        <v>40.410304867732457</v>
      </c>
      <c r="D5">
        <f t="shared" si="0"/>
        <v>-5.7913566239911862</v>
      </c>
      <c r="E5">
        <v>0.1168912983701183</v>
      </c>
      <c r="F5">
        <f t="shared" si="1"/>
        <v>2.8926111483869492E-3</v>
      </c>
      <c r="K5">
        <v>3</v>
      </c>
      <c r="L5">
        <f t="shared" si="3"/>
        <v>41.140818220681716</v>
      </c>
    </row>
    <row r="6" spans="1:12" x14ac:dyDescent="0.2">
      <c r="A6">
        <v>41.57</v>
      </c>
      <c r="B6">
        <v>47.998888999999998</v>
      </c>
      <c r="C6">
        <f t="shared" si="2"/>
        <v>40.40823066142471</v>
      </c>
      <c r="D6">
        <f t="shared" si="0"/>
        <v>2.8750809415774814</v>
      </c>
      <c r="E6">
        <v>0.1265030064397151</v>
      </c>
      <c r="F6">
        <f t="shared" si="1"/>
        <v>3.1306247358283829E-3</v>
      </c>
      <c r="K6">
        <v>4</v>
      </c>
      <c r="L6">
        <f t="shared" si="3"/>
        <v>41.07032004603564</v>
      </c>
    </row>
    <row r="7" spans="1:12" x14ac:dyDescent="0.2">
      <c r="A7">
        <v>40.21</v>
      </c>
      <c r="B7">
        <v>42.059167000000002</v>
      </c>
      <c r="C7">
        <f t="shared" si="2"/>
        <v>40.414907114451822</v>
      </c>
      <c r="D7">
        <f t="shared" si="0"/>
        <v>-0.50700874771662863</v>
      </c>
      <c r="E7">
        <v>0.14590868314114039</v>
      </c>
      <c r="F7">
        <f t="shared" si="1"/>
        <v>3.6102689220078752E-3</v>
      </c>
      <c r="K7">
        <v>5</v>
      </c>
      <c r="L7">
        <f t="shared" si="3"/>
        <v>41.006530659712631</v>
      </c>
    </row>
    <row r="8" spans="1:12" x14ac:dyDescent="0.2">
      <c r="A8">
        <v>39.869999999999997</v>
      </c>
      <c r="B8">
        <v>30.509443999999998</v>
      </c>
      <c r="C8">
        <f t="shared" si="2"/>
        <v>40.447314219735809</v>
      </c>
      <c r="D8">
        <f t="shared" si="0"/>
        <v>-1.4273239914014297</v>
      </c>
      <c r="E8">
        <v>0.1653141578211807</v>
      </c>
      <c r="F8">
        <f t="shared" si="1"/>
        <v>4.0871479605070421E-3</v>
      </c>
      <c r="K8">
        <v>6</v>
      </c>
      <c r="L8">
        <f t="shared" si="3"/>
        <v>40.948811636094028</v>
      </c>
    </row>
    <row r="9" spans="1:12" x14ac:dyDescent="0.2">
      <c r="A9">
        <v>40.11</v>
      </c>
      <c r="B9">
        <v>42.410556</v>
      </c>
      <c r="C9">
        <f t="shared" si="2"/>
        <v>40.414392391213468</v>
      </c>
      <c r="D9">
        <f t="shared" si="0"/>
        <v>-0.75317819520069529</v>
      </c>
      <c r="E9">
        <v>0.1710050860790702</v>
      </c>
      <c r="F9">
        <f t="shared" si="1"/>
        <v>4.2312917740722628E-3</v>
      </c>
      <c r="K9">
        <v>7</v>
      </c>
      <c r="L9">
        <f t="shared" si="3"/>
        <v>40.896585303791412</v>
      </c>
    </row>
    <row r="10" spans="1:12" x14ac:dyDescent="0.2">
      <c r="A10">
        <v>37.9</v>
      </c>
      <c r="B10">
        <v>26.046944</v>
      </c>
      <c r="C10">
        <f t="shared" si="2"/>
        <v>40.473925725447593</v>
      </c>
      <c r="D10">
        <f t="shared" si="0"/>
        <v>-6.3594664449098977</v>
      </c>
      <c r="E10">
        <v>0.17190733657337801</v>
      </c>
      <c r="F10">
        <f t="shared" si="1"/>
        <v>4.2473600841070108E-3</v>
      </c>
      <c r="K10">
        <v>8</v>
      </c>
      <c r="L10">
        <f t="shared" si="3"/>
        <v>40.84932896411722</v>
      </c>
    </row>
    <row r="11" spans="1:12" x14ac:dyDescent="0.2">
      <c r="A11">
        <v>40.590000000000003</v>
      </c>
      <c r="B11">
        <v>45.263055999999999</v>
      </c>
      <c r="C11">
        <f t="shared" si="2"/>
        <v>40.410820577863632</v>
      </c>
      <c r="D11">
        <f t="shared" si="0"/>
        <v>0.44339466403838157</v>
      </c>
      <c r="E11">
        <v>0.17235939023034069</v>
      </c>
      <c r="F11">
        <f t="shared" si="1"/>
        <v>4.2651791714607319E-3</v>
      </c>
      <c r="K11">
        <v>9</v>
      </c>
      <c r="L11">
        <f t="shared" si="3"/>
        <v>40.806569659740596</v>
      </c>
    </row>
    <row r="12" spans="1:12" x14ac:dyDescent="0.2">
      <c r="A12">
        <v>38.729999999999997</v>
      </c>
      <c r="B12">
        <v>42.529722</v>
      </c>
      <c r="C12">
        <f t="shared" si="2"/>
        <v>40.414221900695523</v>
      </c>
      <c r="D12">
        <f t="shared" si="0"/>
        <v>-4.1673990528233844</v>
      </c>
      <c r="E12">
        <v>0.1762232871197458</v>
      </c>
      <c r="F12">
        <f t="shared" si="1"/>
        <v>4.3604275631671388E-3</v>
      </c>
      <c r="K12">
        <v>10</v>
      </c>
      <c r="L12">
        <f t="shared" si="3"/>
        <v>40.767879441171438</v>
      </c>
    </row>
    <row r="13" spans="1:12" x14ac:dyDescent="0.2">
      <c r="A13">
        <v>39.07</v>
      </c>
      <c r="B13">
        <v>45.895833000000003</v>
      </c>
      <c r="C13">
        <f t="shared" si="2"/>
        <v>40.410157089951042</v>
      </c>
      <c r="D13">
        <f t="shared" si="0"/>
        <v>-3.3163867365521926</v>
      </c>
      <c r="E13">
        <v>0.17812269025068381</v>
      </c>
      <c r="F13">
        <f t="shared" si="1"/>
        <v>4.4078692852935804E-3</v>
      </c>
      <c r="K13">
        <v>11</v>
      </c>
      <c r="L13">
        <f t="shared" si="3"/>
        <v>40.732871083698079</v>
      </c>
    </row>
    <row r="14" spans="1:12" x14ac:dyDescent="0.2">
      <c r="A14">
        <v>38.299999999999997</v>
      </c>
      <c r="B14">
        <v>40.903610999999998</v>
      </c>
      <c r="C14">
        <f t="shared" si="2"/>
        <v>40.416733190112552</v>
      </c>
      <c r="D14">
        <f t="shared" si="0"/>
        <v>-5.2372693759187525</v>
      </c>
      <c r="E14">
        <v>0.1816064080077571</v>
      </c>
      <c r="F14">
        <f t="shared" si="1"/>
        <v>4.4933470291504121E-3</v>
      </c>
      <c r="K14">
        <v>12</v>
      </c>
      <c r="L14">
        <f t="shared" si="3"/>
        <v>40.701194211912203</v>
      </c>
    </row>
    <row r="15" spans="1:12" x14ac:dyDescent="0.2">
      <c r="A15">
        <v>39.81</v>
      </c>
      <c r="B15">
        <v>48.505555999999999</v>
      </c>
      <c r="C15">
        <f t="shared" si="2"/>
        <v>40.40782402931071</v>
      </c>
      <c r="D15">
        <f t="shared" si="0"/>
        <v>-1.4794759274269826</v>
      </c>
      <c r="E15">
        <v>0.1839906038540573</v>
      </c>
      <c r="F15">
        <f t="shared" si="1"/>
        <v>4.5533410490155484E-3</v>
      </c>
      <c r="K15">
        <v>13</v>
      </c>
      <c r="L15">
        <f t="shared" si="3"/>
        <v>40.672531793034011</v>
      </c>
    </row>
    <row r="16" spans="1:12" x14ac:dyDescent="0.2">
      <c r="A16">
        <v>39.83</v>
      </c>
      <c r="B16">
        <v>41.158332999999999</v>
      </c>
      <c r="C16">
        <f t="shared" si="2"/>
        <v>40.41631234167</v>
      </c>
      <c r="D16">
        <f t="shared" si="0"/>
        <v>-1.4506824291970415</v>
      </c>
      <c r="E16">
        <v>0.18431529130178509</v>
      </c>
      <c r="F16">
        <f t="shared" si="1"/>
        <v>4.5604183217812389E-3</v>
      </c>
      <c r="K16">
        <v>14</v>
      </c>
      <c r="L16">
        <f t="shared" si="3"/>
        <v>40.646596963941604</v>
      </c>
    </row>
    <row r="17" spans="1:12" x14ac:dyDescent="0.2">
      <c r="A17">
        <v>39.97</v>
      </c>
      <c r="B17">
        <v>48.739167000000002</v>
      </c>
      <c r="C17">
        <f t="shared" si="2"/>
        <v>40.407643369798087</v>
      </c>
      <c r="D17">
        <f t="shared" si="0"/>
        <v>-1.0830707591455251</v>
      </c>
      <c r="E17">
        <v>0.18937483280753831</v>
      </c>
      <c r="F17">
        <f t="shared" si="1"/>
        <v>4.6866091910988021E-3</v>
      </c>
      <c r="K17">
        <v>15</v>
      </c>
      <c r="L17">
        <f t="shared" si="3"/>
        <v>40.623130160148428</v>
      </c>
    </row>
    <row r="18" spans="1:12" x14ac:dyDescent="0.2">
      <c r="A18">
        <v>40.21</v>
      </c>
      <c r="B18">
        <v>43.712221999999997</v>
      </c>
      <c r="C18">
        <f t="shared" si="2"/>
        <v>40.412635787666972</v>
      </c>
      <c r="D18">
        <f t="shared" si="0"/>
        <v>-0.50141690517699555</v>
      </c>
      <c r="E18">
        <v>0.19271690296452851</v>
      </c>
      <c r="F18">
        <f t="shared" si="1"/>
        <v>4.7687288692845262E-3</v>
      </c>
      <c r="K18">
        <v>16</v>
      </c>
      <c r="L18">
        <f t="shared" si="3"/>
        <v>40.601896517994653</v>
      </c>
    </row>
    <row r="19" spans="1:12" x14ac:dyDescent="0.2">
      <c r="A19">
        <v>38.42</v>
      </c>
      <c r="B19">
        <v>41.908611000000001</v>
      </c>
      <c r="C19">
        <f t="shared" si="2"/>
        <v>40.415133248020965</v>
      </c>
      <c r="D19">
        <f t="shared" si="0"/>
        <v>-4.9365994558948039</v>
      </c>
      <c r="E19">
        <v>0.19621676957409959</v>
      </c>
      <c r="F19">
        <f t="shared" si="1"/>
        <v>4.8550321081449821E-3</v>
      </c>
      <c r="K19">
        <v>17</v>
      </c>
      <c r="L19">
        <f t="shared" si="3"/>
        <v>40.582683524052733</v>
      </c>
    </row>
    <row r="20" spans="1:12" x14ac:dyDescent="0.2">
      <c r="A20">
        <v>39.200000000000003</v>
      </c>
      <c r="B20">
        <v>45.996667000000002</v>
      </c>
      <c r="C20">
        <f t="shared" si="2"/>
        <v>40.410055186579875</v>
      </c>
      <c r="D20">
        <f t="shared" si="0"/>
        <v>-2.9944408167542664</v>
      </c>
      <c r="E20">
        <v>0.1976081049401556</v>
      </c>
      <c r="F20">
        <f t="shared" si="1"/>
        <v>4.8900726323625751E-3</v>
      </c>
      <c r="K20">
        <v>18</v>
      </c>
      <c r="L20">
        <f t="shared" si="3"/>
        <v>40.565298888221584</v>
      </c>
    </row>
    <row r="21" spans="1:12" x14ac:dyDescent="0.2">
      <c r="A21">
        <v>40.03</v>
      </c>
      <c r="B21">
        <v>29.333888999999999</v>
      </c>
      <c r="C21">
        <f t="shared" si="2"/>
        <v>40.453216387199511</v>
      </c>
      <c r="D21">
        <f t="shared" si="0"/>
        <v>-1.0461872379903689</v>
      </c>
      <c r="E21">
        <v>0.19925685789424549</v>
      </c>
      <c r="F21">
        <f t="shared" si="1"/>
        <v>4.9256122427213415E-3</v>
      </c>
      <c r="K21">
        <v>19</v>
      </c>
      <c r="L21">
        <f t="shared" si="3"/>
        <v>40.549568619222633</v>
      </c>
    </row>
    <row r="22" spans="1:12" x14ac:dyDescent="0.2">
      <c r="A22">
        <v>40.04</v>
      </c>
      <c r="B22">
        <v>40.089722000000002</v>
      </c>
      <c r="C22">
        <f t="shared" si="2"/>
        <v>40.418152042321516</v>
      </c>
      <c r="D22">
        <f t="shared" si="0"/>
        <v>-0.93559953440116983</v>
      </c>
      <c r="E22">
        <v>0.1999427022226373</v>
      </c>
      <c r="F22">
        <f t="shared" si="1"/>
        <v>4.946854126662667E-3</v>
      </c>
      <c r="K22">
        <v>20</v>
      </c>
      <c r="L22">
        <f t="shared" si="3"/>
        <v>40.535335283236613</v>
      </c>
    </row>
    <row r="23" spans="1:12" x14ac:dyDescent="0.2">
      <c r="A23">
        <v>38.43</v>
      </c>
      <c r="B23">
        <v>47.567222000000001</v>
      </c>
      <c r="C23">
        <f t="shared" si="2"/>
        <v>40.40859373181663</v>
      </c>
      <c r="D23">
        <f t="shared" si="0"/>
        <v>-4.8964676794944717</v>
      </c>
      <c r="E23">
        <v>0.20072315398132451</v>
      </c>
      <c r="F23">
        <f t="shared" si="1"/>
        <v>4.9673382675349213E-3</v>
      </c>
      <c r="K23">
        <v>21</v>
      </c>
      <c r="L23">
        <f t="shared" si="3"/>
        <v>40.52245642825298</v>
      </c>
    </row>
    <row r="24" spans="1:12" x14ac:dyDescent="0.2">
      <c r="A24">
        <v>39.78</v>
      </c>
      <c r="B24">
        <v>46.376944000000002</v>
      </c>
      <c r="C24">
        <f t="shared" si="2"/>
        <v>40.409679990104081</v>
      </c>
      <c r="D24">
        <f t="shared" si="0"/>
        <v>-1.5582404766835127</v>
      </c>
      <c r="E24">
        <v>0.2075610598483261</v>
      </c>
      <c r="F24">
        <f t="shared" si="1"/>
        <v>5.1364192910994515E-3</v>
      </c>
      <c r="K24">
        <v>22</v>
      </c>
      <c r="L24">
        <f t="shared" si="3"/>
        <v>40.510803158362336</v>
      </c>
    </row>
    <row r="25" spans="1:12" x14ac:dyDescent="0.2">
      <c r="A25">
        <v>38.380000000000003</v>
      </c>
      <c r="B25">
        <v>46.297778000000001</v>
      </c>
      <c r="C25">
        <f t="shared" si="2"/>
        <v>40.40975692685064</v>
      </c>
      <c r="D25">
        <f t="shared" si="0"/>
        <v>-5.0229377289373076</v>
      </c>
      <c r="E25">
        <v>0.20864198830761871</v>
      </c>
      <c r="F25">
        <f t="shared" si="1"/>
        <v>5.1631587065792172E-3</v>
      </c>
      <c r="K25">
        <v>23</v>
      </c>
      <c r="L25">
        <f t="shared" si="3"/>
        <v>40.500258843722804</v>
      </c>
    </row>
    <row r="26" spans="1:12" x14ac:dyDescent="0.2">
      <c r="A26">
        <v>39.93</v>
      </c>
      <c r="B26">
        <v>37.742221999999998</v>
      </c>
      <c r="C26">
        <f t="shared" si="2"/>
        <v>40.422954938050985</v>
      </c>
      <c r="D26">
        <f t="shared" si="0"/>
        <v>-1.2194925848603821</v>
      </c>
      <c r="E26">
        <v>0.20900714703049089</v>
      </c>
      <c r="F26">
        <f t="shared" si="1"/>
        <v>5.1705063954576962E-3</v>
      </c>
      <c r="K26">
        <v>24</v>
      </c>
      <c r="L26">
        <f t="shared" si="3"/>
        <v>40.490717953289412</v>
      </c>
    </row>
    <row r="27" spans="1:12" x14ac:dyDescent="0.2">
      <c r="A27">
        <v>41.71</v>
      </c>
      <c r="B27">
        <v>23.998888999999998</v>
      </c>
      <c r="C27">
        <f t="shared" si="2"/>
        <v>40.490728032613916</v>
      </c>
      <c r="D27">
        <f t="shared" si="0"/>
        <v>3.0112374526928796</v>
      </c>
      <c r="E27">
        <v>0.21275569962306851</v>
      </c>
      <c r="F27">
        <f t="shared" si="1"/>
        <v>5.2544300870979886E-3</v>
      </c>
      <c r="K27">
        <v>25</v>
      </c>
      <c r="L27">
        <f t="shared" si="3"/>
        <v>40.482084998623897</v>
      </c>
    </row>
    <row r="28" spans="1:12" x14ac:dyDescent="0.2">
      <c r="A28">
        <v>39.74</v>
      </c>
      <c r="B28">
        <v>52.081944</v>
      </c>
      <c r="C28">
        <f t="shared" si="2"/>
        <v>40.405471544194064</v>
      </c>
      <c r="D28">
        <f t="shared" si="0"/>
        <v>-1.6469837345325704</v>
      </c>
      <c r="E28">
        <v>0.21369076300320461</v>
      </c>
      <c r="F28">
        <f t="shared" si="1"/>
        <v>5.2886590562240378E-3</v>
      </c>
      <c r="K28">
        <v>26</v>
      </c>
      <c r="L28">
        <f t="shared" si="3"/>
        <v>40.47427357821433</v>
      </c>
    </row>
    <row r="29" spans="1:12" x14ac:dyDescent="0.2">
      <c r="A29">
        <v>40.53</v>
      </c>
      <c r="B29">
        <v>30.296944</v>
      </c>
      <c r="C29">
        <f t="shared" si="2"/>
        <v>40.448330405641443</v>
      </c>
      <c r="D29">
        <f t="shared" si="0"/>
        <v>0.2019109158264982</v>
      </c>
      <c r="E29">
        <v>0.22369957640302279</v>
      </c>
      <c r="F29">
        <f t="shared" si="1"/>
        <v>5.5305021037857912E-3</v>
      </c>
      <c r="K29">
        <v>27</v>
      </c>
      <c r="L29">
        <f t="shared" si="3"/>
        <v>40.467205512739746</v>
      </c>
    </row>
    <row r="30" spans="1:12" x14ac:dyDescent="0.2">
      <c r="A30">
        <v>39.64</v>
      </c>
      <c r="B30">
        <v>25.054722000000002</v>
      </c>
      <c r="C30">
        <f t="shared" si="2"/>
        <v>40.481637039872211</v>
      </c>
      <c r="D30">
        <f t="shared" si="0"/>
        <v>-2.0790588064490674</v>
      </c>
      <c r="E30">
        <v>0.22554646195286951</v>
      </c>
      <c r="F30">
        <f t="shared" si="1"/>
        <v>5.5715746310041388E-3</v>
      </c>
      <c r="K30">
        <v>28</v>
      </c>
      <c r="L30">
        <f t="shared" si="3"/>
        <v>40.460810062625214</v>
      </c>
    </row>
    <row r="31" spans="1:12" x14ac:dyDescent="0.2">
      <c r="A31">
        <v>38.770000000000003</v>
      </c>
      <c r="B31">
        <v>41.252777999999999</v>
      </c>
      <c r="C31">
        <f t="shared" si="2"/>
        <v>40.416159004992998</v>
      </c>
      <c r="D31">
        <f t="shared" si="0"/>
        <v>-4.0730218940142962</v>
      </c>
      <c r="E31">
        <v>0.23265118289848169</v>
      </c>
      <c r="F31">
        <f t="shared" si="1"/>
        <v>5.7563902316828284E-3</v>
      </c>
      <c r="K31">
        <v>29</v>
      </c>
      <c r="L31">
        <f t="shared" si="3"/>
        <v>40.455023220056404</v>
      </c>
    </row>
    <row r="32" spans="1:12" x14ac:dyDescent="0.2">
      <c r="A32">
        <v>39.700000000000003</v>
      </c>
      <c r="B32">
        <v>52.763333000000003</v>
      </c>
      <c r="C32">
        <f t="shared" si="2"/>
        <v>40.405111137483637</v>
      </c>
      <c r="D32">
        <f t="shared" si="0"/>
        <v>-1.7451038188817294</v>
      </c>
      <c r="E32">
        <v>0.24086433429267989</v>
      </c>
      <c r="F32">
        <f t="shared" si="1"/>
        <v>5.9612342971439363E-3</v>
      </c>
      <c r="K32">
        <v>30</v>
      </c>
      <c r="L32">
        <f t="shared" si="3"/>
        <v>40.449787068367861</v>
      </c>
    </row>
    <row r="33" spans="1:12" x14ac:dyDescent="0.2">
      <c r="A33">
        <v>41.27</v>
      </c>
      <c r="B33">
        <v>38.777222000000002</v>
      </c>
      <c r="C33">
        <f t="shared" si="2"/>
        <v>40.420697917244098</v>
      </c>
      <c r="D33">
        <f t="shared" si="0"/>
        <v>2.1011564038175097</v>
      </c>
      <c r="E33">
        <v>0.24793015030314211</v>
      </c>
      <c r="F33">
        <f t="shared" si="1"/>
        <v>6.1337424408342851E-3</v>
      </c>
      <c r="K33">
        <v>31</v>
      </c>
      <c r="L33">
        <f t="shared" si="3"/>
        <v>40.445049202393555</v>
      </c>
    </row>
    <row r="34" spans="1:12" x14ac:dyDescent="0.2">
      <c r="A34">
        <v>39.840000000000003</v>
      </c>
      <c r="B34">
        <v>20.974722</v>
      </c>
      <c r="C34">
        <f t="shared" si="2"/>
        <v>40.522766365176558</v>
      </c>
      <c r="D34">
        <f t="shared" ref="D34:D61" si="4">(A34-C34)/C34*100</f>
        <v>-1.6848957423679085</v>
      </c>
      <c r="E34">
        <v>0.24957473715303019</v>
      </c>
      <c r="F34">
        <f t="shared" ref="F34:F61" si="5">E34/C34</f>
        <v>6.1588770841544396E-3</v>
      </c>
      <c r="K34">
        <v>32</v>
      </c>
      <c r="L34">
        <f t="shared" si="3"/>
        <v>40.440762203978366</v>
      </c>
    </row>
    <row r="35" spans="1:12" x14ac:dyDescent="0.2">
      <c r="A35">
        <v>42.44</v>
      </c>
      <c r="B35">
        <v>25.46</v>
      </c>
      <c r="C35">
        <f t="shared" si="2"/>
        <v>40.478394618152187</v>
      </c>
      <c r="D35">
        <f t="shared" si="4"/>
        <v>4.8460552854241552</v>
      </c>
      <c r="E35">
        <v>0.25195157285619663</v>
      </c>
      <c r="F35">
        <f t="shared" si="5"/>
        <v>6.2243469691164854E-3</v>
      </c>
      <c r="K35">
        <v>33</v>
      </c>
      <c r="L35">
        <f t="shared" si="3"/>
        <v>40.436883167401241</v>
      </c>
    </row>
    <row r="36" spans="1:12" x14ac:dyDescent="0.2">
      <c r="A36">
        <v>38.64</v>
      </c>
      <c r="B36">
        <v>41.113889</v>
      </c>
      <c r="C36">
        <f t="shared" si="2"/>
        <v>40.416385001586583</v>
      </c>
      <c r="D36">
        <f t="shared" si="4"/>
        <v>-4.3952100157321077</v>
      </c>
      <c r="E36">
        <v>0.27326357487970532</v>
      </c>
      <c r="F36">
        <f t="shared" si="5"/>
        <v>6.7612077346595467E-3</v>
      </c>
      <c r="K36">
        <v>34</v>
      </c>
      <c r="L36">
        <f t="shared" si="3"/>
        <v>40.433373269960327</v>
      </c>
    </row>
    <row r="37" spans="1:12" x14ac:dyDescent="0.2">
      <c r="A37">
        <v>40.200000000000003</v>
      </c>
      <c r="B37">
        <v>31.368333</v>
      </c>
      <c r="C37">
        <f t="shared" si="2"/>
        <v>40.443420078787049</v>
      </c>
      <c r="D37">
        <f t="shared" si="4"/>
        <v>-0.60187807636655033</v>
      </c>
      <c r="E37">
        <v>0.28194291642779518</v>
      </c>
      <c r="F37">
        <f t="shared" si="5"/>
        <v>6.9712926324862635E-3</v>
      </c>
      <c r="K37">
        <v>35</v>
      </c>
      <c r="L37">
        <f t="shared" si="3"/>
        <v>40.430197383422318</v>
      </c>
    </row>
    <row r="38" spans="1:12" x14ac:dyDescent="0.2">
      <c r="A38">
        <v>44.53</v>
      </c>
      <c r="B38">
        <v>23.999444</v>
      </c>
      <c r="C38">
        <f t="shared" si="2"/>
        <v>40.490722997347838</v>
      </c>
      <c r="D38">
        <f t="shared" si="4"/>
        <v>9.9758085399382406</v>
      </c>
      <c r="E38">
        <v>0.29867535883135238</v>
      </c>
      <c r="F38">
        <f t="shared" si="5"/>
        <v>7.3763898671534156E-3</v>
      </c>
      <c r="K38">
        <v>36</v>
      </c>
      <c r="L38">
        <f t="shared" si="3"/>
        <v>40.427323722447291</v>
      </c>
    </row>
    <row r="39" spans="1:12" x14ac:dyDescent="0.2">
      <c r="A39">
        <v>38.75</v>
      </c>
      <c r="B39">
        <v>64.703889000000004</v>
      </c>
      <c r="C39">
        <f t="shared" si="2"/>
        <v>40.401548623356177</v>
      </c>
      <c r="D39">
        <f t="shared" si="4"/>
        <v>-4.0878349460134693</v>
      </c>
      <c r="E39">
        <v>0.31880510509017479</v>
      </c>
      <c r="F39">
        <f t="shared" si="5"/>
        <v>7.8909129959902884E-3</v>
      </c>
      <c r="K39">
        <v>37</v>
      </c>
      <c r="L39">
        <f t="shared" si="3"/>
        <v>40.424723526470338</v>
      </c>
    </row>
    <row r="40" spans="1:12" x14ac:dyDescent="0.2">
      <c r="A40">
        <v>39.67</v>
      </c>
      <c r="B40">
        <v>28.825278000000001</v>
      </c>
      <c r="C40">
        <f t="shared" si="2"/>
        <v>40.455993044573809</v>
      </c>
      <c r="D40">
        <f t="shared" si="4"/>
        <v>-1.9428346344330538</v>
      </c>
      <c r="E40">
        <v>0.31908951896831023</v>
      </c>
      <c r="F40">
        <f t="shared" si="5"/>
        <v>7.8873238537672807E-3</v>
      </c>
      <c r="K40">
        <v>38</v>
      </c>
      <c r="L40">
        <f t="shared" si="3"/>
        <v>40.422370771856166</v>
      </c>
    </row>
    <row r="41" spans="1:12" x14ac:dyDescent="0.2">
      <c r="A41">
        <v>41.2</v>
      </c>
      <c r="B41">
        <v>25.491944</v>
      </c>
      <c r="C41">
        <f t="shared" si="2"/>
        <v>40.478144593935248</v>
      </c>
      <c r="D41">
        <f t="shared" si="4"/>
        <v>1.7833213782553383</v>
      </c>
      <c r="E41">
        <v>0.33544972594633038</v>
      </c>
      <c r="F41">
        <f t="shared" si="5"/>
        <v>8.2871813743308296E-3</v>
      </c>
      <c r="K41">
        <v>39</v>
      </c>
      <c r="L41">
        <f t="shared" si="3"/>
        <v>40.4202419114458</v>
      </c>
    </row>
    <row r="42" spans="1:12" x14ac:dyDescent="0.2">
      <c r="A42">
        <v>42.86</v>
      </c>
      <c r="B42">
        <v>23.999444</v>
      </c>
      <c r="C42">
        <f t="shared" si="2"/>
        <v>40.490722997347838</v>
      </c>
      <c r="D42">
        <f t="shared" si="4"/>
        <v>5.8514070070009625</v>
      </c>
      <c r="E42">
        <v>0.33928135927477149</v>
      </c>
      <c r="F42">
        <f t="shared" si="5"/>
        <v>8.3792368759874839E-3</v>
      </c>
      <c r="K42">
        <v>40</v>
      </c>
      <c r="L42">
        <f t="shared" si="3"/>
        <v>40.418315638888735</v>
      </c>
    </row>
    <row r="43" spans="1:12" x14ac:dyDescent="0.2">
      <c r="A43">
        <v>43.08</v>
      </c>
      <c r="B43">
        <v>16.651944</v>
      </c>
      <c r="C43">
        <f t="shared" si="2"/>
        <v>40.589153882892724</v>
      </c>
      <c r="D43">
        <f t="shared" si="4"/>
        <v>6.1367283592405748</v>
      </c>
      <c r="E43">
        <v>0.34294494955974519</v>
      </c>
      <c r="F43">
        <f t="shared" si="5"/>
        <v>8.4491771015775628E-3</v>
      </c>
      <c r="K43">
        <v>41</v>
      </c>
      <c r="L43">
        <f t="shared" si="3"/>
        <v>40.41657267540176</v>
      </c>
    </row>
    <row r="44" spans="1:12" x14ac:dyDescent="0.2">
      <c r="A44">
        <v>42.42</v>
      </c>
      <c r="B44">
        <v>21.662500000000001</v>
      </c>
      <c r="C44">
        <f t="shared" si="2"/>
        <v>40.514606586790073</v>
      </c>
      <c r="D44">
        <f t="shared" si="4"/>
        <v>4.7029789345929096</v>
      </c>
      <c r="E44">
        <v>0.34503341448216818</v>
      </c>
      <c r="F44">
        <f t="shared" si="5"/>
        <v>8.5162721188724935E-3</v>
      </c>
    </row>
    <row r="45" spans="1:12" x14ac:dyDescent="0.2">
      <c r="A45">
        <v>38.9</v>
      </c>
      <c r="B45">
        <v>21.007777999999998</v>
      </c>
      <c r="C45">
        <f t="shared" si="2"/>
        <v>40.522361218674888</v>
      </c>
      <c r="D45">
        <f t="shared" si="4"/>
        <v>-4.0036196556266272</v>
      </c>
      <c r="E45">
        <v>0.35214807786788971</v>
      </c>
      <c r="F45">
        <f t="shared" si="5"/>
        <v>8.6902161492406049E-3</v>
      </c>
    </row>
    <row r="46" spans="1:12" x14ac:dyDescent="0.2">
      <c r="A46">
        <v>42.62</v>
      </c>
      <c r="B46">
        <v>23.999721999999998</v>
      </c>
      <c r="C46">
        <f t="shared" si="2"/>
        <v>40.490720475283567</v>
      </c>
      <c r="D46">
        <f t="shared" si="4"/>
        <v>5.2586851992821169</v>
      </c>
      <c r="E46">
        <v>0.36756521293632233</v>
      </c>
      <c r="F46">
        <f t="shared" si="5"/>
        <v>9.0777642042870615E-3</v>
      </c>
    </row>
    <row r="47" spans="1:12" x14ac:dyDescent="0.2">
      <c r="A47">
        <v>43.53</v>
      </c>
      <c r="B47">
        <v>17.768056000000001</v>
      </c>
      <c r="C47">
        <f t="shared" si="2"/>
        <v>40.569177706291086</v>
      </c>
      <c r="D47">
        <f t="shared" si="4"/>
        <v>7.2982063258575218</v>
      </c>
      <c r="E47">
        <v>0.40912391401381171</v>
      </c>
      <c r="F47">
        <f t="shared" si="5"/>
        <v>1.0084599618354321E-2</v>
      </c>
    </row>
    <row r="48" spans="1:12" x14ac:dyDescent="0.2">
      <c r="A48">
        <v>43.19</v>
      </c>
      <c r="B48">
        <v>26.556111000000001</v>
      </c>
      <c r="C48">
        <f t="shared" si="2"/>
        <v>40.470255892168559</v>
      </c>
      <c r="D48">
        <f t="shared" si="4"/>
        <v>6.7203531281791049</v>
      </c>
      <c r="E48">
        <v>0.43861866662577298</v>
      </c>
      <c r="F48">
        <f t="shared" si="5"/>
        <v>1.0838050241008002E-2</v>
      </c>
    </row>
    <row r="49" spans="1:6" x14ac:dyDescent="0.2">
      <c r="A49">
        <v>43.83</v>
      </c>
      <c r="B49">
        <v>16.438056</v>
      </c>
      <c r="C49">
        <f t="shared" si="2"/>
        <v>40.593243234728618</v>
      </c>
      <c r="D49">
        <f t="shared" si="4"/>
        <v>7.9736342980899027</v>
      </c>
      <c r="E49">
        <v>0.44521832882081808</v>
      </c>
      <c r="F49">
        <f t="shared" si="5"/>
        <v>1.0967793981041696E-2</v>
      </c>
    </row>
    <row r="50" spans="1:6" x14ac:dyDescent="0.2">
      <c r="A50">
        <v>41.73</v>
      </c>
      <c r="B50">
        <v>18.676666999999998</v>
      </c>
      <c r="C50">
        <f t="shared" si="2"/>
        <v>40.554483698428612</v>
      </c>
      <c r="D50">
        <f t="shared" si="4"/>
        <v>2.8986099547284661</v>
      </c>
      <c r="E50">
        <v>0.44859663487333012</v>
      </c>
      <c r="F50">
        <f t="shared" si="5"/>
        <v>1.1061579237679017E-2</v>
      </c>
    </row>
    <row r="51" spans="1:6" x14ac:dyDescent="0.2">
      <c r="A51">
        <v>40.270000000000003</v>
      </c>
      <c r="B51">
        <v>17.890556</v>
      </c>
      <c r="C51">
        <f t="shared" si="2"/>
        <v>40.567117921329881</v>
      </c>
      <c r="D51">
        <f t="shared" si="4"/>
        <v>-0.73241072216682146</v>
      </c>
      <c r="E51">
        <v>0.46068436703390742</v>
      </c>
      <c r="F51">
        <f t="shared" si="5"/>
        <v>1.1356102938525073E-2</v>
      </c>
    </row>
    <row r="52" spans="1:6" x14ac:dyDescent="0.2">
      <c r="A52">
        <v>39.06</v>
      </c>
      <c r="B52">
        <v>23.249721999999998</v>
      </c>
      <c r="C52">
        <f t="shared" si="2"/>
        <v>40.497786162468877</v>
      </c>
      <c r="D52">
        <f t="shared" si="4"/>
        <v>-3.5502833579612703</v>
      </c>
      <c r="E52">
        <v>0.471112697727888</v>
      </c>
      <c r="F52">
        <f t="shared" si="5"/>
        <v>1.163304818287794E-2</v>
      </c>
    </row>
    <row r="53" spans="1:6" x14ac:dyDescent="0.2">
      <c r="A53">
        <v>42.96</v>
      </c>
      <c r="B53">
        <v>15.465</v>
      </c>
      <c r="C53">
        <f t="shared" si="2"/>
        <v>40.612992143271988</v>
      </c>
      <c r="D53">
        <f t="shared" si="4"/>
        <v>5.7789582418561629</v>
      </c>
      <c r="E53">
        <v>0.48142880590343889</v>
      </c>
      <c r="F53">
        <f t="shared" si="5"/>
        <v>1.1854059021435414E-2</v>
      </c>
    </row>
    <row r="54" spans="1:6" x14ac:dyDescent="0.2">
      <c r="A54">
        <v>46.25</v>
      </c>
      <c r="B54">
        <v>13.537777999999999</v>
      </c>
      <c r="C54">
        <f t="shared" si="2"/>
        <v>40.658262750370945</v>
      </c>
      <c r="D54">
        <f t="shared" si="4"/>
        <v>13.753015675953934</v>
      </c>
      <c r="E54">
        <v>0.52768777556400592</v>
      </c>
      <c r="F54">
        <f t="shared" si="5"/>
        <v>1.2978610985025217E-2</v>
      </c>
    </row>
    <row r="55" spans="1:6" x14ac:dyDescent="0.2">
      <c r="A55">
        <v>42.15</v>
      </c>
      <c r="B55">
        <v>19.534444000000001</v>
      </c>
      <c r="C55">
        <f t="shared" si="2"/>
        <v>40.541784865768257</v>
      </c>
      <c r="D55">
        <f t="shared" si="4"/>
        <v>3.966808909761764</v>
      </c>
      <c r="E55">
        <v>0.54379515559526603</v>
      </c>
      <c r="F55">
        <f t="shared" si="5"/>
        <v>1.3413202141833259E-2</v>
      </c>
    </row>
    <row r="56" spans="1:6" x14ac:dyDescent="0.2">
      <c r="A56">
        <v>45.49</v>
      </c>
      <c r="B56">
        <v>22.224722</v>
      </c>
      <c r="C56">
        <f t="shared" si="2"/>
        <v>40.508340937009883</v>
      </c>
      <c r="D56">
        <f t="shared" si="4"/>
        <v>12.297860015389311</v>
      </c>
      <c r="E56">
        <v>0.57379245305777826</v>
      </c>
      <c r="F56">
        <f t="shared" si="5"/>
        <v>1.416479766352368E-2</v>
      </c>
    </row>
    <row r="57" spans="1:6" x14ac:dyDescent="0.2">
      <c r="A57">
        <v>42.91</v>
      </c>
      <c r="B57">
        <v>11.297777999999999</v>
      </c>
      <c r="C57">
        <f t="shared" si="2"/>
        <v>40.723105042386955</v>
      </c>
      <c r="D57">
        <f t="shared" si="4"/>
        <v>5.3701576914058879</v>
      </c>
      <c r="E57">
        <v>0.58150747847026496</v>
      </c>
      <c r="F57">
        <f t="shared" si="5"/>
        <v>1.4279546656989895E-2</v>
      </c>
    </row>
    <row r="58" spans="1:6" x14ac:dyDescent="0.2">
      <c r="A58">
        <v>40.5</v>
      </c>
      <c r="B58">
        <v>15.303333</v>
      </c>
      <c r="C58">
        <f t="shared" si="2"/>
        <v>40.616463508004109</v>
      </c>
      <c r="D58">
        <f t="shared" si="4"/>
        <v>-0.28673965664479495</v>
      </c>
      <c r="E58">
        <v>0.61731300543612433</v>
      </c>
      <c r="F58">
        <f t="shared" si="5"/>
        <v>1.519859072207193E-2</v>
      </c>
    </row>
    <row r="59" spans="1:6" x14ac:dyDescent="0.2">
      <c r="A59">
        <v>44.16</v>
      </c>
      <c r="B59">
        <v>12.721667</v>
      </c>
      <c r="C59">
        <f t="shared" si="2"/>
        <v>40.680223802622145</v>
      </c>
      <c r="D59">
        <f t="shared" si="4"/>
        <v>8.553975057417345</v>
      </c>
      <c r="E59">
        <v>0.63352932898203207</v>
      </c>
      <c r="F59">
        <f t="shared" si="5"/>
        <v>1.5573398318944262E-2</v>
      </c>
    </row>
    <row r="60" spans="1:6" x14ac:dyDescent="0.2">
      <c r="A60">
        <v>44.74</v>
      </c>
      <c r="B60">
        <v>12.276111</v>
      </c>
      <c r="C60">
        <f t="shared" si="2"/>
        <v>40.692991670118175</v>
      </c>
      <c r="D60">
        <f t="shared" si="4"/>
        <v>9.945221925901409</v>
      </c>
      <c r="E60">
        <v>0.72318520112716111</v>
      </c>
      <c r="F60">
        <f t="shared" si="5"/>
        <v>1.7771738361969908E-2</v>
      </c>
    </row>
    <row r="61" spans="1:6" x14ac:dyDescent="0.2">
      <c r="A61">
        <v>39.58</v>
      </c>
      <c r="B61">
        <v>6.0241670000000003</v>
      </c>
      <c r="C61">
        <f t="shared" si="2"/>
        <v>40.947486924373223</v>
      </c>
      <c r="D61">
        <f t="shared" si="4"/>
        <v>-3.3396113585648495</v>
      </c>
      <c r="E61">
        <v>0.99048748985894919</v>
      </c>
      <c r="F61">
        <f t="shared" si="5"/>
        <v>2.4189213166812933E-2</v>
      </c>
    </row>
  </sheetData>
  <autoFilter ref="A1:F1" xr:uid="{BA9278DC-928D-AE4A-899A-21C24B83B267}">
    <sortState xmlns:xlrd2="http://schemas.microsoft.com/office/spreadsheetml/2017/richdata2" ref="A2:F64">
      <sortCondition ref="E1:E64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1AEDF-878B-8D41-8921-1BB83E4A0985}">
  <dimension ref="A1:B40"/>
  <sheetViews>
    <sheetView workbookViewId="0">
      <selection activeCell="O17" sqref="O17"/>
    </sheetView>
  </sheetViews>
  <sheetFormatPr baseColWidth="10" defaultRowHeight="15" x14ac:dyDescent="0.2"/>
  <sheetData>
    <row r="1" spans="1:2" x14ac:dyDescent="0.2">
      <c r="A1" s="1" t="s">
        <v>22</v>
      </c>
      <c r="B1" s="1" t="s">
        <v>26</v>
      </c>
    </row>
    <row r="2" spans="1:2" x14ac:dyDescent="0.2">
      <c r="A2">
        <v>41.95</v>
      </c>
      <c r="B2">
        <v>19.68109194403468</v>
      </c>
    </row>
    <row r="3" spans="1:2" x14ac:dyDescent="0.2">
      <c r="A3">
        <v>44.16</v>
      </c>
      <c r="B3">
        <v>28.710154591965289</v>
      </c>
    </row>
    <row r="4" spans="1:2" x14ac:dyDescent="0.2">
      <c r="A4">
        <v>44.74</v>
      </c>
      <c r="B4">
        <v>29.118538973592031</v>
      </c>
    </row>
    <row r="5" spans="1:2" x14ac:dyDescent="0.2">
      <c r="A5">
        <v>43.08</v>
      </c>
      <c r="B5">
        <v>53.721941719702052</v>
      </c>
    </row>
    <row r="6" spans="1:2" x14ac:dyDescent="0.2">
      <c r="A6">
        <v>43.83</v>
      </c>
      <c r="B6">
        <v>28.155104188507419</v>
      </c>
    </row>
    <row r="7" spans="1:2" x14ac:dyDescent="0.2">
      <c r="A7">
        <v>42.96</v>
      </c>
      <c r="B7">
        <v>37.377239575522303</v>
      </c>
    </row>
    <row r="8" spans="1:2" x14ac:dyDescent="0.2">
      <c r="A8">
        <v>41.27</v>
      </c>
      <c r="B8">
        <v>26.119789090130119</v>
      </c>
    </row>
    <row r="9" spans="1:2" x14ac:dyDescent="0.2">
      <c r="A9">
        <v>40.04</v>
      </c>
      <c r="B9">
        <v>19.50376444648391</v>
      </c>
    </row>
    <row r="10" spans="1:2" x14ac:dyDescent="0.2">
      <c r="A10">
        <v>41.73</v>
      </c>
      <c r="B10">
        <v>35.321287638569302</v>
      </c>
    </row>
    <row r="11" spans="1:2" x14ac:dyDescent="0.2">
      <c r="A11">
        <v>41.2</v>
      </c>
      <c r="B11">
        <v>76.307563375230714</v>
      </c>
    </row>
    <row r="12" spans="1:2" x14ac:dyDescent="0.2">
      <c r="A12">
        <v>40.53</v>
      </c>
      <c r="B12">
        <v>15.326822663971919</v>
      </c>
    </row>
    <row r="13" spans="1:2" x14ac:dyDescent="0.2">
      <c r="A13">
        <v>39.869999999999997</v>
      </c>
      <c r="B13">
        <v>17.674460358637091</v>
      </c>
    </row>
    <row r="14" spans="1:2" x14ac:dyDescent="0.2">
      <c r="A14">
        <v>39.4</v>
      </c>
      <c r="B14">
        <v>66.576678547944638</v>
      </c>
    </row>
    <row r="15" spans="1:2" x14ac:dyDescent="0.2">
      <c r="A15">
        <v>39.74</v>
      </c>
      <c r="B15">
        <v>19.30557364900972</v>
      </c>
    </row>
    <row r="16" spans="1:2" x14ac:dyDescent="0.2">
      <c r="A16">
        <v>39.93</v>
      </c>
      <c r="B16">
        <v>20.459728908885161</v>
      </c>
    </row>
    <row r="17" spans="1:2" x14ac:dyDescent="0.2">
      <c r="A17">
        <v>40.03</v>
      </c>
      <c r="B17">
        <v>21.750567028982228</v>
      </c>
    </row>
    <row r="18" spans="1:2" x14ac:dyDescent="0.2">
      <c r="A18">
        <v>39.840000000000003</v>
      </c>
      <c r="B18">
        <v>15.89987843610691</v>
      </c>
    </row>
    <row r="19" spans="1:2" x14ac:dyDescent="0.2">
      <c r="A19">
        <v>38.729999999999997</v>
      </c>
      <c r="B19">
        <v>19.697863813229478</v>
      </c>
    </row>
    <row r="20" spans="1:2" x14ac:dyDescent="0.2">
      <c r="A20">
        <v>39.06</v>
      </c>
      <c r="B20">
        <v>20.44534888609304</v>
      </c>
    </row>
    <row r="21" spans="1:2" x14ac:dyDescent="0.2">
      <c r="A21">
        <v>45.38</v>
      </c>
      <c r="B21">
        <v>20.100133643311889</v>
      </c>
    </row>
    <row r="22" spans="1:2" x14ac:dyDescent="0.2">
      <c r="A22">
        <v>38.07</v>
      </c>
      <c r="B22">
        <v>16.011698194241589</v>
      </c>
    </row>
    <row r="23" spans="1:2" x14ac:dyDescent="0.2">
      <c r="A23">
        <v>46.39</v>
      </c>
      <c r="B23">
        <v>129.44938741671251</v>
      </c>
    </row>
    <row r="24" spans="1:2" x14ac:dyDescent="0.2">
      <c r="A24">
        <v>38.770000000000003</v>
      </c>
      <c r="B24">
        <v>17.74664796036372</v>
      </c>
    </row>
    <row r="25" spans="1:2" x14ac:dyDescent="0.2">
      <c r="A25">
        <v>39.64</v>
      </c>
      <c r="B25">
        <v>16.760487689828562</v>
      </c>
    </row>
    <row r="26" spans="1:2" x14ac:dyDescent="0.2">
      <c r="A26">
        <v>40.270000000000003</v>
      </c>
      <c r="B26">
        <v>20.889517910753138</v>
      </c>
    </row>
    <row r="27" spans="1:2" x14ac:dyDescent="0.2">
      <c r="A27">
        <v>38.380000000000003</v>
      </c>
      <c r="B27">
        <v>81.403915148366977</v>
      </c>
    </row>
    <row r="28" spans="1:2" x14ac:dyDescent="0.2">
      <c r="A28">
        <v>39.83</v>
      </c>
      <c r="B28">
        <v>40.344164293740377</v>
      </c>
    </row>
    <row r="29" spans="1:2" x14ac:dyDescent="0.2">
      <c r="A29">
        <v>40.21</v>
      </c>
      <c r="B29">
        <v>22.920571455998608</v>
      </c>
    </row>
    <row r="30" spans="1:2" x14ac:dyDescent="0.2">
      <c r="A30">
        <v>39.67</v>
      </c>
      <c r="B30">
        <v>28.130263652746841</v>
      </c>
    </row>
    <row r="31" spans="1:2" x14ac:dyDescent="0.2">
      <c r="A31">
        <v>39.58</v>
      </c>
      <c r="B31">
        <v>70.280128480337893</v>
      </c>
    </row>
    <row r="32" spans="1:2" x14ac:dyDescent="0.2">
      <c r="A32">
        <v>40.200000000000003</v>
      </c>
      <c r="B32">
        <v>42.813520322265333</v>
      </c>
    </row>
    <row r="33" spans="1:2" x14ac:dyDescent="0.2">
      <c r="A33">
        <v>40.21</v>
      </c>
      <c r="B33">
        <v>43.507745023923619</v>
      </c>
    </row>
    <row r="34" spans="1:2" x14ac:dyDescent="0.2">
      <c r="A34">
        <v>39.200000000000003</v>
      </c>
      <c r="B34">
        <v>37.99768053739853</v>
      </c>
    </row>
    <row r="35" spans="1:2" x14ac:dyDescent="0.2">
      <c r="A35">
        <v>39.07</v>
      </c>
      <c r="B35">
        <v>22.079113142797141</v>
      </c>
    </row>
    <row r="36" spans="1:2" x14ac:dyDescent="0.2">
      <c r="A36">
        <v>38.44</v>
      </c>
      <c r="B36">
        <v>22.079113142797141</v>
      </c>
    </row>
    <row r="37" spans="1:2" x14ac:dyDescent="0.2">
      <c r="A37">
        <v>39.78</v>
      </c>
      <c r="B37">
        <v>15.656507546858</v>
      </c>
    </row>
    <row r="38" spans="1:2" x14ac:dyDescent="0.2">
      <c r="A38">
        <v>39.81</v>
      </c>
      <c r="B38">
        <v>15.33573053912642</v>
      </c>
    </row>
    <row r="39" spans="1:2" x14ac:dyDescent="0.2">
      <c r="A39">
        <v>38.43</v>
      </c>
      <c r="B39">
        <v>35.861994417382128</v>
      </c>
    </row>
    <row r="40" spans="1:2" x14ac:dyDescent="0.2">
      <c r="A40">
        <v>39.97</v>
      </c>
      <c r="B40">
        <v>17.01755248922025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LastC-sPV</vt:lpstr>
      <vt:lpstr>evaporation rate</vt:lpstr>
      <vt:lpstr>evap-for-plot</vt:lpstr>
      <vt:lpstr>Description</vt:lpstr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Yuki Haruta</cp:lastModifiedBy>
  <dcterms:created xsi:type="dcterms:W3CDTF">2023-10-21T15:40:32Z</dcterms:created>
  <dcterms:modified xsi:type="dcterms:W3CDTF">2023-11-14T01:20:13Z</dcterms:modified>
</cp:coreProperties>
</file>