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matsu/Documents/"/>
    </mc:Choice>
  </mc:AlternateContent>
  <xr:revisionPtr revIDLastSave="0" documentId="13_ncr:1_{D62C5672-4FA0-BC4E-A468-EEC5B7031EA3}" xr6:coauthVersionLast="40" xr6:coauthVersionMax="40" xr10:uidLastSave="{00000000-0000-0000-0000-000000000000}"/>
  <bookViews>
    <workbookView xWindow="0" yWindow="0" windowWidth="28800" windowHeight="18000" activeTab="1" xr2:uid="{2CAB4E48-9644-FC4A-B1A9-8B0B0E0DF366}"/>
  </bookViews>
  <sheets>
    <sheet name=" 簡単なモデル" sheetId="2" r:id="rId1"/>
    <sheet name="基盤の誘電率" sheetId="4" r:id="rId2"/>
    <sheet name="再現1" sheetId="1" r:id="rId3"/>
    <sheet name="再現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5" i="1" l="1"/>
  <c r="F35" i="1"/>
  <c r="G35" i="1"/>
  <c r="H35" i="1"/>
  <c r="E36" i="1"/>
  <c r="F36" i="1"/>
  <c r="G36" i="1"/>
  <c r="H36" i="1"/>
  <c r="D36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I26" i="1" s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D34" i="1"/>
  <c r="I34" i="1" s="1"/>
  <c r="E34" i="1"/>
  <c r="F34" i="1"/>
  <c r="G34" i="1"/>
  <c r="H34" i="1"/>
  <c r="D35" i="1"/>
  <c r="F22" i="1"/>
  <c r="G22" i="1"/>
  <c r="H22" i="1"/>
  <c r="E22" i="1"/>
  <c r="D22" i="1"/>
  <c r="C17" i="2"/>
  <c r="C18" i="2"/>
  <c r="C19" i="2"/>
  <c r="C20" i="2"/>
  <c r="C21" i="2"/>
  <c r="C22" i="2"/>
  <c r="C23" i="2"/>
  <c r="C24" i="2"/>
  <c r="C16" i="2"/>
  <c r="H19" i="2"/>
  <c r="H23" i="2"/>
  <c r="H24" i="2"/>
  <c r="D17" i="2"/>
  <c r="E17" i="2"/>
  <c r="F17" i="2"/>
  <c r="H17" i="2" s="1"/>
  <c r="G17" i="2"/>
  <c r="D19" i="2"/>
  <c r="E19" i="2"/>
  <c r="F19" i="2"/>
  <c r="G19" i="2"/>
  <c r="D20" i="2"/>
  <c r="H20" i="2" s="1"/>
  <c r="E20" i="2"/>
  <c r="F20" i="2"/>
  <c r="G20" i="2"/>
  <c r="D21" i="2"/>
  <c r="H21" i="2" s="1"/>
  <c r="E21" i="2"/>
  <c r="F21" i="2"/>
  <c r="G21" i="2"/>
  <c r="D23" i="2"/>
  <c r="E23" i="2"/>
  <c r="F23" i="2"/>
  <c r="G23" i="2"/>
  <c r="D24" i="2"/>
  <c r="E24" i="2"/>
  <c r="F24" i="2"/>
  <c r="G24" i="2"/>
  <c r="E16" i="2"/>
  <c r="F16" i="2"/>
  <c r="G16" i="2"/>
  <c r="D16" i="2"/>
  <c r="H16" i="2" s="1"/>
  <c r="I30" i="1" l="1"/>
  <c r="I33" i="1"/>
  <c r="I29" i="1"/>
  <c r="I25" i="1"/>
  <c r="I24" i="1"/>
  <c r="I22" i="1"/>
  <c r="I32" i="1"/>
  <c r="I28" i="1"/>
  <c r="I35" i="1"/>
  <c r="I31" i="1"/>
  <c r="I27" i="1"/>
  <c r="I23" i="1"/>
  <c r="I36" i="1"/>
</calcChain>
</file>

<file path=xl/sharedStrings.xml><?xml version="1.0" encoding="utf-8"?>
<sst xmlns="http://schemas.openxmlformats.org/spreadsheetml/2006/main" count="26" uniqueCount="16">
  <si>
    <t>mode</t>
    <phoneticPr fontId="1"/>
  </si>
  <si>
    <t>論文</t>
    <rPh sb="0" eb="2">
      <t>ロンブン</t>
    </rPh>
    <phoneticPr fontId="1"/>
  </si>
  <si>
    <t>?</t>
    <phoneticPr fontId="1"/>
  </si>
  <si>
    <t>標準偏差</t>
    <phoneticPr fontId="1"/>
  </si>
  <si>
    <t>[MeshCells]</t>
    <phoneticPr fontId="1"/>
  </si>
  <si>
    <t>[GHz]</t>
    <phoneticPr fontId="1"/>
  </si>
  <si>
    <t>論文値との差異</t>
  </si>
  <si>
    <t>3[TE101]</t>
    <phoneticPr fontId="1"/>
  </si>
  <si>
    <t>5[TE102]</t>
    <phoneticPr fontId="1"/>
  </si>
  <si>
    <t>7[TE201]</t>
    <phoneticPr fontId="1"/>
  </si>
  <si>
    <t>9[TE301]</t>
    <phoneticPr fontId="1"/>
  </si>
  <si>
    <t>理論値</t>
    <phoneticPr fontId="1"/>
  </si>
  <si>
    <t>理論値との差異</t>
  </si>
  <si>
    <t>誘電率</t>
    <phoneticPr fontId="1"/>
  </si>
  <si>
    <t>周波数(TE101)</t>
    <phoneticPr fontId="1"/>
  </si>
  <si>
    <t>meshcell* 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</si>
</sst>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Fill="1">
      <alignment vertical="center"/>
    </xf>
    <xf numFmtId="0" fontId="0" fillId="2" borderId="1" xfId="0" applyFill="1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6A12-0CF3-3945-AEFF-CE22C1A5F45E}">
  <dimension ref="B1:I25"/>
  <sheetViews>
    <sheetView topLeftCell="A9" zoomScale="156" workbookViewId="0">
      <selection activeCell="M21" sqref="M21"/>
    </sheetView>
  </sheetViews>
  <sheetFormatPr baseColWidth="10" defaultRowHeight="20"/>
  <cols>
    <col min="3" max="3" width="0.140625" customWidth="1"/>
  </cols>
  <sheetData>
    <row r="1" spans="2:9">
      <c r="B1">
        <v>15.5</v>
      </c>
      <c r="C1">
        <v>4.2</v>
      </c>
      <c r="D1">
        <v>18.600000000000001</v>
      </c>
    </row>
    <row r="2" spans="2:9">
      <c r="B2" s="2" t="s">
        <v>0</v>
      </c>
      <c r="C2" s="2" t="s">
        <v>11</v>
      </c>
      <c r="D2" s="2">
        <v>1700</v>
      </c>
      <c r="E2" s="2">
        <v>9176</v>
      </c>
      <c r="F2" s="2">
        <v>152334</v>
      </c>
      <c r="G2" s="2">
        <v>1210860</v>
      </c>
      <c r="H2" t="s">
        <v>4</v>
      </c>
    </row>
    <row r="3" spans="2:9">
      <c r="B3" s="2">
        <v>1</v>
      </c>
      <c r="C3" s="1">
        <v>12.5885</v>
      </c>
      <c r="D3" s="1">
        <v>12.5726</v>
      </c>
      <c r="E3" s="1">
        <v>12.5837</v>
      </c>
      <c r="F3" s="1">
        <v>12.5877</v>
      </c>
      <c r="G3" s="1">
        <v>12.5883</v>
      </c>
      <c r="H3" t="s">
        <v>5</v>
      </c>
    </row>
    <row r="4" spans="2:9">
      <c r="B4" s="2">
        <v>2</v>
      </c>
      <c r="C4" s="1">
        <v>18.796500000000002</v>
      </c>
      <c r="D4" s="1">
        <v>18.732700000000001</v>
      </c>
      <c r="E4" s="1">
        <v>18.777799999999999</v>
      </c>
      <c r="F4" s="1">
        <v>18.793500000000002</v>
      </c>
      <c r="G4" s="1">
        <v>18.7958</v>
      </c>
    </row>
    <row r="5" spans="2:9">
      <c r="B5" s="2">
        <v>3</v>
      </c>
      <c r="C5" s="1">
        <v>19.3414</v>
      </c>
      <c r="D5" s="1"/>
      <c r="E5" s="1"/>
      <c r="F5" s="1"/>
      <c r="G5" s="1"/>
    </row>
    <row r="6" spans="2:9">
      <c r="B6" s="2">
        <v>4</v>
      </c>
      <c r="C6" s="1">
        <v>20.953199999999999</v>
      </c>
      <c r="D6" s="1">
        <v>20.848600000000001</v>
      </c>
      <c r="E6" s="1">
        <v>20.921800000000001</v>
      </c>
      <c r="F6" s="1">
        <v>20.9483</v>
      </c>
      <c r="G6" s="1">
        <v>20.952000000000002</v>
      </c>
    </row>
    <row r="7" spans="2:9">
      <c r="B7" s="2">
        <v>5</v>
      </c>
      <c r="C7" s="1">
        <v>25.1769</v>
      </c>
      <c r="D7" s="1">
        <v>25.0501</v>
      </c>
      <c r="E7" s="1">
        <v>25.139099999999999</v>
      </c>
      <c r="F7" s="1">
        <v>25.1709</v>
      </c>
      <c r="G7" s="1">
        <v>25.1754</v>
      </c>
    </row>
    <row r="8" spans="2:9">
      <c r="B8" s="2">
        <v>6</v>
      </c>
      <c r="C8" s="1">
        <v>26.039200000000001</v>
      </c>
      <c r="D8" s="1">
        <v>25.827100000000002</v>
      </c>
      <c r="E8" s="1">
        <v>25.9771</v>
      </c>
      <c r="F8" s="1">
        <v>26.029399999999999</v>
      </c>
      <c r="G8" s="1">
        <v>26.036799999999999</v>
      </c>
    </row>
    <row r="9" spans="2:9">
      <c r="B9" s="2">
        <v>7</v>
      </c>
      <c r="C9" s="1">
        <v>29.0122</v>
      </c>
      <c r="D9" s="1"/>
      <c r="E9" s="1"/>
      <c r="F9" s="1"/>
      <c r="G9" s="1"/>
    </row>
    <row r="10" spans="2:9">
      <c r="B10" s="2">
        <v>8</v>
      </c>
      <c r="C10" s="1">
        <v>30.110700000000001</v>
      </c>
      <c r="D10" s="1">
        <v>29.751999999999999</v>
      </c>
      <c r="E10" s="1">
        <v>30.002500000000001</v>
      </c>
      <c r="F10" s="1">
        <v>30.093599999999999</v>
      </c>
      <c r="G10" s="1">
        <v>30.106300000000001</v>
      </c>
    </row>
    <row r="11" spans="2:9">
      <c r="B11" s="2">
        <v>9</v>
      </c>
      <c r="C11" s="1">
        <v>30.961400000000001</v>
      </c>
      <c r="D11" s="1">
        <v>30.718599999999999</v>
      </c>
      <c r="E11" s="1">
        <v>30.889800000000001</v>
      </c>
      <c r="F11" s="1">
        <v>30.950099999999999</v>
      </c>
      <c r="G11" s="1">
        <v>30.958600000000001</v>
      </c>
    </row>
    <row r="12" spans="2:9">
      <c r="B12" s="2">
        <v>10</v>
      </c>
      <c r="C12" s="1" t="s">
        <v>2</v>
      </c>
      <c r="D12" s="1"/>
      <c r="E12" s="1"/>
      <c r="F12" s="1"/>
      <c r="G12" s="1"/>
    </row>
    <row r="13" spans="2:9">
      <c r="B13" s="8"/>
      <c r="C13" s="7"/>
      <c r="D13" s="7"/>
      <c r="E13" s="7"/>
      <c r="F13" s="7"/>
      <c r="G13" s="7"/>
    </row>
    <row r="14" spans="2:9">
      <c r="B14" t="s">
        <v>12</v>
      </c>
    </row>
    <row r="15" spans="2:9">
      <c r="B15" s="2" t="s">
        <v>0</v>
      </c>
      <c r="C15" s="2"/>
      <c r="D15" s="2"/>
      <c r="E15" s="2"/>
      <c r="F15" s="2"/>
      <c r="G15" s="2"/>
      <c r="H15" s="3" t="s">
        <v>3</v>
      </c>
      <c r="I15" s="1"/>
    </row>
    <row r="16" spans="2:9">
      <c r="B16" s="2">
        <v>1</v>
      </c>
      <c r="C16" s="1">
        <f>$C3-C3</f>
        <v>0</v>
      </c>
      <c r="D16" s="1">
        <f>$C3-D3</f>
        <v>1.5900000000000247E-2</v>
      </c>
      <c r="E16" s="1">
        <f t="shared" ref="E16:G16" si="0">$C3-E3</f>
        <v>4.7999999999994714E-3</v>
      </c>
      <c r="F16" s="1">
        <f t="shared" si="0"/>
        <v>7.9999999999991189E-4</v>
      </c>
      <c r="G16" s="1">
        <f t="shared" si="0"/>
        <v>1.9999999999953388E-4</v>
      </c>
      <c r="H16" s="3">
        <f>_xlfn.STDEV.P(D16:G16)</f>
        <v>6.3009423898336735E-3</v>
      </c>
      <c r="I16" s="1"/>
    </row>
    <row r="17" spans="2:9">
      <c r="B17" s="2">
        <v>2</v>
      </c>
      <c r="C17" s="1">
        <f>$C4-C4</f>
        <v>0</v>
      </c>
      <c r="D17" s="1">
        <f t="shared" ref="D17:G17" si="1">$C4-D4</f>
        <v>6.3800000000000523E-2</v>
      </c>
      <c r="E17" s="1">
        <f t="shared" si="1"/>
        <v>1.8700000000002603E-2</v>
      </c>
      <c r="F17" s="1">
        <f t="shared" si="1"/>
        <v>3.0000000000001137E-3</v>
      </c>
      <c r="G17" s="1">
        <f t="shared" si="1"/>
        <v>7.0000000000192131E-4</v>
      </c>
      <c r="H17" s="3">
        <f t="shared" ref="H17:H24" si="2">_xlfn.STDEV.P(D17:G17)</f>
        <v>2.5357493961351663E-2</v>
      </c>
      <c r="I17" s="1"/>
    </row>
    <row r="18" spans="2:9">
      <c r="B18" s="2">
        <v>3</v>
      </c>
      <c r="C18" s="1">
        <f>$C5-C5</f>
        <v>0</v>
      </c>
      <c r="D18" s="1"/>
      <c r="E18" s="1"/>
      <c r="F18" s="1"/>
      <c r="G18" s="1"/>
      <c r="H18" s="3"/>
      <c r="I18" s="1"/>
    </row>
    <row r="19" spans="2:9">
      <c r="B19" s="2">
        <v>4</v>
      </c>
      <c r="C19" s="1">
        <f>$C6-C6</f>
        <v>0</v>
      </c>
      <c r="D19" s="1">
        <f t="shared" ref="D19:G19" si="3">$C6-D6</f>
        <v>0.10459999999999781</v>
      </c>
      <c r="E19" s="1">
        <f t="shared" si="3"/>
        <v>3.1399999999997874E-2</v>
      </c>
      <c r="F19" s="1">
        <f t="shared" si="3"/>
        <v>4.8999999999992383E-3</v>
      </c>
      <c r="G19" s="1">
        <f t="shared" si="3"/>
        <v>1.1999999999972033E-3</v>
      </c>
      <c r="H19" s="3">
        <f t="shared" si="2"/>
        <v>4.1546562733877135E-2</v>
      </c>
      <c r="I19" s="1"/>
    </row>
    <row r="20" spans="2:9">
      <c r="B20" s="2">
        <v>5</v>
      </c>
      <c r="C20" s="1">
        <f>$C7-C7</f>
        <v>0</v>
      </c>
      <c r="D20" s="1">
        <f t="shared" ref="D20:G20" si="4">$C7-D7</f>
        <v>0.12679999999999936</v>
      </c>
      <c r="E20" s="1">
        <f t="shared" si="4"/>
        <v>3.7800000000000722E-2</v>
      </c>
      <c r="F20" s="1">
        <f t="shared" si="4"/>
        <v>6.0000000000002274E-3</v>
      </c>
      <c r="G20" s="1">
        <f t="shared" si="4"/>
        <v>1.5000000000000568E-3</v>
      </c>
      <c r="H20" s="3">
        <f t="shared" si="2"/>
        <v>5.0350589619188826E-2</v>
      </c>
      <c r="I20" s="1"/>
    </row>
    <row r="21" spans="2:9">
      <c r="B21" s="2">
        <v>6</v>
      </c>
      <c r="C21" s="1">
        <f>$C8-C8</f>
        <v>0</v>
      </c>
      <c r="D21" s="1">
        <f t="shared" ref="D21:G21" si="5">$C8-D8</f>
        <v>0.21209999999999951</v>
      </c>
      <c r="E21" s="1">
        <f t="shared" si="5"/>
        <v>6.2100000000000932E-2</v>
      </c>
      <c r="F21" s="1">
        <f t="shared" si="5"/>
        <v>9.8000000000020293E-3</v>
      </c>
      <c r="G21" s="1">
        <f t="shared" si="5"/>
        <v>2.400000000001512E-3</v>
      </c>
      <c r="H21" s="3">
        <f t="shared" si="2"/>
        <v>8.4318414358904095E-2</v>
      </c>
      <c r="I21" s="1"/>
    </row>
    <row r="22" spans="2:9">
      <c r="B22" s="2">
        <v>7</v>
      </c>
      <c r="C22" s="1">
        <f>$C9-C9</f>
        <v>0</v>
      </c>
      <c r="D22" s="1"/>
      <c r="E22" s="1"/>
      <c r="F22" s="1"/>
      <c r="G22" s="1"/>
      <c r="H22" s="3"/>
      <c r="I22" s="1"/>
    </row>
    <row r="23" spans="2:9">
      <c r="B23" s="2">
        <v>8</v>
      </c>
      <c r="C23" s="1">
        <f>$C10-C10</f>
        <v>0</v>
      </c>
      <c r="D23" s="1">
        <f t="shared" ref="D23:G23" si="6">$C10-D10</f>
        <v>0.35870000000000246</v>
      </c>
      <c r="E23" s="1">
        <f t="shared" si="6"/>
        <v>0.10820000000000007</v>
      </c>
      <c r="F23" s="1">
        <f t="shared" si="6"/>
        <v>1.710000000000278E-2</v>
      </c>
      <c r="G23" s="1">
        <f t="shared" si="6"/>
        <v>4.4000000000004036E-3</v>
      </c>
      <c r="H23" s="3">
        <f t="shared" si="2"/>
        <v>0.14234733927966522</v>
      </c>
      <c r="I23" s="1"/>
    </row>
    <row r="24" spans="2:9">
      <c r="B24" s="2">
        <v>9</v>
      </c>
      <c r="C24" s="1">
        <f>$C11-C11</f>
        <v>0</v>
      </c>
      <c r="D24" s="1">
        <f t="shared" ref="D24:G24" si="7">$C11-D11</f>
        <v>0.24280000000000257</v>
      </c>
      <c r="E24" s="1">
        <f t="shared" si="7"/>
        <v>7.1600000000000108E-2</v>
      </c>
      <c r="F24" s="1">
        <f t="shared" si="7"/>
        <v>1.1300000000002086E-2</v>
      </c>
      <c r="G24" s="1">
        <f t="shared" si="7"/>
        <v>2.8000000000005798E-3</v>
      </c>
      <c r="H24" s="3">
        <f t="shared" si="2"/>
        <v>9.6482987490023889E-2</v>
      </c>
      <c r="I24" s="1"/>
    </row>
    <row r="25" spans="2:9">
      <c r="B25" s="2">
        <v>10</v>
      </c>
      <c r="C25" s="1"/>
      <c r="D25" s="1"/>
      <c r="E25" s="1"/>
      <c r="F25" s="1"/>
      <c r="G25" s="1"/>
      <c r="H25" s="3"/>
      <c r="I25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EE93-4DC6-6445-8F7B-2F49B3D7E4B0}">
  <dimension ref="B2:D12"/>
  <sheetViews>
    <sheetView tabSelected="1" zoomScale="213" workbookViewId="0">
      <selection activeCell="A2" sqref="A2"/>
    </sheetView>
  </sheetViews>
  <sheetFormatPr baseColWidth="10" defaultRowHeight="20"/>
  <cols>
    <col min="3" max="3" width="13.28515625" bestFit="1" customWidth="1"/>
  </cols>
  <sheetData>
    <row r="2" spans="2:4">
      <c r="B2" s="1" t="s">
        <v>13</v>
      </c>
      <c r="C2" s="1" t="s">
        <v>14</v>
      </c>
    </row>
    <row r="3" spans="2:4">
      <c r="B3" s="1">
        <v>11.3</v>
      </c>
      <c r="C3" s="1">
        <v>11.55</v>
      </c>
    </row>
    <row r="4" spans="2:4">
      <c r="B4" s="1">
        <v>11</v>
      </c>
      <c r="C4" s="1">
        <v>11.58</v>
      </c>
    </row>
    <row r="5" spans="2:4">
      <c r="B5" s="1">
        <v>10.5</v>
      </c>
      <c r="C5" s="1">
        <v>11.63</v>
      </c>
    </row>
    <row r="6" spans="2:4">
      <c r="B6" s="1">
        <v>10</v>
      </c>
      <c r="C6" s="1">
        <v>11.68</v>
      </c>
    </row>
    <row r="7" spans="2:4">
      <c r="B7" s="1">
        <v>9</v>
      </c>
      <c r="C7" s="1">
        <v>11.77</v>
      </c>
    </row>
    <row r="8" spans="2:4">
      <c r="B8" s="1">
        <v>8.5</v>
      </c>
      <c r="C8" s="1">
        <v>11.83</v>
      </c>
    </row>
    <row r="9" spans="2:4">
      <c r="B9" s="1">
        <v>8</v>
      </c>
      <c r="C9" s="1">
        <v>11.87</v>
      </c>
    </row>
    <row r="11" spans="2:4">
      <c r="B11" s="1">
        <v>8.5</v>
      </c>
      <c r="C11" s="1">
        <v>11.82</v>
      </c>
      <c r="D11" s="1" t="s">
        <v>15</v>
      </c>
    </row>
    <row r="12" spans="2:4">
      <c r="B12" s="1">
        <v>9</v>
      </c>
      <c r="C12" s="1">
        <v>11.78</v>
      </c>
      <c r="D12" s="1">
        <v>229824</v>
      </c>
    </row>
  </sheetData>
  <sortState ref="B3:C9">
    <sortCondition descending="1" ref="B3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19BD-6885-8443-860D-EDEF962510FC}">
  <dimension ref="B2:I36"/>
  <sheetViews>
    <sheetView zoomScale="161" workbookViewId="0">
      <selection activeCell="I3" sqref="I2:I3"/>
    </sheetView>
  </sheetViews>
  <sheetFormatPr baseColWidth="10" defaultRowHeight="20"/>
  <cols>
    <col min="3" max="3" width="10.7109375" customWidth="1"/>
  </cols>
  <sheetData>
    <row r="2" spans="2:9">
      <c r="B2" s="2" t="s">
        <v>0</v>
      </c>
      <c r="C2" s="2" t="s">
        <v>1</v>
      </c>
      <c r="D2" s="2">
        <v>36630</v>
      </c>
      <c r="E2" s="2">
        <v>64296</v>
      </c>
      <c r="F2" s="2">
        <v>71440</v>
      </c>
      <c r="G2" s="2">
        <v>338520</v>
      </c>
      <c r="H2" s="2">
        <v>3669120</v>
      </c>
      <c r="I2" t="s">
        <v>4</v>
      </c>
    </row>
    <row r="3" spans="2:9">
      <c r="B3" s="2">
        <v>1</v>
      </c>
      <c r="C3" s="1"/>
      <c r="D3" s="1">
        <v>9.0890000000000004</v>
      </c>
      <c r="E3" s="1">
        <v>9.1240000000000006</v>
      </c>
      <c r="F3" s="1">
        <v>9.1289999999999996</v>
      </c>
      <c r="G3" s="1">
        <v>9.1720000000000006</v>
      </c>
      <c r="H3" s="1">
        <v>9.1890000000000001</v>
      </c>
      <c r="I3" t="s">
        <v>5</v>
      </c>
    </row>
    <row r="4" spans="2:9">
      <c r="B4" s="2">
        <v>2</v>
      </c>
      <c r="C4" s="1"/>
      <c r="D4" s="1">
        <v>9.1270000000000007</v>
      </c>
      <c r="E4" s="1">
        <v>9.1630000000000003</v>
      </c>
      <c r="F4" s="1">
        <v>9.1679999999999993</v>
      </c>
      <c r="G4" s="1">
        <v>9.2119999999999997</v>
      </c>
      <c r="H4" s="1">
        <v>9.23</v>
      </c>
    </row>
    <row r="5" spans="2:9">
      <c r="B5" s="6" t="s">
        <v>7</v>
      </c>
      <c r="C5" s="4">
        <v>11.84</v>
      </c>
      <c r="D5" s="4">
        <v>11.54</v>
      </c>
      <c r="E5" s="4">
        <v>11.54</v>
      </c>
      <c r="F5" s="4">
        <v>11.54</v>
      </c>
      <c r="G5" s="4">
        <v>11.55</v>
      </c>
      <c r="H5" s="4">
        <v>11.55</v>
      </c>
    </row>
    <row r="6" spans="2:9">
      <c r="B6" s="6">
        <v>4</v>
      </c>
      <c r="C6" s="1"/>
      <c r="D6" s="1">
        <v>16.600000000000001</v>
      </c>
      <c r="E6" s="1">
        <v>16.59</v>
      </c>
      <c r="F6" s="1">
        <v>16.61</v>
      </c>
      <c r="G6" s="1">
        <v>16.8</v>
      </c>
      <c r="H6" s="1">
        <v>16.88</v>
      </c>
    </row>
    <row r="7" spans="2:9">
      <c r="B7" s="6" t="s">
        <v>8</v>
      </c>
      <c r="C7" s="4">
        <v>18.8</v>
      </c>
      <c r="D7" s="4">
        <v>19.2</v>
      </c>
      <c r="E7" s="4">
        <v>19.22</v>
      </c>
      <c r="F7" s="4">
        <v>19.22</v>
      </c>
      <c r="G7" s="4">
        <v>19.27</v>
      </c>
      <c r="H7" s="4">
        <v>19.29</v>
      </c>
    </row>
    <row r="8" spans="2:9">
      <c r="B8" s="6">
        <v>6</v>
      </c>
      <c r="C8" s="1"/>
      <c r="D8" s="1">
        <v>19.87</v>
      </c>
      <c r="E8" s="1">
        <v>19.89</v>
      </c>
      <c r="F8" s="1">
        <v>19.89</v>
      </c>
      <c r="G8" s="1">
        <v>19.93</v>
      </c>
      <c r="H8" s="1">
        <v>19.93</v>
      </c>
    </row>
    <row r="9" spans="2:9">
      <c r="B9" s="6" t="s">
        <v>9</v>
      </c>
      <c r="C9" s="4">
        <v>24.03</v>
      </c>
      <c r="D9" s="4">
        <v>22.14</v>
      </c>
      <c r="E9" s="4">
        <v>22.21</v>
      </c>
      <c r="F9" s="4">
        <v>22.22</v>
      </c>
      <c r="G9" s="4">
        <v>22.32</v>
      </c>
      <c r="H9" s="4">
        <v>22.37</v>
      </c>
    </row>
    <row r="10" spans="2:9">
      <c r="B10" s="6">
        <v>8</v>
      </c>
      <c r="C10" s="1"/>
      <c r="D10" s="1">
        <v>23.56</v>
      </c>
      <c r="E10" s="1">
        <v>23.65</v>
      </c>
      <c r="F10" s="1">
        <v>23.66</v>
      </c>
      <c r="G10" s="1">
        <v>23.71</v>
      </c>
      <c r="H10" s="1">
        <v>23.73</v>
      </c>
    </row>
    <row r="11" spans="2:9">
      <c r="B11" s="6" t="s">
        <v>10</v>
      </c>
      <c r="C11" s="4">
        <v>25.19</v>
      </c>
      <c r="D11" s="4">
        <v>23.64</v>
      </c>
      <c r="E11" s="4">
        <v>23.67</v>
      </c>
      <c r="F11" s="4">
        <v>23.67</v>
      </c>
      <c r="G11" s="4">
        <v>23.84</v>
      </c>
      <c r="H11" s="4">
        <v>23.91</v>
      </c>
    </row>
    <row r="12" spans="2:9">
      <c r="B12" s="2">
        <v>10</v>
      </c>
      <c r="C12" s="1"/>
      <c r="D12" s="1">
        <v>24.45</v>
      </c>
      <c r="E12" s="1">
        <v>24.51</v>
      </c>
      <c r="F12" s="1">
        <v>24.51</v>
      </c>
      <c r="G12" s="1">
        <v>24.58</v>
      </c>
      <c r="H12" s="1">
        <v>24.62</v>
      </c>
    </row>
    <row r="13" spans="2:9">
      <c r="B13" s="2">
        <v>11</v>
      </c>
      <c r="C13" s="1"/>
      <c r="D13" s="1">
        <v>26.36</v>
      </c>
      <c r="E13" s="1">
        <v>26.34</v>
      </c>
      <c r="F13" s="1">
        <v>26.34</v>
      </c>
      <c r="G13" s="1">
        <v>26.35</v>
      </c>
      <c r="H13" s="1">
        <v>26.35</v>
      </c>
    </row>
    <row r="14" spans="2:9">
      <c r="B14" s="2">
        <v>12</v>
      </c>
      <c r="C14" s="1"/>
      <c r="D14" s="1">
        <v>26.81</v>
      </c>
      <c r="E14" s="1">
        <v>26.78</v>
      </c>
      <c r="F14" s="1">
        <v>26.78</v>
      </c>
      <c r="G14" s="1">
        <v>26.77</v>
      </c>
      <c r="H14" s="1">
        <v>26.76</v>
      </c>
    </row>
    <row r="15" spans="2:9">
      <c r="B15" s="2">
        <v>13</v>
      </c>
      <c r="C15" s="1"/>
      <c r="D15" s="1">
        <v>27.03</v>
      </c>
      <c r="E15" s="1">
        <v>27.06</v>
      </c>
      <c r="F15" s="1">
        <v>27.06</v>
      </c>
      <c r="G15" s="1">
        <v>27.07</v>
      </c>
      <c r="H15" s="1">
        <v>27.07</v>
      </c>
    </row>
    <row r="16" spans="2:9">
      <c r="B16" s="2">
        <v>14</v>
      </c>
      <c r="C16" s="1"/>
      <c r="D16" s="1">
        <v>28.5</v>
      </c>
      <c r="E16" s="1">
        <v>28.59</v>
      </c>
      <c r="F16" s="1">
        <v>28.66</v>
      </c>
      <c r="G16" s="1">
        <v>28.75</v>
      </c>
      <c r="H16" s="1">
        <v>28.75</v>
      </c>
    </row>
    <row r="17" spans="2:9">
      <c r="B17" s="2">
        <v>15</v>
      </c>
      <c r="C17" s="1"/>
      <c r="D17" s="1">
        <v>28.74</v>
      </c>
      <c r="E17" s="1">
        <v>28.75</v>
      </c>
      <c r="F17" s="1">
        <v>28.76</v>
      </c>
      <c r="G17" s="1">
        <v>29.24</v>
      </c>
      <c r="H17" s="1">
        <v>29.46</v>
      </c>
    </row>
    <row r="18" spans="2:9">
      <c r="B18" s="5"/>
    </row>
    <row r="19" spans="2:9">
      <c r="B19" s="5"/>
    </row>
    <row r="20" spans="2:9">
      <c r="B20" t="s">
        <v>6</v>
      </c>
    </row>
    <row r="21" spans="2:9">
      <c r="B21" s="2" t="s">
        <v>0</v>
      </c>
      <c r="C21" s="2"/>
      <c r="D21" s="2">
        <v>36630</v>
      </c>
      <c r="E21" s="2">
        <v>64296</v>
      </c>
      <c r="F21" s="2">
        <v>71440</v>
      </c>
      <c r="G21" s="2">
        <v>338520</v>
      </c>
      <c r="H21" s="2">
        <v>3669120</v>
      </c>
      <c r="I21" s="2" t="s">
        <v>3</v>
      </c>
    </row>
    <row r="22" spans="2:9">
      <c r="B22" s="2">
        <v>1</v>
      </c>
      <c r="C22" s="1">
        <f>$C3-C3</f>
        <v>0</v>
      </c>
      <c r="D22" s="1">
        <f>$C3-D3</f>
        <v>-9.0890000000000004</v>
      </c>
      <c r="E22" s="1">
        <f>$C3-E3</f>
        <v>-9.1240000000000006</v>
      </c>
      <c r="F22" s="1">
        <f t="shared" ref="F22:H22" si="0">$C3-F3</f>
        <v>-9.1289999999999996</v>
      </c>
      <c r="G22" s="1">
        <f t="shared" si="0"/>
        <v>-9.1720000000000006</v>
      </c>
      <c r="H22" s="1">
        <f t="shared" si="0"/>
        <v>-9.1890000000000001</v>
      </c>
      <c r="I22" s="1">
        <f>_xlfn.STDEV.P(D22:H22)</f>
        <v>3.5780441584754075E-2</v>
      </c>
    </row>
    <row r="23" spans="2:9">
      <c r="B23" s="2">
        <v>2</v>
      </c>
      <c r="C23" s="1">
        <f>$C4-C4</f>
        <v>0</v>
      </c>
      <c r="D23" s="1">
        <f t="shared" ref="D23:H23" si="1">$C4-D4</f>
        <v>-9.1270000000000007</v>
      </c>
      <c r="E23" s="1">
        <f t="shared" si="1"/>
        <v>-9.1630000000000003</v>
      </c>
      <c r="F23" s="1">
        <f t="shared" si="1"/>
        <v>-9.1679999999999993</v>
      </c>
      <c r="G23" s="1">
        <f t="shared" si="1"/>
        <v>-9.2119999999999997</v>
      </c>
      <c r="H23" s="1">
        <f t="shared" si="1"/>
        <v>-9.23</v>
      </c>
      <c r="I23" s="1">
        <f t="shared" ref="I23:I36" si="2">_xlfn.STDEV.P(D23:H23)</f>
        <v>3.6785866851278534E-2</v>
      </c>
    </row>
    <row r="24" spans="2:9">
      <c r="B24" s="6" t="s">
        <v>7</v>
      </c>
      <c r="C24" s="4">
        <f>$C5-C5</f>
        <v>0</v>
      </c>
      <c r="D24" s="4">
        <f t="shared" ref="D24:H24" si="3">$C5-D5</f>
        <v>0.30000000000000071</v>
      </c>
      <c r="E24" s="4">
        <f t="shared" si="3"/>
        <v>0.30000000000000071</v>
      </c>
      <c r="F24" s="4">
        <f t="shared" si="3"/>
        <v>0.30000000000000071</v>
      </c>
      <c r="G24" s="4">
        <f t="shared" si="3"/>
        <v>0.28999999999999915</v>
      </c>
      <c r="H24" s="4">
        <f t="shared" si="3"/>
        <v>0.28999999999999915</v>
      </c>
      <c r="I24" s="4">
        <f t="shared" si="2"/>
        <v>4.8989794855671216E-3</v>
      </c>
    </row>
    <row r="25" spans="2:9">
      <c r="B25" s="6">
        <v>4</v>
      </c>
      <c r="C25" s="1">
        <f>$C6-C6</f>
        <v>0</v>
      </c>
      <c r="D25" s="1">
        <f t="shared" ref="D25:H25" si="4">$C6-D6</f>
        <v>-16.600000000000001</v>
      </c>
      <c r="E25" s="1">
        <f t="shared" si="4"/>
        <v>-16.59</v>
      </c>
      <c r="F25" s="1">
        <f t="shared" si="4"/>
        <v>-16.61</v>
      </c>
      <c r="G25" s="1">
        <f t="shared" si="4"/>
        <v>-16.8</v>
      </c>
      <c r="H25" s="1">
        <f t="shared" si="4"/>
        <v>-16.88</v>
      </c>
      <c r="I25" s="1">
        <f t="shared" si="2"/>
        <v>0.12043255373859647</v>
      </c>
    </row>
    <row r="26" spans="2:9">
      <c r="B26" s="6" t="s">
        <v>8</v>
      </c>
      <c r="C26" s="4">
        <f>$C7-C7</f>
        <v>0</v>
      </c>
      <c r="D26" s="4">
        <f t="shared" ref="D26:H26" si="5">$C7-D7</f>
        <v>-0.39999999999999858</v>
      </c>
      <c r="E26" s="4">
        <f t="shared" si="5"/>
        <v>-0.41999999999999815</v>
      </c>
      <c r="F26" s="4">
        <f t="shared" si="5"/>
        <v>-0.41999999999999815</v>
      </c>
      <c r="G26" s="4">
        <f t="shared" si="5"/>
        <v>-0.46999999999999886</v>
      </c>
      <c r="H26" s="4">
        <f t="shared" si="5"/>
        <v>-0.48999999999999844</v>
      </c>
      <c r="I26" s="4">
        <f t="shared" si="2"/>
        <v>3.4058772731852913E-2</v>
      </c>
    </row>
    <row r="27" spans="2:9">
      <c r="B27" s="6">
        <v>6</v>
      </c>
      <c r="C27" s="1">
        <f>$C8-C8</f>
        <v>0</v>
      </c>
      <c r="D27" s="1">
        <f t="shared" ref="D27:H27" si="6">$C8-D8</f>
        <v>-19.87</v>
      </c>
      <c r="E27" s="1">
        <f t="shared" si="6"/>
        <v>-19.89</v>
      </c>
      <c r="F27" s="1">
        <f t="shared" si="6"/>
        <v>-19.89</v>
      </c>
      <c r="G27" s="1">
        <f t="shared" si="6"/>
        <v>-19.93</v>
      </c>
      <c r="H27" s="1">
        <f t="shared" si="6"/>
        <v>-19.93</v>
      </c>
      <c r="I27" s="1">
        <f t="shared" si="2"/>
        <v>2.3999999999999487E-2</v>
      </c>
    </row>
    <row r="28" spans="2:9">
      <c r="B28" s="6" t="s">
        <v>9</v>
      </c>
      <c r="C28" s="4">
        <f>$C9-C9</f>
        <v>0</v>
      </c>
      <c r="D28" s="4">
        <f t="shared" ref="D28:H28" si="7">$C9-D9</f>
        <v>1.8900000000000006</v>
      </c>
      <c r="E28" s="4">
        <f t="shared" si="7"/>
        <v>1.8200000000000003</v>
      </c>
      <c r="F28" s="4">
        <f t="shared" si="7"/>
        <v>1.8100000000000023</v>
      </c>
      <c r="G28" s="4">
        <f t="shared" si="7"/>
        <v>1.7100000000000009</v>
      </c>
      <c r="H28" s="4">
        <f t="shared" si="7"/>
        <v>1.6600000000000001</v>
      </c>
      <c r="I28" s="4">
        <f t="shared" si="2"/>
        <v>8.2316462509026883E-2</v>
      </c>
    </row>
    <row r="29" spans="2:9">
      <c r="B29" s="6">
        <v>8</v>
      </c>
      <c r="C29" s="1">
        <f>$C10-C10</f>
        <v>0</v>
      </c>
      <c r="D29" s="1">
        <f t="shared" ref="D29:H29" si="8">$C10-D10</f>
        <v>-23.56</v>
      </c>
      <c r="E29" s="1">
        <f t="shared" si="8"/>
        <v>-23.65</v>
      </c>
      <c r="F29" s="1">
        <f t="shared" si="8"/>
        <v>-23.66</v>
      </c>
      <c r="G29" s="1">
        <f t="shared" si="8"/>
        <v>-23.71</v>
      </c>
      <c r="H29" s="1">
        <f t="shared" si="8"/>
        <v>-23.73</v>
      </c>
      <c r="I29" s="1">
        <f t="shared" si="2"/>
        <v>5.9126981996378669E-2</v>
      </c>
    </row>
    <row r="30" spans="2:9">
      <c r="B30" s="6" t="s">
        <v>10</v>
      </c>
      <c r="C30" s="4">
        <f>$C11-C11</f>
        <v>0</v>
      </c>
      <c r="D30" s="4">
        <f t="shared" ref="D30:H30" si="9">$C11-D11</f>
        <v>1.5500000000000007</v>
      </c>
      <c r="E30" s="4">
        <f t="shared" si="9"/>
        <v>1.5199999999999996</v>
      </c>
      <c r="F30" s="4">
        <f t="shared" si="9"/>
        <v>1.5199999999999996</v>
      </c>
      <c r="G30" s="4">
        <f t="shared" si="9"/>
        <v>1.3500000000000014</v>
      </c>
      <c r="H30" s="4">
        <f t="shared" si="9"/>
        <v>1.2800000000000011</v>
      </c>
      <c r="I30" s="4">
        <f t="shared" si="2"/>
        <v>0.1081850266903876</v>
      </c>
    </row>
    <row r="31" spans="2:9">
      <c r="B31" s="2">
        <v>10</v>
      </c>
      <c r="C31" s="1">
        <f>$C12-C12</f>
        <v>0</v>
      </c>
      <c r="D31" s="1">
        <f t="shared" ref="D31:H31" si="10">$C12-D12</f>
        <v>-24.45</v>
      </c>
      <c r="E31" s="1">
        <f t="shared" si="10"/>
        <v>-24.51</v>
      </c>
      <c r="F31" s="1">
        <f t="shared" si="10"/>
        <v>-24.51</v>
      </c>
      <c r="G31" s="1">
        <f t="shared" si="10"/>
        <v>-24.58</v>
      </c>
      <c r="H31" s="1">
        <f t="shared" si="10"/>
        <v>-24.62</v>
      </c>
      <c r="I31" s="1">
        <f t="shared" si="2"/>
        <v>5.9531504264548847E-2</v>
      </c>
    </row>
    <row r="32" spans="2:9">
      <c r="B32" s="2">
        <v>11</v>
      </c>
      <c r="C32" s="1">
        <f>$C13-C13</f>
        <v>0</v>
      </c>
      <c r="D32" s="1">
        <f t="shared" ref="D32:H32" si="11">$C13-D13</f>
        <v>-26.36</v>
      </c>
      <c r="E32" s="1">
        <f t="shared" si="11"/>
        <v>-26.34</v>
      </c>
      <c r="F32" s="1">
        <f t="shared" si="11"/>
        <v>-26.34</v>
      </c>
      <c r="G32" s="1">
        <f t="shared" si="11"/>
        <v>-26.35</v>
      </c>
      <c r="H32" s="1">
        <f t="shared" si="11"/>
        <v>-26.35</v>
      </c>
      <c r="I32" s="1">
        <f t="shared" si="2"/>
        <v>7.4833147735479128E-3</v>
      </c>
    </row>
    <row r="33" spans="2:9">
      <c r="B33" s="2">
        <v>12</v>
      </c>
      <c r="C33" s="1">
        <f>$C14-C14</f>
        <v>0</v>
      </c>
      <c r="D33" s="1">
        <f t="shared" ref="D33:H33" si="12">$C14-D14</f>
        <v>-26.81</v>
      </c>
      <c r="E33" s="1">
        <f t="shared" si="12"/>
        <v>-26.78</v>
      </c>
      <c r="F33" s="1">
        <f t="shared" si="12"/>
        <v>-26.78</v>
      </c>
      <c r="G33" s="1">
        <f t="shared" si="12"/>
        <v>-26.77</v>
      </c>
      <c r="H33" s="1">
        <f t="shared" si="12"/>
        <v>-26.76</v>
      </c>
      <c r="I33" s="1">
        <f t="shared" si="2"/>
        <v>1.6733200530680729E-2</v>
      </c>
    </row>
    <row r="34" spans="2:9">
      <c r="B34" s="2">
        <v>13</v>
      </c>
      <c r="C34" s="1">
        <f>$C15-C15</f>
        <v>0</v>
      </c>
      <c r="D34" s="1">
        <f t="shared" ref="D34:H34" si="13">$C15-D15</f>
        <v>-27.03</v>
      </c>
      <c r="E34" s="1">
        <f t="shared" si="13"/>
        <v>-27.06</v>
      </c>
      <c r="F34" s="1">
        <f t="shared" si="13"/>
        <v>-27.06</v>
      </c>
      <c r="G34" s="1">
        <f t="shared" si="13"/>
        <v>-27.07</v>
      </c>
      <c r="H34" s="1">
        <f t="shared" si="13"/>
        <v>-27.07</v>
      </c>
      <c r="I34" s="1">
        <f t="shared" si="2"/>
        <v>1.4696938456698659E-2</v>
      </c>
    </row>
    <row r="35" spans="2:9">
      <c r="B35" s="2">
        <v>14</v>
      </c>
      <c r="C35" s="1">
        <f>$C16-C16</f>
        <v>0</v>
      </c>
      <c r="D35" s="1">
        <f t="shared" ref="D35:D36" si="14">$C16-D16</f>
        <v>-28.5</v>
      </c>
      <c r="E35" s="1">
        <f t="shared" ref="E35:H35" si="15">$C16-E16</f>
        <v>-28.59</v>
      </c>
      <c r="F35" s="1">
        <f t="shared" si="15"/>
        <v>-28.66</v>
      </c>
      <c r="G35" s="1">
        <f t="shared" si="15"/>
        <v>-28.75</v>
      </c>
      <c r="H35" s="1">
        <f t="shared" si="15"/>
        <v>-28.75</v>
      </c>
      <c r="I35" s="1">
        <f t="shared" si="2"/>
        <v>9.6124918725583347E-2</v>
      </c>
    </row>
    <row r="36" spans="2:9">
      <c r="B36" s="2">
        <v>15</v>
      </c>
      <c r="C36" s="1">
        <f>$C17-C17</f>
        <v>0</v>
      </c>
      <c r="D36" s="1">
        <f t="shared" si="14"/>
        <v>-28.74</v>
      </c>
      <c r="E36" s="1">
        <f t="shared" ref="E36:H36" si="16">$C17-E17</f>
        <v>-28.75</v>
      </c>
      <c r="F36" s="1">
        <f t="shared" si="16"/>
        <v>-28.76</v>
      </c>
      <c r="G36" s="1">
        <f t="shared" si="16"/>
        <v>-29.24</v>
      </c>
      <c r="H36" s="1">
        <f t="shared" si="16"/>
        <v>-29.46</v>
      </c>
      <c r="I36" s="1">
        <f t="shared" si="2"/>
        <v>0.30212580161250713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A9174-81B7-8147-B5F7-E52636874D29}">
  <dimension ref="A1"/>
  <sheetViews>
    <sheetView workbookViewId="0"/>
  </sheetViews>
  <sheetFormatPr baseColWidth="10" defaultRowHeight="20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 簡単なモデル</vt:lpstr>
      <vt:lpstr>基盤の誘電率</vt:lpstr>
      <vt:lpstr>再現1</vt:lpstr>
      <vt:lpstr>再現2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小松　優基</dc:creator>
  <cp:lastModifiedBy>小松　優基</cp:lastModifiedBy>
  <dcterms:created xsi:type="dcterms:W3CDTF">2018-12-17T13:45:12Z</dcterms:created>
  <dcterms:modified xsi:type="dcterms:W3CDTF">2018-12-26T12:51:12Z</dcterms:modified>
</cp:coreProperties>
</file>