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J:\Yukina\Missile_Fault_Detection\project\auxiliary_data_AD\log\example\"/>
    </mc:Choice>
  </mc:AlternateContent>
  <xr:revisionPtr revIDLastSave="0" documentId="13_ncr:1_{7294976B-B3E5-4080-AC3C-1F1619E7815A}" xr6:coauthVersionLast="47" xr6:coauthVersionMax="47" xr10:uidLastSave="{00000000-0000-0000-0000-000000000000}"/>
  <bookViews>
    <workbookView xWindow="-120" yWindow="-120" windowWidth="29040" windowHeight="16440" activeTab="3" xr2:uid="{00000000-000D-0000-FFFF-FFFF00000000}"/>
  </bookViews>
  <sheets>
    <sheet name="aucroc" sheetId="1" r:id="rId1"/>
    <sheet name="aucroc_all" sheetId="3" r:id="rId2"/>
    <sheet name="aucpr" sheetId="2" r:id="rId3"/>
    <sheet name="PAN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D19" i="4"/>
  <c r="C18" i="4"/>
  <c r="D18" i="4"/>
  <c r="C17" i="4"/>
  <c r="D17" i="4"/>
  <c r="B19" i="4"/>
  <c r="B18" i="4"/>
  <c r="B17" i="4"/>
  <c r="AH19" i="3"/>
  <c r="AI19" i="3"/>
  <c r="AJ19" i="3"/>
  <c r="AK19" i="3"/>
  <c r="AL19" i="3"/>
  <c r="AH18" i="3"/>
  <c r="AI18" i="3"/>
  <c r="AJ18" i="3"/>
  <c r="AK18" i="3"/>
  <c r="AL18" i="3"/>
  <c r="AH17" i="3"/>
  <c r="AI17" i="3"/>
  <c r="AJ17" i="3"/>
  <c r="AK17" i="3"/>
  <c r="AL17" i="3"/>
  <c r="AI42" i="3"/>
  <c r="AJ42" i="3"/>
  <c r="AK42" i="3"/>
  <c r="AI41" i="3"/>
  <c r="AJ41" i="3"/>
  <c r="AK41" i="3"/>
  <c r="AI40" i="3"/>
  <c r="AJ40" i="3"/>
  <c r="AK40" i="3"/>
  <c r="AF42" i="3"/>
  <c r="AG42" i="3"/>
  <c r="AH42" i="3"/>
  <c r="AF41" i="3"/>
  <c r="AG41" i="3"/>
  <c r="AH41" i="3"/>
  <c r="AF40" i="3"/>
  <c r="AG40" i="3"/>
  <c r="AH40" i="3"/>
  <c r="AM40" i="3"/>
  <c r="AN40" i="3"/>
  <c r="AO40" i="3"/>
  <c r="AQ40" i="3"/>
  <c r="AR40" i="3"/>
  <c r="AS40" i="3"/>
  <c r="AS42" i="3"/>
  <c r="AR42" i="3"/>
  <c r="AQ42" i="3"/>
  <c r="AS41" i="3"/>
  <c r="AR41" i="3"/>
  <c r="AQ41" i="3"/>
  <c r="AO42" i="3"/>
  <c r="AN42" i="3"/>
  <c r="AM42" i="3"/>
  <c r="AO41" i="3"/>
  <c r="AN41" i="3"/>
  <c r="AM41" i="3"/>
  <c r="AA42" i="3"/>
  <c r="AC42" i="3"/>
  <c r="AD42" i="3"/>
  <c r="AE42" i="3"/>
  <c r="AA41" i="3"/>
  <c r="AC41" i="3"/>
  <c r="AD41" i="3"/>
  <c r="AE41" i="3"/>
  <c r="AA40" i="3"/>
  <c r="AC40" i="3"/>
  <c r="AD40" i="3"/>
  <c r="AE40" i="3"/>
  <c r="Z42" i="3"/>
  <c r="Y42" i="3"/>
  <c r="Z41" i="3"/>
  <c r="Y41" i="3"/>
  <c r="Z40" i="3"/>
  <c r="Y40" i="3"/>
  <c r="AC17" i="3"/>
  <c r="AD17" i="3"/>
  <c r="AE17" i="3"/>
  <c r="AE19" i="3"/>
  <c r="AE18" i="3"/>
  <c r="AD19" i="3"/>
  <c r="AD18" i="3"/>
  <c r="AC19" i="3"/>
  <c r="AC18" i="3"/>
  <c r="AB19" i="3"/>
  <c r="AB18" i="3"/>
  <c r="AB17" i="3"/>
  <c r="Y19" i="3"/>
  <c r="Y18" i="3"/>
  <c r="Y17" i="3"/>
  <c r="Z19" i="3"/>
  <c r="Z18" i="3"/>
  <c r="Z1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V19" i="3"/>
  <c r="V18" i="3"/>
  <c r="V1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T87" i="3"/>
  <c r="T86" i="3"/>
  <c r="T85" i="3"/>
  <c r="AF63" i="3"/>
  <c r="AF64" i="3"/>
  <c r="AA64" i="3"/>
  <c r="AA63" i="3"/>
  <c r="AA62" i="3"/>
  <c r="B61" i="3"/>
  <c r="L61" i="3"/>
  <c r="AG64" i="3"/>
  <c r="AE64" i="3"/>
  <c r="AD64" i="3"/>
  <c r="AC64" i="3"/>
  <c r="AB64" i="3"/>
  <c r="Z64" i="3"/>
  <c r="Y64" i="3"/>
  <c r="X64" i="3"/>
  <c r="W64" i="3"/>
  <c r="V64" i="3"/>
  <c r="U64" i="3"/>
  <c r="T64" i="3"/>
  <c r="AG63" i="3"/>
  <c r="AE63" i="3"/>
  <c r="AD63" i="3"/>
  <c r="AC63" i="3"/>
  <c r="AB63" i="3"/>
  <c r="Z63" i="3"/>
  <c r="Y63" i="3"/>
  <c r="X63" i="3"/>
  <c r="W63" i="3"/>
  <c r="V63" i="3"/>
  <c r="U63" i="3"/>
  <c r="T63" i="3"/>
  <c r="AG62" i="3"/>
  <c r="AF62" i="3"/>
  <c r="AE62" i="3"/>
  <c r="AD62" i="3"/>
  <c r="AC62" i="3"/>
  <c r="AB62" i="3"/>
  <c r="Z62" i="3"/>
  <c r="Y62" i="3"/>
  <c r="X62" i="3"/>
  <c r="W62" i="3"/>
  <c r="V62" i="3"/>
  <c r="U62" i="3"/>
  <c r="T62" i="3"/>
  <c r="K61" i="3"/>
  <c r="K62" i="3"/>
  <c r="K63" i="3"/>
  <c r="P63" i="3"/>
  <c r="O63" i="3"/>
  <c r="N63" i="3"/>
  <c r="M63" i="3"/>
  <c r="L63" i="3"/>
  <c r="P62" i="3"/>
  <c r="O62" i="3"/>
  <c r="N62" i="3"/>
  <c r="M62" i="3"/>
  <c r="L62" i="3"/>
  <c r="P61" i="3"/>
  <c r="O61" i="3"/>
  <c r="N61" i="3"/>
  <c r="M61" i="3"/>
  <c r="C63" i="3"/>
  <c r="D63" i="3"/>
  <c r="E63" i="3"/>
  <c r="F63" i="3"/>
  <c r="G63" i="3"/>
  <c r="B63" i="3"/>
  <c r="C61" i="3"/>
  <c r="D61" i="3"/>
  <c r="E61" i="3"/>
  <c r="F61" i="3"/>
  <c r="G61" i="3"/>
  <c r="B39" i="3"/>
  <c r="C62" i="3"/>
  <c r="D62" i="3"/>
  <c r="E62" i="3"/>
  <c r="F62" i="3"/>
  <c r="G62" i="3"/>
  <c r="B62" i="3"/>
  <c r="K41" i="3"/>
  <c r="K40" i="3"/>
  <c r="K39" i="3"/>
  <c r="J41" i="3"/>
  <c r="J40" i="3"/>
  <c r="J39" i="3"/>
  <c r="G41" i="3"/>
  <c r="H41" i="3"/>
  <c r="I41" i="3"/>
  <c r="G40" i="3"/>
  <c r="H40" i="3"/>
  <c r="I40" i="3"/>
  <c r="G39" i="3"/>
  <c r="H39" i="3"/>
  <c r="I39" i="3"/>
  <c r="I19" i="3"/>
  <c r="I18" i="3"/>
  <c r="I17" i="3"/>
  <c r="J19" i="3"/>
  <c r="J18" i="3"/>
  <c r="J17" i="3"/>
  <c r="K19" i="3"/>
  <c r="L19" i="3"/>
  <c r="K18" i="3"/>
  <c r="L18" i="3"/>
  <c r="K17" i="3"/>
  <c r="L17" i="3"/>
  <c r="C41" i="3"/>
  <c r="D41" i="3"/>
  <c r="C40" i="3"/>
  <c r="D40" i="3"/>
  <c r="C39" i="3"/>
  <c r="D39" i="3"/>
  <c r="B41" i="3"/>
  <c r="B40" i="3"/>
  <c r="U19" i="3"/>
  <c r="U18" i="3"/>
  <c r="U17" i="3"/>
  <c r="T19" i="3"/>
  <c r="T18" i="3"/>
  <c r="T17" i="3"/>
  <c r="H18" i="3"/>
  <c r="N18" i="3"/>
  <c r="M18" i="3"/>
  <c r="R18" i="3"/>
  <c r="S18" i="3"/>
  <c r="H19" i="3"/>
  <c r="N19" i="3"/>
  <c r="M19" i="3"/>
  <c r="R19" i="3"/>
  <c r="S19" i="3"/>
  <c r="H17" i="3"/>
  <c r="N17" i="3"/>
  <c r="M17" i="3"/>
  <c r="R17" i="3"/>
  <c r="S17" i="3"/>
  <c r="C19" i="3"/>
  <c r="D19" i="3"/>
  <c r="E19" i="3"/>
  <c r="F19" i="3"/>
  <c r="G19" i="3"/>
  <c r="B19" i="3"/>
  <c r="C18" i="3"/>
  <c r="D18" i="3"/>
  <c r="E18" i="3"/>
  <c r="F18" i="3"/>
  <c r="G18" i="3"/>
  <c r="B18" i="3"/>
  <c r="C17" i="3"/>
  <c r="D17" i="3"/>
  <c r="E17" i="3"/>
  <c r="F17" i="3"/>
  <c r="G17" i="3"/>
  <c r="B17" i="3"/>
  <c r="N14" i="1"/>
  <c r="F31" i="1"/>
  <c r="G31" i="1"/>
  <c r="I14" i="1"/>
  <c r="H14" i="1"/>
  <c r="G14" i="1"/>
  <c r="E14" i="1"/>
  <c r="D14" i="1"/>
  <c r="F14" i="1"/>
  <c r="J14" i="2"/>
  <c r="I14" i="2"/>
  <c r="H14" i="2"/>
  <c r="D31" i="2"/>
  <c r="C31" i="2"/>
  <c r="E14" i="2"/>
  <c r="D14" i="2"/>
  <c r="C14" i="2"/>
  <c r="B14" i="2"/>
  <c r="O14" i="1"/>
  <c r="M14" i="1"/>
  <c r="D31" i="1"/>
  <c r="C31" i="1"/>
  <c r="L14" i="1"/>
  <c r="B14" i="1"/>
  <c r="C14" i="1"/>
  <c r="J14" i="1"/>
</calcChain>
</file>

<file path=xl/sharedStrings.xml><?xml version="1.0" encoding="utf-8"?>
<sst xmlns="http://schemas.openxmlformats.org/spreadsheetml/2006/main" count="366" uniqueCount="71">
  <si>
    <t>origin</t>
    <phoneticPr fontId="1" type="noConversion"/>
  </si>
  <si>
    <t>cutmix</t>
    <phoneticPr fontId="1" type="noConversion"/>
  </si>
  <si>
    <t>bottle</t>
    <phoneticPr fontId="1" type="noConversion"/>
  </si>
  <si>
    <t>cable</t>
    <phoneticPr fontId="1" type="noConversion"/>
  </si>
  <si>
    <t>capsule</t>
    <phoneticPr fontId="1" type="noConversion"/>
  </si>
  <si>
    <t>carpet</t>
    <phoneticPr fontId="1" type="noConversion"/>
  </si>
  <si>
    <t>hazelnut</t>
    <phoneticPr fontId="1" type="noConversion"/>
  </si>
  <si>
    <t>leather</t>
    <phoneticPr fontId="1" type="noConversion"/>
  </si>
  <si>
    <t>metal_nut</t>
    <phoneticPr fontId="1" type="noConversion"/>
  </si>
  <si>
    <t>pill</t>
    <phoneticPr fontId="1" type="noConversion"/>
  </si>
  <si>
    <t>tile</t>
    <phoneticPr fontId="1" type="noConversion"/>
  </si>
  <si>
    <t>toothbrush</t>
    <phoneticPr fontId="1" type="noConversion"/>
  </si>
  <si>
    <t>transistor</t>
    <phoneticPr fontId="1" type="noConversion"/>
  </si>
  <si>
    <t>wood</t>
    <phoneticPr fontId="1" type="noConversion"/>
  </si>
  <si>
    <t>mixup-0.5</t>
    <phoneticPr fontId="1" type="noConversion"/>
  </si>
  <si>
    <t>mixup-0</t>
    <phoneticPr fontId="1" type="noConversion"/>
  </si>
  <si>
    <t>average</t>
    <phoneticPr fontId="1" type="noConversion"/>
  </si>
  <si>
    <t>size=1</t>
    <phoneticPr fontId="1" type="noConversion"/>
  </si>
  <si>
    <t>size=2</t>
    <phoneticPr fontId="1" type="noConversion"/>
  </si>
  <si>
    <t>SVDD</t>
    <phoneticPr fontId="1" type="noConversion"/>
  </si>
  <si>
    <t>mixup-0.6</t>
    <phoneticPr fontId="1" type="noConversion"/>
  </si>
  <si>
    <t>mixup-0.4</t>
    <phoneticPr fontId="1" type="noConversion"/>
  </si>
  <si>
    <t>mixup-0.7</t>
    <phoneticPr fontId="1" type="noConversion"/>
  </si>
  <si>
    <t>mixup-0.8</t>
  </si>
  <si>
    <t>mixup-0.8</t>
    <phoneticPr fontId="1" type="noConversion"/>
  </si>
  <si>
    <t>mixup-0.9</t>
  </si>
  <si>
    <t>mixup-0.9</t>
    <phoneticPr fontId="1" type="noConversion"/>
  </si>
  <si>
    <t>grid</t>
    <phoneticPr fontId="1" type="noConversion"/>
  </si>
  <si>
    <t>screw</t>
    <phoneticPr fontId="1" type="noConversion"/>
  </si>
  <si>
    <t>zipper</t>
    <phoneticPr fontId="1" type="noConversion"/>
  </si>
  <si>
    <t>mixup-0.6</t>
  </si>
  <si>
    <t>mixup-0.7</t>
  </si>
  <si>
    <t>texture avg</t>
    <phoneticPr fontId="1" type="noConversion"/>
  </si>
  <si>
    <t>object avg</t>
    <phoneticPr fontId="1" type="noConversion"/>
  </si>
  <si>
    <t>pre-origin</t>
    <phoneticPr fontId="1" type="noConversion"/>
  </si>
  <si>
    <t>total avg</t>
    <phoneticPr fontId="1" type="noConversion"/>
  </si>
  <si>
    <t>size=2</t>
  </si>
  <si>
    <t>size=3</t>
  </si>
  <si>
    <t>cutmix-0.95</t>
    <phoneticPr fontId="1" type="noConversion"/>
  </si>
  <si>
    <t>cutmix-0.9</t>
    <phoneticPr fontId="1" type="noConversion"/>
  </si>
  <si>
    <t>cutmix-0.8</t>
    <phoneticPr fontId="1" type="noConversion"/>
  </si>
  <si>
    <t>cutmix-0.85</t>
    <phoneticPr fontId="1" type="noConversion"/>
  </si>
  <si>
    <t>cutmix-0.7</t>
  </si>
  <si>
    <t>cutmix-0.6</t>
  </si>
  <si>
    <t>mixup</t>
    <phoneticPr fontId="1" type="noConversion"/>
  </si>
  <si>
    <t>size=4</t>
  </si>
  <si>
    <t>size=5</t>
  </si>
  <si>
    <t>cutmix-0.5</t>
  </si>
  <si>
    <t>mixup-0.4</t>
  </si>
  <si>
    <t>cutmix-0.4</t>
  </si>
  <si>
    <t>imgsize=32</t>
    <phoneticPr fontId="1" type="noConversion"/>
  </si>
  <si>
    <t>imgsize=224</t>
    <phoneticPr fontId="1" type="noConversion"/>
  </si>
  <si>
    <t>resnet50</t>
    <phoneticPr fontId="1" type="noConversion"/>
  </si>
  <si>
    <t>resnet18</t>
    <phoneticPr fontId="1" type="noConversion"/>
  </si>
  <si>
    <t>resnet101</t>
    <phoneticPr fontId="1" type="noConversion"/>
  </si>
  <si>
    <t>wide_resnet50</t>
    <phoneticPr fontId="1" type="noConversion"/>
  </si>
  <si>
    <t>layer1</t>
    <phoneticPr fontId="1" type="noConversion"/>
  </si>
  <si>
    <t>layer2</t>
    <phoneticPr fontId="1" type="noConversion"/>
  </si>
  <si>
    <t>layer3</t>
    <phoneticPr fontId="1" type="noConversion"/>
  </si>
  <si>
    <t>layer2,3</t>
    <phoneticPr fontId="1" type="noConversion"/>
  </si>
  <si>
    <t>layer1,3</t>
    <phoneticPr fontId="1" type="noConversion"/>
  </si>
  <si>
    <t>layer1,2,3</t>
    <phoneticPr fontId="1" type="noConversion"/>
  </si>
  <si>
    <t>inter1,3</t>
    <phoneticPr fontId="1" type="noConversion"/>
  </si>
  <si>
    <t>inter2,3</t>
    <phoneticPr fontId="1" type="noConversion"/>
  </si>
  <si>
    <t>inter1,2,3</t>
    <phoneticPr fontId="1" type="noConversion"/>
  </si>
  <si>
    <t>layer</t>
    <phoneticPr fontId="1" type="noConversion"/>
  </si>
  <si>
    <t>cutmix-0.7</t>
    <phoneticPr fontId="1" type="noConversion"/>
  </si>
  <si>
    <t>cutmix-0.8</t>
  </si>
  <si>
    <t>cutmix-0.9</t>
  </si>
  <si>
    <t>PANDA_origin_resnet50</t>
  </si>
  <si>
    <t>PANDA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</si>
</sst>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b/>
      <sz val="11"/>
      <color theme="4" tint="-0.499984740745262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b/>
      <sz val="11"/>
      <color theme="4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b/>
      <sz val="11"/>
      <color theme="7" tint="-0.499984740745262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2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371475</xdr:colOff>
      <xdr:row>14</xdr:row>
      <xdr:rowOff>19050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8328DEA-CE2A-4E14-BB86-2A5DADDADDEF}"/>
            </a:ext>
          </a:extLst>
        </xdr:cNvPr>
        <xdr:cNvSpPr txBox="1"/>
      </xdr:nvSpPr>
      <xdr:spPr>
        <a:xfrm>
          <a:off x="8686800" y="255270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  <xdr:oneCellAnchor>
    <xdr:from>
      <xdr:col>5</xdr:col>
      <xdr:colOff>276225</xdr:colOff>
      <xdr:row>15</xdr:row>
      <xdr:rowOff>152400</xdr:rowOff>
    </xdr:from>
    <xdr:ext cx="893834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BB926A3-0B30-46FE-9EAF-83E1D67B426F}"/>
            </a:ext>
          </a:extLst>
        </xdr:cNvPr>
        <xdr:cNvSpPr txBox="1"/>
      </xdr:nvSpPr>
      <xdr:spPr>
        <a:xfrm>
          <a:off x="3705225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lambda=0.8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  <xdr:oneCellAnchor>
    <xdr:from>
      <xdr:col>2</xdr:col>
      <xdr:colOff>190500</xdr:colOff>
      <xdr:row>15</xdr:row>
      <xdr:rowOff>152400</xdr:rowOff>
    </xdr:from>
    <xdr:ext cx="893834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2417A8A-C820-4AC5-B115-CEA24A3CCB99}"/>
            </a:ext>
          </a:extLst>
        </xdr:cNvPr>
        <xdr:cNvSpPr txBox="1"/>
      </xdr:nvSpPr>
      <xdr:spPr>
        <a:xfrm>
          <a:off x="1562100" y="2867025"/>
          <a:ext cx="89383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lambda=0.5</a:t>
          </a:r>
          <a:r>
            <a:rPr lang="en-US" altLang="zh-CN"/>
            <a:t> 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76200</xdr:colOff>
      <xdr:row>19</xdr:row>
      <xdr:rowOff>9525</xdr:rowOff>
    </xdr:from>
    <xdr:ext cx="1947713" cy="283411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78682AB-BE7A-48E8-8699-DE0E2AD3DF95}"/>
            </a:ext>
          </a:extLst>
        </xdr:cNvPr>
        <xdr:cNvSpPr txBox="1"/>
      </xdr:nvSpPr>
      <xdr:spPr>
        <a:xfrm>
          <a:off x="4191000" y="3448050"/>
          <a:ext cx="1947713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</a:t>
          </a:r>
        </a:p>
      </xdr:txBody>
    </xdr:sp>
    <xdr:clientData/>
  </xdr:oneCellAnchor>
  <xdr:oneCellAnchor>
    <xdr:from>
      <xdr:col>25</xdr:col>
      <xdr:colOff>381000</xdr:colOff>
      <xdr:row>63</xdr:row>
      <xdr:rowOff>152400</xdr:rowOff>
    </xdr:from>
    <xdr:ext cx="1559273" cy="455638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E2E139A8-839E-4AF4-A1EC-DCAE43DEC67F}"/>
            </a:ext>
          </a:extLst>
        </xdr:cNvPr>
        <xdr:cNvSpPr txBox="1"/>
      </xdr:nvSpPr>
      <xdr:spPr>
        <a:xfrm>
          <a:off x="17535525" y="11553825"/>
          <a:ext cx="1559273" cy="455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endParaRPr lang="en-US" altLang="zh-CN" sz="1100"/>
        </a:p>
        <a:p>
          <a:r>
            <a:rPr lang="en-US" altLang="zh-CN" sz="1100"/>
            <a:t>n_samples_threshold=0</a:t>
          </a:r>
          <a:endParaRPr lang="zh-CN" altLang="en-US" sz="1100"/>
        </a:p>
      </xdr:txBody>
    </xdr:sp>
    <xdr:clientData/>
  </xdr:oneCellAnchor>
  <xdr:oneCellAnchor>
    <xdr:from>
      <xdr:col>2</xdr:col>
      <xdr:colOff>95250</xdr:colOff>
      <xdr:row>63</xdr:row>
      <xdr:rowOff>0</xdr:rowOff>
    </xdr:from>
    <xdr:ext cx="1947713" cy="474489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2313103-D294-43E5-A68A-1EAF508E4A69}"/>
            </a:ext>
          </a:extLst>
        </xdr:cNvPr>
        <xdr:cNvSpPr txBox="1"/>
      </xdr:nvSpPr>
      <xdr:spPr>
        <a:xfrm>
          <a:off x="1466850" y="11401425"/>
          <a:ext cx="1947713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</a:t>
          </a:r>
          <a:endParaRPr lang="en-US" altLang="zh-CN" sz="1100"/>
        </a:p>
        <a:p>
          <a:r>
            <a:rPr lang="zh-CN" altLang="en-US" sz="1100"/>
            <a:t>不同的污染率</a:t>
          </a:r>
        </a:p>
      </xdr:txBody>
    </xdr:sp>
    <xdr:clientData/>
  </xdr:oneCellAnchor>
  <xdr:oneCellAnchor>
    <xdr:from>
      <xdr:col>11</xdr:col>
      <xdr:colOff>123825</xdr:colOff>
      <xdr:row>62</xdr:row>
      <xdr:rowOff>171450</xdr:rowOff>
    </xdr:from>
    <xdr:ext cx="1947713" cy="474489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D99B2E5-7A10-4E18-983E-2AC90765438F}"/>
            </a:ext>
          </a:extLst>
        </xdr:cNvPr>
        <xdr:cNvSpPr txBox="1"/>
      </xdr:nvSpPr>
      <xdr:spPr>
        <a:xfrm>
          <a:off x="7667625" y="11391900"/>
          <a:ext cx="1947713" cy="4744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</a:t>
          </a:r>
          <a:endParaRPr lang="en-US" altLang="zh-CN" sz="1100"/>
        </a:p>
        <a:p>
          <a:r>
            <a:rPr lang="zh-CN" altLang="en-US" sz="1100"/>
            <a:t>不同的污染率</a:t>
          </a:r>
        </a:p>
      </xdr:txBody>
    </xdr:sp>
    <xdr:clientData/>
  </xdr:oneCellAnchor>
  <xdr:oneCellAnchor>
    <xdr:from>
      <xdr:col>16</xdr:col>
      <xdr:colOff>514350</xdr:colOff>
      <xdr:row>19</xdr:row>
      <xdr:rowOff>66675</xdr:rowOff>
    </xdr:from>
    <xdr:ext cx="3617080" cy="283411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274F481A-405A-476F-A94E-64EC5E4D47B6}"/>
            </a:ext>
          </a:extLst>
        </xdr:cNvPr>
        <xdr:cNvSpPr txBox="1"/>
      </xdr:nvSpPr>
      <xdr:spPr>
        <a:xfrm>
          <a:off x="11487150" y="3505200"/>
          <a:ext cx="3617080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r>
            <a:rPr lang="en-US" altLang="zh-CN" sz="1100"/>
            <a:t>+</a:t>
          </a:r>
          <a:r>
            <a:rPr lang="zh-CN" altLang="en-US" sz="1100"/>
            <a:t>无标记异常，</a:t>
          </a:r>
          <a:r>
            <a:rPr lang="en-US" altLang="zh-CN" sz="1100"/>
            <a:t>imagenet</a:t>
          </a:r>
          <a:r>
            <a:rPr lang="zh-CN" altLang="en-US" sz="1100"/>
            <a:t>预训练提取特征</a:t>
          </a:r>
        </a:p>
      </xdr:txBody>
    </xdr:sp>
    <xdr:clientData/>
  </xdr:oneCellAnchor>
  <xdr:oneCellAnchor>
    <xdr:from>
      <xdr:col>24</xdr:col>
      <xdr:colOff>590550</xdr:colOff>
      <xdr:row>110</xdr:row>
      <xdr:rowOff>104775</xdr:rowOff>
    </xdr:from>
    <xdr:ext cx="1773755" cy="455638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98C9680-2218-4122-B221-A1E5378F814C}"/>
            </a:ext>
          </a:extLst>
        </xdr:cNvPr>
        <xdr:cNvSpPr txBox="1"/>
      </xdr:nvSpPr>
      <xdr:spPr>
        <a:xfrm>
          <a:off x="17049750" y="20012025"/>
          <a:ext cx="1773755" cy="455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n_samples_threshold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=1000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24</xdr:col>
      <xdr:colOff>428625</xdr:colOff>
      <xdr:row>87</xdr:row>
      <xdr:rowOff>38100</xdr:rowOff>
    </xdr:from>
    <xdr:ext cx="1702261" cy="455638"/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CD1F46EE-FDA3-46E9-9C61-C5869E8ADE5B}"/>
            </a:ext>
          </a:extLst>
        </xdr:cNvPr>
        <xdr:cNvSpPr txBox="1"/>
      </xdr:nvSpPr>
      <xdr:spPr>
        <a:xfrm>
          <a:off x="16887825" y="15782925"/>
          <a:ext cx="1702261" cy="4556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训练数据：正常</a:t>
          </a:r>
          <a:endParaRPr lang="en-US" altLang="zh-CN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n_samples_threshold</a:t>
          </a:r>
          <a:r>
            <a:rPr lang="en-US" altLang="zh-CN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=600</a:t>
          </a:r>
          <a:endParaRPr lang="en-US" altLang="zh-CN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23</xdr:col>
      <xdr:colOff>342900</xdr:colOff>
      <xdr:row>19</xdr:row>
      <xdr:rowOff>0</xdr:rowOff>
    </xdr:from>
    <xdr:ext cx="1596591" cy="436786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E6BB88CB-7DB7-47FB-9745-40449416E80D}"/>
            </a:ext>
          </a:extLst>
        </xdr:cNvPr>
        <xdr:cNvSpPr txBox="1"/>
      </xdr:nvSpPr>
      <xdr:spPr>
        <a:xfrm>
          <a:off x="16116300" y="3438525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backbone=resnet18,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28</xdr:col>
      <xdr:colOff>209550</xdr:colOff>
      <xdr:row>18</xdr:row>
      <xdr:rowOff>152400</xdr:rowOff>
    </xdr:from>
    <xdr:ext cx="1596591" cy="436786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44EB317C-7742-42E2-8CC4-03EDEE16A58A}"/>
            </a:ext>
          </a:extLst>
        </xdr:cNvPr>
        <xdr:cNvSpPr txBox="1"/>
      </xdr:nvSpPr>
      <xdr:spPr>
        <a:xfrm>
          <a:off x="19459575" y="3409950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imgsize=224,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24</xdr:col>
      <xdr:colOff>285750</xdr:colOff>
      <xdr:row>42</xdr:row>
      <xdr:rowOff>9525</xdr:rowOff>
    </xdr:from>
    <xdr:ext cx="1596591" cy="436786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84CF5732-0497-4344-8312-6DF57883A167}"/>
            </a:ext>
          </a:extLst>
        </xdr:cNvPr>
        <xdr:cNvSpPr txBox="1"/>
      </xdr:nvSpPr>
      <xdr:spPr>
        <a:xfrm>
          <a:off x="16744950" y="7610475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backbone=resnet18,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28</xdr:col>
      <xdr:colOff>257175</xdr:colOff>
      <xdr:row>42</xdr:row>
      <xdr:rowOff>0</xdr:rowOff>
    </xdr:from>
    <xdr:ext cx="1596591" cy="436786"/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4FEBD8CC-9E9C-4AFE-8302-BA45F80E53AE}"/>
            </a:ext>
          </a:extLst>
        </xdr:cNvPr>
        <xdr:cNvSpPr txBox="1"/>
      </xdr:nvSpPr>
      <xdr:spPr>
        <a:xfrm>
          <a:off x="19507200" y="7600950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backbone=resnet50,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38</xdr:col>
      <xdr:colOff>295275</xdr:colOff>
      <xdr:row>41</xdr:row>
      <xdr:rowOff>142875</xdr:rowOff>
    </xdr:from>
    <xdr:ext cx="1596591" cy="436786"/>
    <xdr:sp macro="" textlink="">
      <xdr:nvSpPr>
        <xdr:cNvPr id="14" name="文本框 13">
          <a:extLst>
            <a:ext uri="{FF2B5EF4-FFF2-40B4-BE49-F238E27FC236}">
              <a16:creationId xmlns:a16="http://schemas.microsoft.com/office/drawing/2014/main" id="{6CE9E017-0422-4415-8159-28442345ECA0}"/>
            </a:ext>
          </a:extLst>
        </xdr:cNvPr>
        <xdr:cNvSpPr txBox="1"/>
      </xdr:nvSpPr>
      <xdr:spPr>
        <a:xfrm>
          <a:off x="22288500" y="7562850"/>
          <a:ext cx="159659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backbone=resnet101,</a:t>
          </a:r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42</xdr:col>
      <xdr:colOff>219075</xdr:colOff>
      <xdr:row>41</xdr:row>
      <xdr:rowOff>171450</xdr:rowOff>
    </xdr:from>
    <xdr:ext cx="1800226" cy="436786"/>
    <xdr:sp macro="" textlink="">
      <xdr:nvSpPr>
        <xdr:cNvPr id="15" name="文本框 14">
          <a:extLst>
            <a:ext uri="{FF2B5EF4-FFF2-40B4-BE49-F238E27FC236}">
              <a16:creationId xmlns:a16="http://schemas.microsoft.com/office/drawing/2014/main" id="{0BC8A241-64B0-44CA-9FA6-9B21CB32E985}"/>
            </a:ext>
          </a:extLst>
        </xdr:cNvPr>
        <xdr:cNvSpPr txBox="1"/>
      </xdr:nvSpPr>
      <xdr:spPr>
        <a:xfrm>
          <a:off x="24955500" y="7591425"/>
          <a:ext cx="180022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/>
            <a:t>backbone=</a:t>
          </a:r>
          <a:r>
            <a:rPr lang="en-US" altLang="zh-CN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wide_resnet50_2,</a:t>
          </a:r>
          <a:endParaRPr lang="en-US" altLang="zh-CN" sz="1100"/>
        </a:p>
        <a:p>
          <a:r>
            <a:rPr lang="en-US" altLang="zh-CN" sz="1100"/>
            <a:t>MLP_dim=(512,256,128)</a:t>
          </a:r>
          <a:endParaRPr lang="zh-CN" altLang="en-US" sz="1100"/>
        </a:p>
      </xdr:txBody>
    </xdr:sp>
    <xdr:clientData/>
  </xdr:oneCellAnchor>
  <xdr:oneCellAnchor>
    <xdr:from>
      <xdr:col>34</xdr:col>
      <xdr:colOff>38100</xdr:colOff>
      <xdr:row>18</xdr:row>
      <xdr:rowOff>171450</xdr:rowOff>
    </xdr:from>
    <xdr:ext cx="1596591" cy="609013"/>
    <xdr:sp macro="" textlink="">
      <xdr:nvSpPr>
        <xdr:cNvPr id="16" name="文本框 15">
          <a:extLst>
            <a:ext uri="{FF2B5EF4-FFF2-40B4-BE49-F238E27FC236}">
              <a16:creationId xmlns:a16="http://schemas.microsoft.com/office/drawing/2014/main" id="{9BFC38AD-C0B1-4FCE-A281-125E28671A3F}"/>
            </a:ext>
          </a:extLst>
        </xdr:cNvPr>
        <xdr:cNvSpPr txBox="1"/>
      </xdr:nvSpPr>
      <xdr:spPr>
        <a:xfrm>
          <a:off x="23402925" y="3429000"/>
          <a:ext cx="159659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backbone=resnet50,</a:t>
          </a:r>
        </a:p>
        <a:p>
          <a:r>
            <a:rPr lang="en-US" altLang="zh-CN" sz="1100"/>
            <a:t>MLP_dim=(512,256,128)</a:t>
          </a:r>
        </a:p>
        <a:p>
          <a:r>
            <a:rPr lang="en-US" altLang="zh-CN" sz="1100"/>
            <a:t>layer=3</a:t>
          </a:r>
          <a:endParaRPr lang="zh-CN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704850</xdr:colOff>
      <xdr:row>13</xdr:row>
      <xdr:rowOff>142875</xdr:rowOff>
    </xdr:from>
    <xdr:ext cx="1258678" cy="264560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85165E61-F313-4281-AF46-F73091055542}"/>
            </a:ext>
          </a:extLst>
        </xdr:cNvPr>
        <xdr:cNvSpPr txBox="1"/>
      </xdr:nvSpPr>
      <xdr:spPr>
        <a:xfrm>
          <a:off x="5857875" y="2495550"/>
          <a:ext cx="12586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use_preprocessing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workbookViewId="0">
      <selection activeCell="J9" sqref="J9"/>
    </sheetView>
  </sheetViews>
  <sheetFormatPr defaultRowHeight="14.25" x14ac:dyDescent="0.2"/>
  <cols>
    <col min="6" max="6" width="9" customWidth="1"/>
    <col min="7" max="7" width="9.375" customWidth="1"/>
    <col min="8" max="8" width="9.625" customWidth="1"/>
    <col min="9" max="9" width="9.125" customWidth="1"/>
  </cols>
  <sheetData>
    <row r="1" spans="1:15" x14ac:dyDescent="0.2">
      <c r="A1" s="2"/>
      <c r="B1" s="2" t="s">
        <v>0</v>
      </c>
      <c r="C1" s="4" t="s">
        <v>15</v>
      </c>
      <c r="D1" t="s">
        <v>21</v>
      </c>
      <c r="E1" s="2" t="s">
        <v>14</v>
      </c>
      <c r="F1" s="2" t="s">
        <v>20</v>
      </c>
      <c r="G1" s="2" t="s">
        <v>22</v>
      </c>
      <c r="H1" s="2" t="s">
        <v>24</v>
      </c>
      <c r="I1" s="2" t="s">
        <v>26</v>
      </c>
      <c r="J1" s="2" t="s">
        <v>1</v>
      </c>
      <c r="L1" s="2" t="s">
        <v>0</v>
      </c>
      <c r="M1" s="2" t="s">
        <v>14</v>
      </c>
      <c r="N1" s="2" t="s">
        <v>24</v>
      </c>
      <c r="O1" s="2" t="s">
        <v>19</v>
      </c>
    </row>
    <row r="2" spans="1:15" x14ac:dyDescent="0.2">
      <c r="A2" s="2" t="s">
        <v>2</v>
      </c>
      <c r="B2" s="2">
        <v>0.75362318840579701</v>
      </c>
      <c r="C2" s="11">
        <v>0.90261886600559305</v>
      </c>
      <c r="D2" s="1">
        <v>0.86702262903635896</v>
      </c>
      <c r="E2" s="11">
        <v>0.875667429443173</v>
      </c>
      <c r="F2" s="2">
        <v>0.88838037121789903</v>
      </c>
      <c r="G2" s="2">
        <v>0.90236460717009903</v>
      </c>
      <c r="H2" s="3">
        <v>0.93440122044241003</v>
      </c>
      <c r="I2">
        <v>0.88227815899999995</v>
      </c>
      <c r="J2" s="2">
        <v>0.33180778032036601</v>
      </c>
      <c r="L2">
        <v>0.89199084699999998</v>
      </c>
      <c r="M2">
        <v>0.92499364399999995</v>
      </c>
      <c r="N2" s="3">
        <v>0.95163996948893903</v>
      </c>
      <c r="O2" s="10">
        <v>0.94080854300000005</v>
      </c>
    </row>
    <row r="3" spans="1:15" x14ac:dyDescent="0.2">
      <c r="A3" s="2" t="s">
        <v>3</v>
      </c>
      <c r="B3" s="12">
        <v>0.71302521008403297</v>
      </c>
      <c r="C3" s="2">
        <v>0.62801120448179204</v>
      </c>
      <c r="D3" s="1">
        <v>0.62324929971988796</v>
      </c>
      <c r="E3" s="2">
        <v>0.62254901960784303</v>
      </c>
      <c r="F3" s="2">
        <v>0.64173669467787098</v>
      </c>
      <c r="G3" s="2">
        <v>0.64565826330532206</v>
      </c>
      <c r="H3" s="1">
        <v>0.669887955182072</v>
      </c>
      <c r="I3">
        <v>0.61344537799999999</v>
      </c>
      <c r="J3" s="2">
        <v>0.536694677871148</v>
      </c>
      <c r="L3">
        <v>0.64932773099999996</v>
      </c>
      <c r="M3">
        <v>0.60350140100000005</v>
      </c>
      <c r="N3" s="1">
        <v>0.58453781512604996</v>
      </c>
      <c r="O3" s="9">
        <v>0.67243697499999999</v>
      </c>
    </row>
    <row r="4" spans="1:15" x14ac:dyDescent="0.2">
      <c r="A4" s="2" t="s">
        <v>4</v>
      </c>
      <c r="B4" s="11">
        <v>0.60356994603569902</v>
      </c>
      <c r="C4" s="11">
        <v>0.62321848623218401</v>
      </c>
      <c r="D4" s="1">
        <v>0.56759374567593701</v>
      </c>
      <c r="E4" s="2">
        <v>0.56731700567317001</v>
      </c>
      <c r="F4" s="2">
        <v>0.59333056593330502</v>
      </c>
      <c r="G4" s="12">
        <v>0.650754116507541</v>
      </c>
      <c r="H4" s="1">
        <v>0.61782205617821995</v>
      </c>
      <c r="I4">
        <v>0.61740694600000001</v>
      </c>
      <c r="J4" s="2">
        <v>0.36363636363636298</v>
      </c>
      <c r="L4" s="9">
        <v>0.69788293899999998</v>
      </c>
      <c r="M4">
        <v>0.56288916600000005</v>
      </c>
      <c r="N4" s="1">
        <v>0.61735159817351604</v>
      </c>
      <c r="O4">
        <v>0.69630552099999998</v>
      </c>
    </row>
    <row r="5" spans="1:15" x14ac:dyDescent="0.2">
      <c r="A5" s="2" t="s">
        <v>5</v>
      </c>
      <c r="B5" s="2">
        <v>0.68166733041284999</v>
      </c>
      <c r="C5" s="2">
        <v>0.56458250365060303</v>
      </c>
      <c r="D5" s="3">
        <v>0.72932430638523804</v>
      </c>
      <c r="E5" s="11">
        <v>0.69149077392804903</v>
      </c>
      <c r="F5" s="2">
        <v>0.64476304261250394</v>
      </c>
      <c r="G5" s="2">
        <v>0.61396521969998596</v>
      </c>
      <c r="H5" s="1">
        <v>0.70662418691092499</v>
      </c>
      <c r="I5">
        <v>0.66109119900000002</v>
      </c>
      <c r="J5" s="2">
        <v>0.55502455860878797</v>
      </c>
      <c r="L5">
        <v>0.69573874999999996</v>
      </c>
      <c r="M5">
        <v>0.62962963000000005</v>
      </c>
      <c r="N5" s="1">
        <v>0.64747112704101895</v>
      </c>
      <c r="O5" s="9">
        <v>0.69900438099999995</v>
      </c>
    </row>
    <row r="6" spans="1:15" x14ac:dyDescent="0.2">
      <c r="A6" s="2" t="s">
        <v>6</v>
      </c>
      <c r="B6" s="2">
        <v>0.57521367521367495</v>
      </c>
      <c r="C6" s="2">
        <v>0.66263736263736195</v>
      </c>
      <c r="D6" s="1">
        <v>0.72857142857142798</v>
      </c>
      <c r="E6" s="11">
        <v>0.766056166056166</v>
      </c>
      <c r="F6" s="11">
        <v>0.81526251526251503</v>
      </c>
      <c r="G6" s="11">
        <v>0.856043956043956</v>
      </c>
      <c r="H6" s="3">
        <v>0.87472527472527395</v>
      </c>
      <c r="I6">
        <v>0.85873015900000005</v>
      </c>
      <c r="J6" s="2">
        <v>0.641391941391941</v>
      </c>
      <c r="L6" s="9">
        <v>0.733406593</v>
      </c>
      <c r="M6">
        <v>0.67350427400000001</v>
      </c>
      <c r="N6" s="1">
        <v>0.56703296703296702</v>
      </c>
      <c r="O6">
        <v>0.66556776600000001</v>
      </c>
    </row>
    <row r="7" spans="1:15" x14ac:dyDescent="0.2">
      <c r="A7" s="2" t="s">
        <v>7</v>
      </c>
      <c r="B7" s="12">
        <v>0.94463568559954103</v>
      </c>
      <c r="C7" s="2">
        <v>0.73393574297188702</v>
      </c>
      <c r="D7" s="1">
        <v>0.78370625358577095</v>
      </c>
      <c r="E7" s="2">
        <v>0.80349971313826696</v>
      </c>
      <c r="F7" s="2">
        <v>0.792312105565117</v>
      </c>
      <c r="G7" s="11">
        <v>0.78356282271944899</v>
      </c>
      <c r="H7" s="1">
        <v>0.83864027538726305</v>
      </c>
      <c r="I7">
        <v>0.882673551</v>
      </c>
      <c r="J7" s="2">
        <v>0.747705106138841</v>
      </c>
      <c r="L7" s="9">
        <v>0.983390706</v>
      </c>
      <c r="M7">
        <v>0.92197360900000003</v>
      </c>
      <c r="N7" s="1">
        <v>0.917900172117039</v>
      </c>
      <c r="O7">
        <v>0.977022375</v>
      </c>
    </row>
    <row r="8" spans="1:15" x14ac:dyDescent="0.2">
      <c r="A8" s="2" t="s">
        <v>8</v>
      </c>
      <c r="B8" s="2">
        <v>0.479125896934116</v>
      </c>
      <c r="C8" s="2">
        <v>0.53571428571428503</v>
      </c>
      <c r="D8" s="1">
        <v>0.513372472276581</v>
      </c>
      <c r="E8" s="11">
        <v>0.53930202217873402</v>
      </c>
      <c r="F8" s="11">
        <v>0.56360078277886405</v>
      </c>
      <c r="G8" s="11">
        <v>0.66519895629484604</v>
      </c>
      <c r="H8" s="3">
        <v>0.72945205479452002</v>
      </c>
      <c r="I8">
        <v>0.687214612</v>
      </c>
      <c r="J8" s="2">
        <v>0.486627527723418</v>
      </c>
      <c r="L8">
        <v>0.61291585100000001</v>
      </c>
      <c r="M8" s="9">
        <v>0.73515981699999999</v>
      </c>
      <c r="N8" s="1">
        <v>0.69060665362035201</v>
      </c>
      <c r="O8">
        <v>0.62857142899999996</v>
      </c>
    </row>
    <row r="9" spans="1:15" x14ac:dyDescent="0.2">
      <c r="A9" s="2" t="s">
        <v>9</v>
      </c>
      <c r="B9" s="11">
        <v>0.553206483439041</v>
      </c>
      <c r="C9" s="2">
        <v>0.50731148696264905</v>
      </c>
      <c r="D9" s="1">
        <v>0.437808315715292</v>
      </c>
      <c r="E9" s="2">
        <v>0.41578576462297301</v>
      </c>
      <c r="F9" s="2">
        <v>0.45031712473572899</v>
      </c>
      <c r="G9" s="2">
        <v>0.47815362931641903</v>
      </c>
      <c r="H9" s="1">
        <v>0.45322410147991499</v>
      </c>
      <c r="I9">
        <v>0.495243129</v>
      </c>
      <c r="J9" s="12">
        <v>0.73854827343199403</v>
      </c>
      <c r="L9">
        <v>0.60671247399999995</v>
      </c>
      <c r="M9">
        <v>0.63838971099999997</v>
      </c>
      <c r="N9" s="1">
        <v>0.69053911205073903</v>
      </c>
      <c r="O9" s="9">
        <v>0.63520084600000004</v>
      </c>
    </row>
    <row r="10" spans="1:15" x14ac:dyDescent="0.2">
      <c r="A10" s="2" t="s">
        <v>10</v>
      </c>
      <c r="B10" s="2">
        <v>0.79266666666666596</v>
      </c>
      <c r="C10" s="2">
        <v>0.69266666666666599</v>
      </c>
      <c r="D10" s="1">
        <v>0.79566666666666597</v>
      </c>
      <c r="E10" s="11">
        <v>0.80633333333333301</v>
      </c>
      <c r="F10" s="11">
        <v>0.82116666666666605</v>
      </c>
      <c r="G10" s="2">
        <v>0.81583333333333297</v>
      </c>
      <c r="H10" s="3">
        <v>0.83283333333333298</v>
      </c>
      <c r="I10">
        <v>0.77683333300000001</v>
      </c>
      <c r="J10" s="2">
        <v>0.40299999999999903</v>
      </c>
      <c r="L10">
        <v>0.73499999999999999</v>
      </c>
      <c r="M10">
        <v>0.73050000000000004</v>
      </c>
      <c r="N10" s="1">
        <v>0.74850000000000005</v>
      </c>
      <c r="O10" s="9">
        <v>0.75790000000000002</v>
      </c>
    </row>
    <row r="11" spans="1:15" x14ac:dyDescent="0.2">
      <c r="A11" s="2" t="s">
        <v>11</v>
      </c>
      <c r="B11" s="2">
        <v>0.70048721340387998</v>
      </c>
      <c r="C11" s="2">
        <v>0.80079585537918796</v>
      </c>
      <c r="D11" s="1">
        <v>0.74394620811287404</v>
      </c>
      <c r="E11" s="11">
        <v>0.81079585537918797</v>
      </c>
      <c r="F11" s="11">
        <v>0.82973104056437297</v>
      </c>
      <c r="G11" s="12">
        <v>0.87801587301587203</v>
      </c>
      <c r="H11" s="1">
        <v>0.87057319223985896</v>
      </c>
      <c r="I11">
        <v>0.75106922399999998</v>
      </c>
      <c r="J11" s="2">
        <v>0.50716049382716</v>
      </c>
      <c r="L11" s="9">
        <v>0.66969574499999995</v>
      </c>
      <c r="M11">
        <v>0.61729056400000004</v>
      </c>
      <c r="N11" s="1">
        <v>0.62187338152165805</v>
      </c>
      <c r="O11">
        <v>0.56041232200000002</v>
      </c>
    </row>
    <row r="12" spans="1:15" x14ac:dyDescent="0.2">
      <c r="A12" s="2" t="s">
        <v>12</v>
      </c>
      <c r="B12" s="11">
        <v>0.63109756097560898</v>
      </c>
      <c r="C12" s="2">
        <v>0.52608401084010803</v>
      </c>
      <c r="D12" s="1">
        <v>0.560298102981029</v>
      </c>
      <c r="E12" s="2">
        <v>0.55623306233062297</v>
      </c>
      <c r="F12" s="2">
        <v>0.55386178861788604</v>
      </c>
      <c r="G12" s="2">
        <v>0.54234417344173402</v>
      </c>
      <c r="H12" s="1">
        <v>0.61585365853658502</v>
      </c>
      <c r="I12" s="9">
        <v>0.66226287299999997</v>
      </c>
      <c r="J12" s="2">
        <v>0.529471544715447</v>
      </c>
      <c r="L12">
        <v>0.70548780499999997</v>
      </c>
      <c r="M12">
        <v>0.67649051500000001</v>
      </c>
      <c r="N12" s="1">
        <v>0.63719512195121897</v>
      </c>
      <c r="O12" s="9">
        <v>0.78617886199999998</v>
      </c>
    </row>
    <row r="13" spans="1:15" x14ac:dyDescent="0.2">
      <c r="A13" s="2" t="s">
        <v>13</v>
      </c>
      <c r="B13" s="2">
        <v>0.46597222222222201</v>
      </c>
      <c r="C13" s="2">
        <v>0.59768518518518499</v>
      </c>
      <c r="D13" s="1">
        <v>0.62152777777777701</v>
      </c>
      <c r="E13" s="11">
        <v>0.62847222222222199</v>
      </c>
      <c r="F13" s="11">
        <v>0.63333333333333297</v>
      </c>
      <c r="G13" s="2">
        <v>0.63078703703703698</v>
      </c>
      <c r="H13" s="5">
        <v>0.687962962962963</v>
      </c>
      <c r="I13" s="9">
        <v>0.73101851900000003</v>
      </c>
      <c r="J13" s="2">
        <v>0.484722222222222</v>
      </c>
      <c r="L13">
        <v>0.74833333300000004</v>
      </c>
      <c r="M13">
        <v>0.58541666699999995</v>
      </c>
      <c r="N13" s="1">
        <v>0.63249999999999995</v>
      </c>
      <c r="O13" s="9">
        <v>0.76749999999999996</v>
      </c>
    </row>
    <row r="14" spans="1:15" x14ac:dyDescent="0.2">
      <c r="A14" s="6" t="s">
        <v>16</v>
      </c>
      <c r="B14" s="13">
        <f t="shared" ref="B14:I14" si="0">AVERAGE(B2:B13)</f>
        <v>0.65785758994942733</v>
      </c>
      <c r="C14" s="13">
        <f t="shared" si="0"/>
        <v>0.64793847139395855</v>
      </c>
      <c r="D14" s="13">
        <f t="shared" si="0"/>
        <v>0.66434060054206989</v>
      </c>
      <c r="E14" s="13">
        <f t="shared" si="0"/>
        <v>0.67362519732614512</v>
      </c>
      <c r="F14" s="13">
        <f t="shared" si="0"/>
        <v>0.68564966933050508</v>
      </c>
      <c r="G14" s="13">
        <f t="shared" si="0"/>
        <v>0.7052234989904661</v>
      </c>
      <c r="H14" s="14">
        <f t="shared" si="0"/>
        <v>0.73600002268111175</v>
      </c>
      <c r="I14" s="13">
        <f t="shared" si="0"/>
        <v>0.7182722568333334</v>
      </c>
      <c r="J14" s="13">
        <f>AVERAGE(J2:J13)</f>
        <v>0.52714920749064054</v>
      </c>
      <c r="L14" s="7">
        <f t="shared" ref="L14:N14" si="1">AVERAGE(L2:L13)</f>
        <v>0.72749023116666667</v>
      </c>
      <c r="M14" s="7">
        <f t="shared" si="1"/>
        <v>0.69164491650000004</v>
      </c>
      <c r="N14" s="7">
        <f t="shared" si="1"/>
        <v>0.69226232651029151</v>
      </c>
      <c r="O14" s="8">
        <f>AVERAGE(O2:O13)</f>
        <v>0.73224241833333348</v>
      </c>
    </row>
    <row r="18" spans="2:7" x14ac:dyDescent="0.2">
      <c r="B18" s="2"/>
      <c r="C18" s="2" t="s">
        <v>17</v>
      </c>
      <c r="D18" s="2" t="s">
        <v>18</v>
      </c>
      <c r="E18" s="2"/>
      <c r="F18" s="2" t="s">
        <v>17</v>
      </c>
      <c r="G18" s="2" t="s">
        <v>18</v>
      </c>
    </row>
    <row r="19" spans="2:7" x14ac:dyDescent="0.2">
      <c r="B19" s="2" t="s">
        <v>2</v>
      </c>
      <c r="C19" s="3">
        <v>0.875667429443173</v>
      </c>
      <c r="D19" s="1">
        <v>0.83651156877701405</v>
      </c>
      <c r="F19" s="3">
        <v>0.93440122044241003</v>
      </c>
      <c r="G19" s="1">
        <v>0.91304347826086896</v>
      </c>
    </row>
    <row r="20" spans="2:7" x14ac:dyDescent="0.2">
      <c r="B20" s="2" t="s">
        <v>3</v>
      </c>
      <c r="C20" s="3">
        <v>0.62254901960784303</v>
      </c>
      <c r="D20" s="1">
        <v>0.58837535014005604</v>
      </c>
      <c r="F20" s="3">
        <v>0.669887955182072</v>
      </c>
      <c r="G20" s="1">
        <v>0.65630252100840303</v>
      </c>
    </row>
    <row r="21" spans="2:7" x14ac:dyDescent="0.2">
      <c r="B21" s="2" t="s">
        <v>4</v>
      </c>
      <c r="C21" s="3">
        <v>0.56731700567317001</v>
      </c>
      <c r="D21" s="1">
        <v>0.55417185554171799</v>
      </c>
      <c r="F21" s="5">
        <v>0.61782205617821995</v>
      </c>
      <c r="G21" s="3">
        <v>0.62944513629445098</v>
      </c>
    </row>
    <row r="22" spans="2:7" x14ac:dyDescent="0.2">
      <c r="B22" s="2" t="s">
        <v>5</v>
      </c>
      <c r="C22" s="3">
        <v>0.69149077392804903</v>
      </c>
      <c r="D22" s="1">
        <v>0.59710606664011601</v>
      </c>
      <c r="F22" s="3">
        <v>0.70662418691092499</v>
      </c>
      <c r="G22" s="1">
        <v>0.68299482277976897</v>
      </c>
    </row>
    <row r="23" spans="2:7" x14ac:dyDescent="0.2">
      <c r="B23" s="2" t="s">
        <v>6</v>
      </c>
      <c r="C23" s="3">
        <v>0.766056166056166</v>
      </c>
      <c r="D23" s="1">
        <v>0.71147741147741095</v>
      </c>
      <c r="F23" s="3">
        <v>0.87472527472527395</v>
      </c>
      <c r="G23" s="1">
        <v>0.82832722832722805</v>
      </c>
    </row>
    <row r="24" spans="2:7" x14ac:dyDescent="0.2">
      <c r="B24" s="2" t="s">
        <v>7</v>
      </c>
      <c r="C24" s="3">
        <v>0.80349971313826696</v>
      </c>
      <c r="D24" s="1">
        <v>0.74713138267355095</v>
      </c>
      <c r="F24" s="3">
        <v>0.83864027538726305</v>
      </c>
      <c r="G24" s="1">
        <v>0.81138841078600099</v>
      </c>
    </row>
    <row r="25" spans="2:7" x14ac:dyDescent="0.2">
      <c r="B25" s="2" t="s">
        <v>8</v>
      </c>
      <c r="C25" s="5">
        <v>0.53930202217873402</v>
      </c>
      <c r="D25" s="3">
        <v>0.55756686236138198</v>
      </c>
      <c r="F25" s="3">
        <v>0.72945205479452002</v>
      </c>
      <c r="G25" s="1">
        <v>0.72455968688845396</v>
      </c>
    </row>
    <row r="26" spans="2:7" x14ac:dyDescent="0.2">
      <c r="B26" s="2" t="s">
        <v>9</v>
      </c>
      <c r="C26" s="1">
        <v>0.41578576462297301</v>
      </c>
      <c r="D26" s="3">
        <v>0.44705778717406602</v>
      </c>
      <c r="F26" s="1">
        <v>0.45322410147991499</v>
      </c>
      <c r="G26" s="3">
        <v>0.48044397463002098</v>
      </c>
    </row>
    <row r="27" spans="2:7" x14ac:dyDescent="0.2">
      <c r="B27" s="2" t="s">
        <v>10</v>
      </c>
      <c r="C27" s="3">
        <v>0.80633333333333301</v>
      </c>
      <c r="D27" s="1">
        <v>0.77400000000000002</v>
      </c>
      <c r="F27" s="3">
        <v>0.83283333333333298</v>
      </c>
      <c r="G27" s="1">
        <v>0.79049999999999998</v>
      </c>
    </row>
    <row r="28" spans="2:7" x14ac:dyDescent="0.2">
      <c r="B28" s="2" t="s">
        <v>11</v>
      </c>
      <c r="C28" s="3">
        <v>0.81079585537918797</v>
      </c>
      <c r="D28" s="1">
        <v>0.74513668430335001</v>
      </c>
      <c r="F28" s="5">
        <v>0.87057319223985896</v>
      </c>
      <c r="G28" s="3">
        <v>0.87781746031746</v>
      </c>
    </row>
    <row r="29" spans="2:7" x14ac:dyDescent="0.2">
      <c r="B29" s="2" t="s">
        <v>12</v>
      </c>
      <c r="C29" s="1">
        <v>0.55623306233062297</v>
      </c>
      <c r="D29" s="3">
        <v>0.59180216802167995</v>
      </c>
      <c r="F29" s="1">
        <v>0.61585365853658502</v>
      </c>
      <c r="G29" s="1">
        <v>0.57418699186991795</v>
      </c>
    </row>
    <row r="30" spans="2:7" x14ac:dyDescent="0.2">
      <c r="B30" s="2" t="s">
        <v>13</v>
      </c>
      <c r="C30" s="3">
        <v>0.62847222222222199</v>
      </c>
      <c r="D30" s="1">
        <v>0.561342592592592</v>
      </c>
      <c r="F30" s="3">
        <v>0.687962962962963</v>
      </c>
      <c r="G30" s="1">
        <v>0.656944444444444</v>
      </c>
    </row>
    <row r="31" spans="2:7" x14ac:dyDescent="0.2">
      <c r="B31" s="6" t="s">
        <v>16</v>
      </c>
      <c r="C31" s="8">
        <f>AVERAGE(C19:C30)</f>
        <v>0.67362519732614512</v>
      </c>
      <c r="D31" s="7">
        <f>AVERAGE(D19:D30)</f>
        <v>0.64263997747524459</v>
      </c>
      <c r="E31" s="7"/>
      <c r="F31" s="8">
        <f t="shared" ref="F31:G31" si="2">AVERAGE(F19:F30)</f>
        <v>0.73600002268111175</v>
      </c>
      <c r="G31" s="7">
        <f t="shared" si="2"/>
        <v>0.71882951296725139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B9D7-C782-4349-877D-53CE90DBDC85}">
  <dimension ref="A1:AS110"/>
  <sheetViews>
    <sheetView topLeftCell="W1" zoomScaleNormal="100" workbookViewId="0">
      <selection activeCell="Y17" sqref="Y17:Y19"/>
    </sheetView>
  </sheetViews>
  <sheetFormatPr defaultRowHeight="14.25" x14ac:dyDescent="0.2"/>
  <cols>
    <col min="25" max="25" width="9.125" customWidth="1"/>
    <col min="26" max="26" width="9.5" customWidth="1"/>
  </cols>
  <sheetData>
    <row r="1" spans="1:41" x14ac:dyDescent="0.2">
      <c r="A1" s="4"/>
      <c r="B1" s="2" t="s">
        <v>0</v>
      </c>
      <c r="C1" s="2" t="s">
        <v>15</v>
      </c>
      <c r="D1" s="20" t="s">
        <v>14</v>
      </c>
      <c r="E1" s="20" t="s">
        <v>30</v>
      </c>
      <c r="F1" s="20" t="s">
        <v>31</v>
      </c>
      <c r="G1" s="20" t="s">
        <v>23</v>
      </c>
      <c r="H1" s="20" t="s">
        <v>25</v>
      </c>
      <c r="I1" s="24" t="s">
        <v>43</v>
      </c>
      <c r="J1" s="24" t="s">
        <v>42</v>
      </c>
      <c r="K1" s="24" t="s">
        <v>40</v>
      </c>
      <c r="L1" s="24" t="s">
        <v>41</v>
      </c>
      <c r="M1" s="24" t="s">
        <v>39</v>
      </c>
      <c r="N1" s="24" t="s">
        <v>38</v>
      </c>
      <c r="R1" s="4" t="s">
        <v>34</v>
      </c>
      <c r="S1" s="4" t="s">
        <v>19</v>
      </c>
      <c r="T1" s="4" t="s">
        <v>14</v>
      </c>
      <c r="U1" s="4" t="s">
        <v>24</v>
      </c>
      <c r="V1" s="4" t="s">
        <v>41</v>
      </c>
      <c r="X1" s="4"/>
      <c r="Y1" s="4" t="s">
        <v>50</v>
      </c>
      <c r="Z1" s="4" t="s">
        <v>51</v>
      </c>
      <c r="AB1" s="4" t="s">
        <v>53</v>
      </c>
      <c r="AC1" s="4" t="s">
        <v>52</v>
      </c>
      <c r="AD1" s="4" t="s">
        <v>54</v>
      </c>
      <c r="AE1" s="4" t="s">
        <v>55</v>
      </c>
      <c r="AH1" s="4" t="s">
        <v>66</v>
      </c>
      <c r="AI1" s="4" t="s">
        <v>67</v>
      </c>
      <c r="AJ1" s="4" t="s">
        <v>68</v>
      </c>
      <c r="AK1" s="4" t="s">
        <v>22</v>
      </c>
      <c r="AL1" s="4" t="s">
        <v>23</v>
      </c>
    </row>
    <row r="2" spans="1:41" x14ac:dyDescent="0.2">
      <c r="A2" s="2" t="s">
        <v>2</v>
      </c>
      <c r="B2" s="2">
        <v>0.72265446224256202</v>
      </c>
      <c r="C2" s="2">
        <v>0.86849733028222698</v>
      </c>
      <c r="D2" s="20">
        <v>0.86315789473684201</v>
      </c>
      <c r="E2" s="20">
        <v>0.86971777299999997</v>
      </c>
      <c r="F2" s="21">
        <v>0.86773455377574304</v>
      </c>
      <c r="G2" s="21">
        <v>0.89641495041952701</v>
      </c>
      <c r="H2" s="21">
        <v>0.82440884820747495</v>
      </c>
      <c r="I2" s="27">
        <v>0.86971777269260098</v>
      </c>
      <c r="J2" s="26">
        <v>0.91685736079328695</v>
      </c>
      <c r="K2" s="25">
        <v>0.91411136536994597</v>
      </c>
      <c r="L2" s="25">
        <v>0.902669717772692</v>
      </c>
      <c r="M2" s="25">
        <v>0.87856598016780996</v>
      </c>
      <c r="N2" s="25">
        <v>0.818916857360793</v>
      </c>
      <c r="Q2" s="1"/>
      <c r="R2" s="2">
        <v>0.89199084668192197</v>
      </c>
      <c r="S2" s="1">
        <v>0.94080854309687201</v>
      </c>
      <c r="T2" s="4">
        <v>0.89305873400000002</v>
      </c>
      <c r="U2">
        <v>0.91106025899999998</v>
      </c>
      <c r="V2" s="1">
        <v>0.94843630816170799</v>
      </c>
      <c r="X2" s="2" t="s">
        <v>2</v>
      </c>
      <c r="Y2" s="2">
        <v>0.95714285714285696</v>
      </c>
      <c r="Z2" s="2">
        <v>0.97730158700000003</v>
      </c>
      <c r="AB2" s="2">
        <v>0.97730158700000003</v>
      </c>
      <c r="AC2">
        <v>0.94158730199999996</v>
      </c>
      <c r="AD2">
        <v>0.97698412700000004</v>
      </c>
      <c r="AE2">
        <v>0.93380952399999995</v>
      </c>
      <c r="AH2">
        <v>0.99960317499999995</v>
      </c>
      <c r="AI2">
        <v>0.99920634900000005</v>
      </c>
      <c r="AJ2">
        <v>0.99722222199999999</v>
      </c>
      <c r="AK2">
        <v>0.99007936500000004</v>
      </c>
      <c r="AL2">
        <v>0.990873016</v>
      </c>
      <c r="AO2" t="s">
        <v>69</v>
      </c>
    </row>
    <row r="3" spans="1:41" x14ac:dyDescent="0.2">
      <c r="A3" s="2" t="s">
        <v>3</v>
      </c>
      <c r="B3" s="12">
        <v>0.70176470588235296</v>
      </c>
      <c r="C3" s="2">
        <v>0.61714285714285699</v>
      </c>
      <c r="D3" s="20">
        <v>0.61521008403361299</v>
      </c>
      <c r="E3" s="20">
        <v>0.63764705899999996</v>
      </c>
      <c r="F3" s="21">
        <v>0.65882352941176403</v>
      </c>
      <c r="G3" s="21">
        <v>0.70168067226890696</v>
      </c>
      <c r="H3" s="21">
        <v>0.59848739495798298</v>
      </c>
      <c r="I3" s="27">
        <v>0.63764705882352901</v>
      </c>
      <c r="J3" s="27">
        <v>0.72537815126050398</v>
      </c>
      <c r="K3" s="25">
        <v>0.73773109243697399</v>
      </c>
      <c r="L3" s="26">
        <v>0.75663865546218401</v>
      </c>
      <c r="M3" s="25">
        <v>0.754033613445378</v>
      </c>
      <c r="N3" s="25">
        <v>0.67100840336134404</v>
      </c>
      <c r="Q3" s="1"/>
      <c r="R3" s="2">
        <v>0.64932773109243702</v>
      </c>
      <c r="S3" s="1">
        <v>0.67243697478991504</v>
      </c>
      <c r="T3" s="4">
        <v>0.64705882400000003</v>
      </c>
      <c r="U3">
        <v>0.63722689099999996</v>
      </c>
      <c r="V3" s="1">
        <v>0.68294117647058805</v>
      </c>
      <c r="X3" s="2" t="s">
        <v>3</v>
      </c>
      <c r="Y3" s="1">
        <v>0.80689655172413799</v>
      </c>
      <c r="Z3" s="2">
        <v>0.84838830600000004</v>
      </c>
      <c r="AB3" s="2">
        <v>0.84838830600000004</v>
      </c>
      <c r="AC3">
        <v>0.86233133399999995</v>
      </c>
      <c r="AD3">
        <v>0.84853823100000003</v>
      </c>
      <c r="AE3">
        <v>0.80982008999999999</v>
      </c>
      <c r="AH3">
        <v>0.81634182899999996</v>
      </c>
      <c r="AI3">
        <v>0.82683658199999999</v>
      </c>
      <c r="AJ3">
        <v>0.82130809599999999</v>
      </c>
      <c r="AK3">
        <v>0.80416041999999999</v>
      </c>
      <c r="AL3">
        <v>0.78635682200000001</v>
      </c>
    </row>
    <row r="4" spans="1:41" x14ac:dyDescent="0.2">
      <c r="A4" s="2" t="s">
        <v>4</v>
      </c>
      <c r="B4" s="2">
        <v>0.57534246575342396</v>
      </c>
      <c r="C4" s="2">
        <v>0.598837691988376</v>
      </c>
      <c r="D4" s="23">
        <v>0.60124533001245295</v>
      </c>
      <c r="E4" s="20">
        <v>0.60713989199999996</v>
      </c>
      <c r="F4" s="21">
        <v>0.62880863428808598</v>
      </c>
      <c r="G4" s="22">
        <v>0.60008302200082997</v>
      </c>
      <c r="H4" s="21">
        <v>0.58156911581569104</v>
      </c>
      <c r="I4" s="27">
        <v>0.60713989207139896</v>
      </c>
      <c r="J4" s="27">
        <v>0.57318389373183798</v>
      </c>
      <c r="K4" s="25">
        <v>0.53931091739310899</v>
      </c>
      <c r="L4" s="25">
        <v>0.51249481112494799</v>
      </c>
      <c r="M4" s="25">
        <v>0.45338314653383099</v>
      </c>
      <c r="N4" s="25">
        <v>0.40423412204234099</v>
      </c>
      <c r="Q4" s="1"/>
      <c r="R4" s="2">
        <v>0.69788293897882903</v>
      </c>
      <c r="S4" s="1">
        <v>0.69630552096305498</v>
      </c>
      <c r="T4" s="4">
        <v>0.654130345</v>
      </c>
      <c r="U4">
        <v>0.64250726400000002</v>
      </c>
      <c r="V4" s="1">
        <v>0.61793275217932697</v>
      </c>
      <c r="X4" s="2" t="s">
        <v>4</v>
      </c>
      <c r="Y4" s="1">
        <v>0.68711607499002703</v>
      </c>
      <c r="Z4" s="2">
        <v>0.77885919400000003</v>
      </c>
      <c r="AB4" s="2">
        <v>0.77885919400000003</v>
      </c>
      <c r="AC4">
        <v>0.74607100100000001</v>
      </c>
      <c r="AD4">
        <v>0.77279617099999998</v>
      </c>
      <c r="AE4">
        <v>0.80973274799999995</v>
      </c>
      <c r="AH4">
        <v>0.82568807300000002</v>
      </c>
      <c r="AI4">
        <v>0.80714000799999996</v>
      </c>
      <c r="AJ4">
        <v>0.80773833299999998</v>
      </c>
      <c r="AK4">
        <v>0.80674112499999995</v>
      </c>
      <c r="AL4">
        <v>0.77622656599999995</v>
      </c>
    </row>
    <row r="5" spans="1:41" x14ac:dyDescent="0.2">
      <c r="A5" s="2" t="s">
        <v>5</v>
      </c>
      <c r="B5" s="2">
        <v>0.66244524093986401</v>
      </c>
      <c r="C5" s="2">
        <v>0.52560732775786501</v>
      </c>
      <c r="D5" s="20">
        <v>0.62222222222222201</v>
      </c>
      <c r="E5" s="20">
        <v>0.58932696100000004</v>
      </c>
      <c r="F5" s="21">
        <v>0.60358422939068102</v>
      </c>
      <c r="G5" s="21">
        <v>0.678295499800876</v>
      </c>
      <c r="H5" s="21">
        <v>0.61274392672242095</v>
      </c>
      <c r="I5" s="27">
        <v>0.58932696136997198</v>
      </c>
      <c r="J5" s="27">
        <v>0.67988849064117796</v>
      </c>
      <c r="K5" s="25">
        <v>0.72035045798486597</v>
      </c>
      <c r="L5" s="25">
        <v>0.71461569095977695</v>
      </c>
      <c r="M5" s="25">
        <v>0.70338510553564304</v>
      </c>
      <c r="N5" s="26">
        <v>0.72696136997212202</v>
      </c>
      <c r="Q5" s="1"/>
      <c r="R5" s="2">
        <v>0.69573874950218995</v>
      </c>
      <c r="S5" s="1">
        <v>0.69900438072480997</v>
      </c>
      <c r="T5" s="4">
        <v>0.60063719599999998</v>
      </c>
      <c r="U5">
        <v>0.61943448800000001</v>
      </c>
      <c r="V5" s="1">
        <v>0.62437275985662999</v>
      </c>
      <c r="X5" s="2" t="s">
        <v>5</v>
      </c>
      <c r="Y5" s="1">
        <v>0.721107544141252</v>
      </c>
      <c r="Z5" s="2">
        <v>0.83852327400000004</v>
      </c>
      <c r="AB5" s="2">
        <v>0.83852327400000004</v>
      </c>
      <c r="AC5">
        <v>0.86484751199999998</v>
      </c>
      <c r="AD5">
        <v>0.96540930999999996</v>
      </c>
      <c r="AE5">
        <v>0.97656500800000001</v>
      </c>
      <c r="AH5">
        <v>0.75240770499999998</v>
      </c>
      <c r="AI5">
        <v>0.75341091500000001</v>
      </c>
      <c r="AJ5">
        <v>0.80096308199999999</v>
      </c>
      <c r="AK5">
        <v>0.68459068999999995</v>
      </c>
      <c r="AL5">
        <v>0.64666934200000004</v>
      </c>
    </row>
    <row r="6" spans="1:41" x14ac:dyDescent="0.2">
      <c r="A6" s="2" t="s">
        <v>27</v>
      </c>
      <c r="B6" s="2">
        <v>0.54774281805745495</v>
      </c>
      <c r="C6" s="2">
        <v>0.61149110807113505</v>
      </c>
      <c r="D6" s="20">
        <v>0.58919288645690804</v>
      </c>
      <c r="E6" s="20">
        <v>0.65731874099999998</v>
      </c>
      <c r="F6" s="22">
        <v>0.70396716826265304</v>
      </c>
      <c r="G6" s="22">
        <v>0.70136798905608699</v>
      </c>
      <c r="H6" s="21">
        <v>0.66908344733242098</v>
      </c>
      <c r="I6" s="27">
        <v>0.65731874145006797</v>
      </c>
      <c r="J6" s="27">
        <v>0.69042407660738703</v>
      </c>
      <c r="K6" s="25">
        <v>0.68194254445964397</v>
      </c>
      <c r="L6" s="25">
        <v>0.68741450068399401</v>
      </c>
      <c r="M6" s="25">
        <v>0.64842681258549895</v>
      </c>
      <c r="N6" s="25">
        <v>0.50930232558139499</v>
      </c>
      <c r="Q6" s="1"/>
      <c r="R6" s="2">
        <v>0.66867305061559501</v>
      </c>
      <c r="S6" s="1">
        <v>0.67428180574555396</v>
      </c>
      <c r="T6" s="4">
        <v>0.69247605999999995</v>
      </c>
      <c r="U6">
        <v>0.74487004099999998</v>
      </c>
      <c r="V6" s="1">
        <v>0.73036935704514305</v>
      </c>
      <c r="X6" s="2" t="s">
        <v>27</v>
      </c>
      <c r="Y6" s="1">
        <v>0.71629072681704198</v>
      </c>
      <c r="Z6" s="2">
        <v>0.52197159599999998</v>
      </c>
      <c r="AB6" s="2">
        <v>0.52197159599999998</v>
      </c>
      <c r="AC6">
        <v>0.37343358399999999</v>
      </c>
      <c r="AD6">
        <v>0.40317460300000002</v>
      </c>
      <c r="AE6">
        <v>0.52631578899999998</v>
      </c>
      <c r="AH6">
        <v>0.479114453</v>
      </c>
      <c r="AI6">
        <v>0.433166249</v>
      </c>
      <c r="AJ6">
        <v>0.43441938200000002</v>
      </c>
      <c r="AK6">
        <v>0.45446950699999999</v>
      </c>
      <c r="AL6">
        <v>0.44110275700000001</v>
      </c>
    </row>
    <row r="7" spans="1:41" x14ac:dyDescent="0.2">
      <c r="A7" s="2" t="s">
        <v>6</v>
      </c>
      <c r="B7" s="2">
        <v>0.54256410256410204</v>
      </c>
      <c r="C7" s="2">
        <v>0.61091575091575001</v>
      </c>
      <c r="D7" s="20">
        <v>0.725494505494505</v>
      </c>
      <c r="E7" s="20">
        <v>0.764688645</v>
      </c>
      <c r="F7" s="21">
        <v>0.82893772893772799</v>
      </c>
      <c r="G7" s="22">
        <v>0.84146520146520098</v>
      </c>
      <c r="H7" s="21">
        <v>0.82923076923076899</v>
      </c>
      <c r="I7" s="27">
        <v>0.76468864468864395</v>
      </c>
      <c r="J7" s="27">
        <v>0.77531135531135498</v>
      </c>
      <c r="K7" s="25">
        <v>0.772234432234432</v>
      </c>
      <c r="L7" s="25">
        <v>0.74586080586080505</v>
      </c>
      <c r="M7" s="25">
        <v>0.691282051282051</v>
      </c>
      <c r="N7" s="25">
        <v>0.69809523809523799</v>
      </c>
      <c r="Q7" s="1"/>
      <c r="R7" s="2">
        <v>0.73340659340659298</v>
      </c>
      <c r="S7" s="1">
        <v>0.66556776556776498</v>
      </c>
      <c r="T7" s="4">
        <v>0.58937728899999997</v>
      </c>
      <c r="U7">
        <v>0.554139194</v>
      </c>
      <c r="V7" s="1">
        <v>0.67326007326007298</v>
      </c>
      <c r="X7" s="2" t="s">
        <v>6</v>
      </c>
      <c r="Y7" s="1">
        <v>0.809642857142857</v>
      </c>
      <c r="Z7" s="2">
        <v>0.94471428599999996</v>
      </c>
      <c r="AB7" s="2">
        <v>0.94471428599999996</v>
      </c>
      <c r="AC7">
        <v>0.91821428599999999</v>
      </c>
      <c r="AD7">
        <v>0.89714285699999996</v>
      </c>
      <c r="AE7">
        <v>0.86628571399999998</v>
      </c>
      <c r="AH7">
        <v>0.84142857100000001</v>
      </c>
      <c r="AI7">
        <v>0.86928571399999999</v>
      </c>
      <c r="AJ7">
        <v>0.91749999999999998</v>
      </c>
      <c r="AK7">
        <v>0.88446428600000004</v>
      </c>
      <c r="AL7">
        <v>0.83089285700000004</v>
      </c>
    </row>
    <row r="8" spans="1:41" x14ac:dyDescent="0.2">
      <c r="A8" s="2" t="s">
        <v>7</v>
      </c>
      <c r="B8" s="12">
        <v>0.91411359724612695</v>
      </c>
      <c r="C8" s="2">
        <v>0.70783132530120396</v>
      </c>
      <c r="D8" s="20">
        <v>0.78889845094664302</v>
      </c>
      <c r="E8" s="20">
        <v>0.73924268500000001</v>
      </c>
      <c r="F8" s="21">
        <v>0.76376936316695299</v>
      </c>
      <c r="G8" s="21">
        <v>0.79948364888123902</v>
      </c>
      <c r="H8" s="21">
        <v>0.87366609294320097</v>
      </c>
      <c r="I8" s="27">
        <v>0.73924268502581703</v>
      </c>
      <c r="J8" s="27">
        <v>0.77986230636832998</v>
      </c>
      <c r="K8" s="25">
        <v>0.72323580034423396</v>
      </c>
      <c r="L8" s="25">
        <v>0.76273666092943204</v>
      </c>
      <c r="M8" s="25">
        <v>0.870051635111876</v>
      </c>
      <c r="N8" s="25">
        <v>0.86316695352839901</v>
      </c>
      <c r="Q8" s="1"/>
      <c r="R8" s="2">
        <v>0.98339070567986198</v>
      </c>
      <c r="S8" s="1">
        <v>0.97702237521514601</v>
      </c>
      <c r="T8" s="4">
        <v>0.96006884699999995</v>
      </c>
      <c r="U8">
        <v>0.83373494000000004</v>
      </c>
      <c r="V8" s="1">
        <v>0.92555938037865704</v>
      </c>
      <c r="X8" s="2" t="s">
        <v>7</v>
      </c>
      <c r="Y8" s="1">
        <v>0.94673913043478197</v>
      </c>
      <c r="Z8" s="2">
        <v>0.91827445699999999</v>
      </c>
      <c r="AB8" s="2">
        <v>0.91827445699999999</v>
      </c>
      <c r="AC8">
        <v>0.99177989099999997</v>
      </c>
      <c r="AD8">
        <v>0.97934782600000003</v>
      </c>
      <c r="AE8">
        <v>0.99171195700000003</v>
      </c>
      <c r="AH8">
        <v>0.99048913000000005</v>
      </c>
      <c r="AI8">
        <v>0.99490489100000001</v>
      </c>
      <c r="AJ8">
        <v>0.99150815199999998</v>
      </c>
      <c r="AK8">
        <v>0.99388586999999995</v>
      </c>
      <c r="AL8">
        <v>0.99643342400000001</v>
      </c>
    </row>
    <row r="9" spans="1:41" x14ac:dyDescent="0.2">
      <c r="A9" s="2" t="s">
        <v>8</v>
      </c>
      <c r="B9" s="2">
        <v>0.50058708414872799</v>
      </c>
      <c r="C9" s="2">
        <v>0.48522504892367901</v>
      </c>
      <c r="D9" s="20">
        <v>0.53571428571428503</v>
      </c>
      <c r="E9" s="20">
        <v>0.589823875</v>
      </c>
      <c r="F9" s="21">
        <v>0.670547945205479</v>
      </c>
      <c r="G9" s="22">
        <v>0.70596868884540098</v>
      </c>
      <c r="H9" s="21">
        <v>0.68698630136986205</v>
      </c>
      <c r="I9" s="27">
        <v>0.58982387475538101</v>
      </c>
      <c r="J9" s="27">
        <v>0.55381604696673103</v>
      </c>
      <c r="K9" s="25">
        <v>0.56399217221135001</v>
      </c>
      <c r="L9" s="25">
        <v>0.57612524461839498</v>
      </c>
      <c r="M9" s="25">
        <v>0.59530332681017595</v>
      </c>
      <c r="N9" s="25">
        <v>0.58992172211350202</v>
      </c>
      <c r="Q9" s="1"/>
      <c r="R9" s="2">
        <v>0.61291585127201498</v>
      </c>
      <c r="S9" s="1">
        <v>0.628571428571428</v>
      </c>
      <c r="T9" s="4">
        <v>0.67563600800000001</v>
      </c>
      <c r="U9">
        <v>0.69363992200000002</v>
      </c>
      <c r="V9" s="1">
        <v>0.66115459882583105</v>
      </c>
      <c r="X9" s="2" t="s">
        <v>8</v>
      </c>
      <c r="Y9" s="1">
        <v>0.65718475073313698</v>
      </c>
      <c r="Z9" s="2">
        <v>0.86402736999999996</v>
      </c>
      <c r="AB9" s="2">
        <v>0.86402736999999996</v>
      </c>
      <c r="AC9">
        <v>0.65161290299999997</v>
      </c>
      <c r="AD9">
        <v>0.75190615800000005</v>
      </c>
      <c r="AE9">
        <v>0.61964809399999998</v>
      </c>
      <c r="AH9">
        <v>0.87438905200000006</v>
      </c>
      <c r="AI9">
        <v>0.882209189</v>
      </c>
      <c r="AJ9">
        <v>0.87218963800000004</v>
      </c>
      <c r="AK9">
        <v>0.89125122199999995</v>
      </c>
      <c r="AL9">
        <v>0.89149560100000003</v>
      </c>
    </row>
    <row r="10" spans="1:41" x14ac:dyDescent="0.2">
      <c r="A10" s="2" t="s">
        <v>9</v>
      </c>
      <c r="B10" s="11">
        <v>0.55380549682875202</v>
      </c>
      <c r="C10" s="2">
        <v>0.47790697674418597</v>
      </c>
      <c r="D10" s="20">
        <v>0.44064482029598301</v>
      </c>
      <c r="E10" s="20">
        <v>0.44889006300000001</v>
      </c>
      <c r="F10" s="21">
        <v>0.45766384778012598</v>
      </c>
      <c r="G10" s="21">
        <v>0.43213530655391102</v>
      </c>
      <c r="H10" s="21">
        <v>0.49566596194503099</v>
      </c>
      <c r="I10" s="27">
        <v>0.44889006342494697</v>
      </c>
      <c r="J10" s="27">
        <v>0.53514799154334003</v>
      </c>
      <c r="K10" s="25">
        <v>0.51939746300211398</v>
      </c>
      <c r="L10" s="25">
        <v>0.53002114164904801</v>
      </c>
      <c r="M10" s="25">
        <v>0.626162790697674</v>
      </c>
      <c r="N10" s="26">
        <v>0.68525369978858297</v>
      </c>
      <c r="Q10" s="1"/>
      <c r="R10" s="2">
        <v>0.606712473572938</v>
      </c>
      <c r="S10" s="1">
        <v>0.63520084566596102</v>
      </c>
      <c r="T10" s="4">
        <v>0.62605708199999999</v>
      </c>
      <c r="U10">
        <v>0.66934460900000003</v>
      </c>
      <c r="V10" s="1">
        <v>0.60634249471458701</v>
      </c>
      <c r="X10" s="2" t="s">
        <v>9</v>
      </c>
      <c r="Y10" s="1">
        <v>0.64206219312602297</v>
      </c>
      <c r="Z10" s="2">
        <v>0.69765411899999996</v>
      </c>
      <c r="AB10" s="2">
        <v>0.69765411899999996</v>
      </c>
      <c r="AC10">
        <v>0.67244953600000001</v>
      </c>
      <c r="AD10">
        <v>0.62351336599999996</v>
      </c>
      <c r="AE10">
        <v>0.71369339899999995</v>
      </c>
      <c r="AH10">
        <v>0.70649208900000005</v>
      </c>
      <c r="AI10">
        <v>0.71849427200000004</v>
      </c>
      <c r="AJ10">
        <v>0.72490452800000005</v>
      </c>
      <c r="AK10">
        <v>0.62370431000000004</v>
      </c>
      <c r="AL10">
        <v>0.65684669900000003</v>
      </c>
    </row>
    <row r="11" spans="1:41" x14ac:dyDescent="0.2">
      <c r="A11" s="2" t="s">
        <v>28</v>
      </c>
      <c r="B11" s="11">
        <v>0.437705761316872</v>
      </c>
      <c r="C11" s="2">
        <v>0.42937242798353897</v>
      </c>
      <c r="D11" s="20">
        <v>0.28389917695473199</v>
      </c>
      <c r="E11" s="20">
        <v>0.28467078200000001</v>
      </c>
      <c r="F11" s="21">
        <v>0.242695473251028</v>
      </c>
      <c r="G11" s="21">
        <v>0.250668724279835</v>
      </c>
      <c r="H11" s="21">
        <v>0.23966049382716001</v>
      </c>
      <c r="I11" s="27">
        <v>0.28467078189300399</v>
      </c>
      <c r="J11" s="25">
        <v>0.44444444444444398</v>
      </c>
      <c r="K11" s="26">
        <v>0.468364197530864</v>
      </c>
      <c r="L11" s="25">
        <v>0.45946502057613098</v>
      </c>
      <c r="M11" s="25">
        <v>0.39243827160493799</v>
      </c>
      <c r="N11" s="25">
        <v>0.41893004115226301</v>
      </c>
      <c r="Q11" s="1"/>
      <c r="R11" s="2">
        <v>0.58883744855967002</v>
      </c>
      <c r="S11" s="1">
        <v>0.60987654320987605</v>
      </c>
      <c r="T11" s="4">
        <v>0.48924897099999998</v>
      </c>
      <c r="U11">
        <v>0.43034979400000001</v>
      </c>
      <c r="V11" s="1">
        <v>0.54017489711934097</v>
      </c>
      <c r="X11" s="2" t="s">
        <v>28</v>
      </c>
      <c r="Y11" s="1">
        <v>0.72658331625332995</v>
      </c>
      <c r="Z11" s="2">
        <v>0.74777618400000001</v>
      </c>
      <c r="AB11" s="2">
        <v>0.74777618400000001</v>
      </c>
      <c r="AC11">
        <v>0.71457265800000003</v>
      </c>
      <c r="AD11">
        <v>0.56458290600000005</v>
      </c>
      <c r="AE11">
        <v>0.63980323800000005</v>
      </c>
      <c r="AH11">
        <v>0.53084648499999998</v>
      </c>
      <c r="AI11">
        <v>0.538327526</v>
      </c>
      <c r="AJ11">
        <v>0.49877023999999998</v>
      </c>
      <c r="AK11">
        <v>0.53986472600000002</v>
      </c>
      <c r="AL11">
        <v>0.47550727599999998</v>
      </c>
    </row>
    <row r="12" spans="1:41" x14ac:dyDescent="0.2">
      <c r="A12" s="2" t="s">
        <v>10</v>
      </c>
      <c r="B12" s="2">
        <v>0.77749999999999997</v>
      </c>
      <c r="C12" s="2">
        <v>0.68830000000000002</v>
      </c>
      <c r="D12" s="20">
        <v>0.77059999999999995</v>
      </c>
      <c r="E12" s="20">
        <v>0.80220000000000002</v>
      </c>
      <c r="F12" s="21">
        <v>0.8</v>
      </c>
      <c r="G12" s="21">
        <v>0.78569999999999995</v>
      </c>
      <c r="H12" s="21">
        <v>0.76459999999999995</v>
      </c>
      <c r="I12" s="27">
        <v>0.80220000000000002</v>
      </c>
      <c r="J12" s="27">
        <v>0.80769999999999997</v>
      </c>
      <c r="K12" s="25">
        <v>0.83169999999999999</v>
      </c>
      <c r="L12" s="25">
        <v>0.83850000000000002</v>
      </c>
      <c r="M12" s="26">
        <v>0.85050000000000003</v>
      </c>
      <c r="N12" s="25">
        <v>0.81169999999999998</v>
      </c>
      <c r="Q12" s="1"/>
      <c r="R12" s="2">
        <v>0.73499999999999999</v>
      </c>
      <c r="S12" s="1">
        <v>0.75790000000000002</v>
      </c>
      <c r="T12" s="4">
        <v>0.66659999999999997</v>
      </c>
      <c r="U12">
        <v>0.74419999999999997</v>
      </c>
      <c r="V12" s="1">
        <v>0.77649999999999997</v>
      </c>
      <c r="X12" s="2" t="s">
        <v>10</v>
      </c>
      <c r="Y12" s="1">
        <v>0.87005772005771997</v>
      </c>
      <c r="Z12" s="2">
        <v>0.97171717199999996</v>
      </c>
      <c r="AB12" s="2">
        <v>0.97171717199999996</v>
      </c>
      <c r="AC12">
        <v>0.97005772000000001</v>
      </c>
      <c r="AD12">
        <v>0.97186147199999995</v>
      </c>
      <c r="AE12">
        <v>0.97344877299999999</v>
      </c>
      <c r="AH12">
        <v>0.96284271300000002</v>
      </c>
      <c r="AI12">
        <v>0.969877345</v>
      </c>
      <c r="AJ12">
        <v>0.962121212</v>
      </c>
      <c r="AK12">
        <v>0.96464646499999995</v>
      </c>
      <c r="AL12">
        <v>0.97041847000000003</v>
      </c>
    </row>
    <row r="13" spans="1:41" x14ac:dyDescent="0.2">
      <c r="A13" s="2" t="s">
        <v>11</v>
      </c>
      <c r="B13" s="2">
        <v>0.72886495742180402</v>
      </c>
      <c r="C13" s="2">
        <v>0.74644522450092099</v>
      </c>
      <c r="D13" s="20">
        <v>0.81615296975882001</v>
      </c>
      <c r="E13" s="20">
        <v>0.84185294399999999</v>
      </c>
      <c r="F13" s="22">
        <v>0.87202491907590796</v>
      </c>
      <c r="G13" s="21">
        <v>0.85202225846304702</v>
      </c>
      <c r="H13" s="21">
        <v>0.78670298644811698</v>
      </c>
      <c r="I13" s="27">
        <v>0.84185294449584003</v>
      </c>
      <c r="J13" s="27">
        <v>0.80594933132056401</v>
      </c>
      <c r="K13" s="25">
        <v>0.76741339314116996</v>
      </c>
      <c r="L13" s="25">
        <v>0.77180153482349301</v>
      </c>
      <c r="M13" s="25">
        <v>0.73236132578999702</v>
      </c>
      <c r="N13" s="25">
        <v>0.609111259576822</v>
      </c>
      <c r="Q13" s="1"/>
      <c r="R13" s="2">
        <v>0.669695745481655</v>
      </c>
      <c r="S13" s="1">
        <v>0.56041232203475699</v>
      </c>
      <c r="T13" s="4">
        <v>0.58058785599999996</v>
      </c>
      <c r="U13">
        <v>0.64943599600000002</v>
      </c>
      <c r="V13" s="1">
        <v>0.64242424242424201</v>
      </c>
      <c r="X13" s="2" t="s">
        <v>11</v>
      </c>
      <c r="Y13" s="1">
        <v>0.88833333333333298</v>
      </c>
      <c r="Z13" s="2">
        <v>0.91555555600000005</v>
      </c>
      <c r="AB13" s="2">
        <v>0.91555555600000005</v>
      </c>
      <c r="AC13">
        <v>0.79500000000000004</v>
      </c>
      <c r="AD13">
        <v>0.89722222200000001</v>
      </c>
      <c r="AE13">
        <v>0.80722222200000004</v>
      </c>
      <c r="AH13">
        <v>0.79583333300000003</v>
      </c>
      <c r="AI13">
        <v>0.82638888899999996</v>
      </c>
      <c r="AJ13">
        <v>0.83194444400000001</v>
      </c>
      <c r="AK13">
        <v>0.71805555600000004</v>
      </c>
      <c r="AL13">
        <v>0.68472222199999999</v>
      </c>
    </row>
    <row r="14" spans="1:41" x14ac:dyDescent="0.2">
      <c r="A14" s="2" t="s">
        <v>12</v>
      </c>
      <c r="B14" s="2">
        <v>0.61991869918699105</v>
      </c>
      <c r="C14" s="2">
        <v>0.53861788617886097</v>
      </c>
      <c r="D14" s="20">
        <v>0.53821138211382102</v>
      </c>
      <c r="E14" s="20">
        <v>0.52642276399999999</v>
      </c>
      <c r="F14" s="21">
        <v>0.53821138211382102</v>
      </c>
      <c r="G14" s="21">
        <v>0.56260162601625996</v>
      </c>
      <c r="H14" s="21">
        <v>0.65569105691056895</v>
      </c>
      <c r="I14" s="27">
        <v>0.526422764227642</v>
      </c>
      <c r="J14" s="27">
        <v>0.58109756097560905</v>
      </c>
      <c r="K14" s="25">
        <v>0.55304878048780404</v>
      </c>
      <c r="L14" s="25">
        <v>0.60264227642276402</v>
      </c>
      <c r="M14" s="25">
        <v>0.62439024390243902</v>
      </c>
      <c r="N14" s="26">
        <v>0.70447154471544704</v>
      </c>
      <c r="Q14" s="1"/>
      <c r="R14" s="2">
        <v>0.70548780487804796</v>
      </c>
      <c r="S14" s="1">
        <v>0.78617886178861796</v>
      </c>
      <c r="T14" s="4">
        <v>0.67703252000000003</v>
      </c>
      <c r="U14">
        <v>0.66991869900000001</v>
      </c>
      <c r="V14" s="1">
        <v>0.64735772357723498</v>
      </c>
      <c r="X14" s="2" t="s">
        <v>12</v>
      </c>
      <c r="Y14" s="1">
        <v>0.83125000000000004</v>
      </c>
      <c r="Z14" s="2">
        <v>0.85833333300000003</v>
      </c>
      <c r="AB14" s="2">
        <v>0.85833333300000003</v>
      </c>
      <c r="AC14">
        <v>0.80058333299999995</v>
      </c>
      <c r="AD14">
        <v>0.82966666700000002</v>
      </c>
      <c r="AE14">
        <v>0.84916666699999999</v>
      </c>
      <c r="AH14">
        <v>0.84624999999999995</v>
      </c>
      <c r="AI14">
        <v>0.86604166699999996</v>
      </c>
      <c r="AJ14">
        <v>0.89666666699999997</v>
      </c>
      <c r="AK14">
        <v>0.83875</v>
      </c>
      <c r="AL14">
        <v>0.86583333299999998</v>
      </c>
    </row>
    <row r="15" spans="1:41" x14ac:dyDescent="0.2">
      <c r="A15" s="2" t="s">
        <v>13</v>
      </c>
      <c r="B15" s="2">
        <v>0.53861111111111104</v>
      </c>
      <c r="C15" s="2">
        <v>0.59458333333333302</v>
      </c>
      <c r="D15" s="20">
        <v>0.62652777777777702</v>
      </c>
      <c r="E15" s="20">
        <v>0.63097222200000003</v>
      </c>
      <c r="F15" s="21">
        <v>0.62194444444444397</v>
      </c>
      <c r="G15" s="21">
        <v>0.68625000000000003</v>
      </c>
      <c r="H15" s="21">
        <v>0.74986111111111098</v>
      </c>
      <c r="I15" s="27">
        <v>0.63097222222222205</v>
      </c>
      <c r="J15" s="27">
        <v>0.65777777777777702</v>
      </c>
      <c r="K15" s="25">
        <v>0.67333333333333301</v>
      </c>
      <c r="L15" s="25">
        <v>0.68055555555555503</v>
      </c>
      <c r="M15" s="25">
        <v>0.72069444444444397</v>
      </c>
      <c r="N15" s="26">
        <v>0.799722222222222</v>
      </c>
      <c r="Q15" s="1"/>
      <c r="R15" s="2">
        <v>0.74833333333333296</v>
      </c>
      <c r="S15" s="1">
        <v>0.76749999999999996</v>
      </c>
      <c r="T15" s="4">
        <v>0.66013888899999995</v>
      </c>
      <c r="U15">
        <v>0.68583333300000004</v>
      </c>
      <c r="V15" s="1">
        <v>0.725833333333333</v>
      </c>
      <c r="X15" s="2" t="s">
        <v>13</v>
      </c>
      <c r="Y15" s="1">
        <v>0.81280701754385898</v>
      </c>
      <c r="Z15" s="2">
        <v>0.88631578899999997</v>
      </c>
      <c r="AB15" s="2">
        <v>0.88631578899999997</v>
      </c>
      <c r="AC15" s="31">
        <v>0.96210526299999999</v>
      </c>
      <c r="AD15">
        <v>0.95385964899999998</v>
      </c>
      <c r="AE15">
        <v>0.97403508800000005</v>
      </c>
      <c r="AH15">
        <v>0.98289473699999996</v>
      </c>
      <c r="AI15">
        <v>0.97499999999999998</v>
      </c>
      <c r="AJ15">
        <v>0.98157894700000003</v>
      </c>
      <c r="AK15">
        <v>0.90701754400000001</v>
      </c>
      <c r="AL15">
        <v>0.82807017500000002</v>
      </c>
    </row>
    <row r="16" spans="1:41" x14ac:dyDescent="0.2">
      <c r="A16" s="11" t="s">
        <v>29</v>
      </c>
      <c r="B16" s="2">
        <v>0.55921409214092099</v>
      </c>
      <c r="C16" s="2">
        <v>0.64430894308942999</v>
      </c>
      <c r="D16" s="20">
        <v>0.61036585365853602</v>
      </c>
      <c r="E16" s="20">
        <v>0.58963414599999997</v>
      </c>
      <c r="F16" s="21">
        <v>0.55819783197831896</v>
      </c>
      <c r="G16" s="21">
        <v>0.52357723577235704</v>
      </c>
      <c r="H16" s="21">
        <v>0.51443089430894295</v>
      </c>
      <c r="I16" s="27">
        <v>0.58963414634146305</v>
      </c>
      <c r="J16" s="27">
        <v>0.63523035230352298</v>
      </c>
      <c r="K16" s="25">
        <v>0.62533875338753298</v>
      </c>
      <c r="L16" s="26">
        <v>0.65670731707316998</v>
      </c>
      <c r="M16" s="25">
        <v>0.61009485094850902</v>
      </c>
      <c r="N16" s="25">
        <v>0.58346883468834598</v>
      </c>
      <c r="Q16" s="1"/>
      <c r="R16" s="2">
        <v>0.823780487804878</v>
      </c>
      <c r="S16" s="1">
        <v>0.81341463414634096</v>
      </c>
      <c r="T16" s="4">
        <v>0.693766938</v>
      </c>
      <c r="U16">
        <v>0.76402439</v>
      </c>
      <c r="V16" s="1">
        <v>0.78346883468834605</v>
      </c>
      <c r="X16" s="11" t="s">
        <v>29</v>
      </c>
      <c r="Y16" s="1">
        <v>0.84779411764705803</v>
      </c>
      <c r="Z16" s="2">
        <v>0.91580882399999997</v>
      </c>
      <c r="AB16" s="2">
        <v>0.91580882399999997</v>
      </c>
      <c r="AC16" s="31">
        <v>0.93644958</v>
      </c>
      <c r="AD16">
        <v>0.92174369700000003</v>
      </c>
      <c r="AE16">
        <v>0.93802521000000005</v>
      </c>
      <c r="AH16">
        <v>0.97216386600000004</v>
      </c>
      <c r="AI16">
        <v>0.97610294099999995</v>
      </c>
      <c r="AJ16">
        <v>0.96165966400000003</v>
      </c>
      <c r="AK16">
        <v>0.98476890800000005</v>
      </c>
      <c r="AL16">
        <v>0.98122373900000004</v>
      </c>
    </row>
    <row r="17" spans="1:45" x14ac:dyDescent="0.2">
      <c r="A17" s="13" t="s">
        <v>35</v>
      </c>
      <c r="B17" s="15">
        <f>AVERAGE(B2:B16)</f>
        <v>0.62552230632273775</v>
      </c>
      <c r="C17" s="15">
        <f t="shared" ref="C17:G17" si="0">AVERAGE(C2:C16)</f>
        <v>0.6096722154808909</v>
      </c>
      <c r="D17" s="15">
        <f t="shared" si="0"/>
        <v>0.62850250934514262</v>
      </c>
      <c r="E17" s="15">
        <f t="shared" si="0"/>
        <v>0.6386365701333333</v>
      </c>
      <c r="F17" s="15">
        <f t="shared" si="0"/>
        <v>0.65446073673884897</v>
      </c>
      <c r="G17" s="15">
        <f t="shared" si="0"/>
        <v>0.66784765492156528</v>
      </c>
      <c r="H17" s="15">
        <f t="shared" ref="H17:I17" si="1">AVERAGE(H2:H16)</f>
        <v>0.65885256007538351</v>
      </c>
      <c r="I17" s="15">
        <f t="shared" si="1"/>
        <v>0.63863657023216869</v>
      </c>
      <c r="J17" s="15">
        <f>AVERAGE(J2:J16)</f>
        <v>0.67747127600305779</v>
      </c>
      <c r="K17" s="15">
        <f>AVERAGE(K2:K16)</f>
        <v>0.67276698022115833</v>
      </c>
      <c r="L17" s="16">
        <f>AVERAGE(L2:L16)</f>
        <v>0.67988326223415918</v>
      </c>
      <c r="M17" s="15">
        <f t="shared" ref="M17" si="2">AVERAGE(M2:M16)</f>
        <v>0.6767382399240176</v>
      </c>
      <c r="N17" s="15">
        <f>AVERAGE(N2:N16)</f>
        <v>0.65961763961325448</v>
      </c>
      <c r="O17" s="15"/>
      <c r="Q17" s="15"/>
      <c r="R17" s="15">
        <f>AVERAGE(R2:R16)</f>
        <v>0.72074491739066437</v>
      </c>
      <c r="S17" s="15">
        <f>AVERAGE(S2:S16)</f>
        <v>0.72563213343467337</v>
      </c>
      <c r="T17" s="15">
        <f>AVERAGE(T2:T16)</f>
        <v>0.67372503726666666</v>
      </c>
      <c r="U17" s="15">
        <f>AVERAGE(U2:U16)</f>
        <v>0.68331465466666663</v>
      </c>
      <c r="V17" s="15">
        <f>AVERAGE(V2:V16)</f>
        <v>0.70574186213566947</v>
      </c>
      <c r="X17" s="13" t="s">
        <v>35</v>
      </c>
      <c r="Y17" s="15">
        <f>AVERAGE(Y2:Y16)</f>
        <v>0.79473387940582774</v>
      </c>
      <c r="Z17" s="15">
        <f>AVERAGE(Z2:Z16)</f>
        <v>0.84568140313333329</v>
      </c>
      <c r="AB17" s="15">
        <f>AVERAGE(AB2:AB16)</f>
        <v>0.84568140313333329</v>
      </c>
      <c r="AC17" s="15">
        <f t="shared" ref="AC17:AL17" si="3">AVERAGE(AC2:AC16)</f>
        <v>0.81340639353333333</v>
      </c>
      <c r="AD17" s="15">
        <f t="shared" si="3"/>
        <v>0.82384995080000001</v>
      </c>
      <c r="AE17" s="15">
        <f t="shared" si="3"/>
        <v>0.82861890140000005</v>
      </c>
      <c r="AF17" s="15"/>
      <c r="AG17" s="15"/>
      <c r="AH17" s="15">
        <f t="shared" si="3"/>
        <v>0.82511901406666666</v>
      </c>
      <c r="AI17" s="15">
        <f t="shared" si="3"/>
        <v>0.82909283579999993</v>
      </c>
      <c r="AJ17" s="15">
        <f t="shared" si="3"/>
        <v>0.83336630713333326</v>
      </c>
      <c r="AK17" s="15">
        <f t="shared" si="3"/>
        <v>0.80576333293333324</v>
      </c>
      <c r="AL17" s="15">
        <f t="shared" si="3"/>
        <v>0.78817815326666674</v>
      </c>
    </row>
    <row r="18" spans="1:45" x14ac:dyDescent="0.2">
      <c r="A18" s="17" t="s">
        <v>32</v>
      </c>
      <c r="B18" s="18">
        <f>AVERAGE(B5,B6,B8,B12,B15)</f>
        <v>0.68808255347091141</v>
      </c>
      <c r="C18" s="18">
        <f t="shared" ref="C18:I18" si="4">AVERAGE(C5,C6,C8,C12,C15)</f>
        <v>0.62556261889270737</v>
      </c>
      <c r="D18" s="18">
        <f t="shared" si="4"/>
        <v>0.67948826748071001</v>
      </c>
      <c r="E18" s="18">
        <f t="shared" si="4"/>
        <v>0.68381212180000006</v>
      </c>
      <c r="F18" s="18">
        <f t="shared" si="4"/>
        <v>0.69865304105294612</v>
      </c>
      <c r="G18" s="18">
        <f t="shared" si="4"/>
        <v>0.73021942754764047</v>
      </c>
      <c r="H18" s="18">
        <f t="shared" si="4"/>
        <v>0.73399091562183072</v>
      </c>
      <c r="I18" s="18">
        <f t="shared" si="4"/>
        <v>0.68381212201361574</v>
      </c>
      <c r="J18" s="18">
        <f>AVERAGE(J5,J6,J8,J12,J15)</f>
        <v>0.72313053027893448</v>
      </c>
      <c r="K18" s="18">
        <f>AVERAGE(K5,K6,K8,K12,K15)</f>
        <v>0.72611242722441538</v>
      </c>
      <c r="L18" s="18">
        <f>AVERAGE(L5,L6,L8,L12,L15)</f>
        <v>0.73676448162575159</v>
      </c>
      <c r="M18" s="19">
        <f>AVERAGE(M5,M6,M8,M12,M15)</f>
        <v>0.75861159953549229</v>
      </c>
      <c r="N18" s="18">
        <f>AVERAGE(N5,N6,N8,N12,N15)</f>
        <v>0.74217057426082766</v>
      </c>
      <c r="O18" s="18"/>
      <c r="Q18" s="18"/>
      <c r="R18" s="18">
        <f>AVERAGE(R5,R6,R8,R12,R15)</f>
        <v>0.76622716782619604</v>
      </c>
      <c r="S18" s="18">
        <f>AVERAGE(S5,S6,S8,S12,S15)</f>
        <v>0.77514171233710205</v>
      </c>
      <c r="T18" s="18">
        <f>AVERAGE(T5,T6,T8,T12,T15)</f>
        <v>0.71598419839999994</v>
      </c>
      <c r="U18" s="18">
        <f>AVERAGE(U5,U6,U8,U12,U15)</f>
        <v>0.72561456040000016</v>
      </c>
      <c r="V18" s="18">
        <f>AVERAGE(V5,V6,V8,V12,V15)</f>
        <v>0.75652696612275261</v>
      </c>
      <c r="X18" s="17" t="s">
        <v>32</v>
      </c>
      <c r="Y18" s="18">
        <f>AVERAGE(Y5,Y6,Y8,Y12,Y15)</f>
        <v>0.81340042779893107</v>
      </c>
      <c r="Z18" s="18">
        <f>AVERAGE(Z5,Z6,Z8,Z12,Z15)</f>
        <v>0.82736045759999999</v>
      </c>
      <c r="AB18" s="18">
        <f>AVERAGE(AB5,AB6,AB8,AB12,AB15)</f>
        <v>0.82736045759999999</v>
      </c>
      <c r="AC18" s="18">
        <f>AVERAGE(AC5,AC6,AC8,AC12,AC15)</f>
        <v>0.83244479399999993</v>
      </c>
      <c r="AD18" s="18">
        <f>AVERAGE(AD5,AD6,AD8,AD12,AD15)</f>
        <v>0.85473057200000002</v>
      </c>
      <c r="AE18" s="18">
        <f>AVERAGE(AE5,AE6,AE8,AE12,AE15)</f>
        <v>0.88841532300000003</v>
      </c>
      <c r="AF18" s="18"/>
      <c r="AG18" s="18"/>
      <c r="AH18" s="18">
        <f t="shared" ref="AF18:AL18" si="5">AVERAGE(AH5,AH6,AH8,AH12,AH15)</f>
        <v>0.8335497476</v>
      </c>
      <c r="AI18" s="18">
        <f t="shared" si="5"/>
        <v>0.82527188000000007</v>
      </c>
      <c r="AJ18" s="18">
        <f t="shared" si="5"/>
        <v>0.83411815499999997</v>
      </c>
      <c r="AK18" s="18">
        <f t="shared" si="5"/>
        <v>0.80092201519999995</v>
      </c>
      <c r="AL18" s="18">
        <f t="shared" si="5"/>
        <v>0.77653883359999998</v>
      </c>
    </row>
    <row r="19" spans="1:45" x14ac:dyDescent="0.2">
      <c r="A19" s="17" t="s">
        <v>33</v>
      </c>
      <c r="B19" s="18">
        <f>AVERAGE(B2:B4,B7,B9:B11,B13:B14,B16)</f>
        <v>0.59424218274865093</v>
      </c>
      <c r="C19" s="18">
        <f t="shared" ref="C19:I19" si="6">AVERAGE(C2:C4,C7,C9:C11,C13:C14,C16)</f>
        <v>0.60172701377498261</v>
      </c>
      <c r="D19" s="18">
        <f t="shared" si="6"/>
        <v>0.60300963027735899</v>
      </c>
      <c r="E19" s="18">
        <f t="shared" si="6"/>
        <v>0.61604879429999992</v>
      </c>
      <c r="F19" s="18">
        <f t="shared" si="6"/>
        <v>0.63236458458180023</v>
      </c>
      <c r="G19" s="19">
        <f t="shared" si="6"/>
        <v>0.63666176860852763</v>
      </c>
      <c r="H19" s="18">
        <f t="shared" si="6"/>
        <v>0.62128338230216007</v>
      </c>
      <c r="I19" s="18">
        <f t="shared" si="6"/>
        <v>0.61604879434144499</v>
      </c>
      <c r="J19" s="18">
        <f>AVERAGE(J2:J4,J7,J9:J11,J13:J14,J16)</f>
        <v>0.65464164886511944</v>
      </c>
      <c r="K19" s="18">
        <f>AVERAGE(K2:K4,K7,K9:K11,K13:K14,K16)</f>
        <v>0.64609425671952958</v>
      </c>
      <c r="L19" s="18">
        <f>AVERAGE(L2:L4,L7,L9:L11,L13:L14,L16)</f>
        <v>0.65144265253836298</v>
      </c>
      <c r="M19" s="19">
        <f>AVERAGE(M2:M4,M7,M9:M11,M13:M14,M16)</f>
        <v>0.63580156011828026</v>
      </c>
      <c r="N19" s="18">
        <f>AVERAGE(N2:N4,N7,N9:N11,N13:N14,N16)</f>
        <v>0.61834117228946783</v>
      </c>
      <c r="O19" s="18"/>
      <c r="Q19" s="18"/>
      <c r="R19" s="18">
        <f>AVERAGE(R2:R4,R7,R9:R11,R13:R14,R16)</f>
        <v>0.69800379217289854</v>
      </c>
      <c r="S19" s="18">
        <f>AVERAGE(S2:S4,S7,S9:S11,S13:S14,S16)</f>
        <v>0.70087734398345869</v>
      </c>
      <c r="T19" s="18">
        <f>AVERAGE(T2:T4,T7,T9:T11,T13:T14,T16)</f>
        <v>0.65259545669999997</v>
      </c>
      <c r="U19" s="18">
        <f>AVERAGE(U2:U4,U7,U9:U11,U13:U14,U16)</f>
        <v>0.66216470180000009</v>
      </c>
      <c r="V19" s="18">
        <f>AVERAGE(V2:V4,V7,V9:V11,V13:V14,V16)</f>
        <v>0.68034931014212785</v>
      </c>
      <c r="X19" s="17" t="s">
        <v>33</v>
      </c>
      <c r="Y19" s="18">
        <f>AVERAGE(Y2:Y4,Y7,Y9:Y11,Y13:Y14,Y16)</f>
        <v>0.7854006052092759</v>
      </c>
      <c r="Z19" s="18">
        <f>AVERAGE(Z2:Z4,Z7,Z9:Z11,Z13:Z14,Z16)</f>
        <v>0.85484187590000005</v>
      </c>
      <c r="AB19" s="18">
        <f>AVERAGE(AB2:AB4,AB7,AB9:AB11,AB13:AB14,AB16)</f>
        <v>0.85484187590000005</v>
      </c>
      <c r="AC19" s="18">
        <f>AVERAGE(AC2:AC4,AC7,AC9:AC11,AC13:AC14,AC16)</f>
        <v>0.80388719329999991</v>
      </c>
      <c r="AD19" s="18">
        <f>AVERAGE(AD2:AD4,AD7,AD9:AD11,AD13:AD14,AD16)</f>
        <v>0.80840964020000006</v>
      </c>
      <c r="AE19" s="18">
        <f>AVERAGE(AE2:AE4,AE7,AE9:AE11,AE13:AE14,AE16)</f>
        <v>0.79872069059999995</v>
      </c>
      <c r="AF19" s="18"/>
      <c r="AG19" s="18"/>
      <c r="AH19" s="18">
        <f t="shared" ref="AF19:AL19" si="7">AVERAGE(AH2:AH4,AH7,AH9:AH11,AH13:AH14,AH16)</f>
        <v>0.82090364729999998</v>
      </c>
      <c r="AI19" s="18">
        <f t="shared" si="7"/>
        <v>0.83100331369999991</v>
      </c>
      <c r="AJ19" s="18">
        <f t="shared" si="7"/>
        <v>0.83299038320000007</v>
      </c>
      <c r="AK19" s="18">
        <f t="shared" si="7"/>
        <v>0.8081839918</v>
      </c>
      <c r="AL19" s="18">
        <f t="shared" si="7"/>
        <v>0.79399781310000006</v>
      </c>
    </row>
    <row r="23" spans="1:45" x14ac:dyDescent="0.2">
      <c r="A23" s="4" t="s">
        <v>24</v>
      </c>
      <c r="B23" s="2" t="s">
        <v>17</v>
      </c>
      <c r="C23" s="2" t="s">
        <v>36</v>
      </c>
      <c r="D23" s="2" t="s">
        <v>37</v>
      </c>
      <c r="F23" s="2" t="s">
        <v>41</v>
      </c>
      <c r="G23" s="2" t="s">
        <v>17</v>
      </c>
      <c r="H23" s="2" t="s">
        <v>36</v>
      </c>
      <c r="I23" s="2" t="s">
        <v>37</v>
      </c>
      <c r="J23" s="2" t="s">
        <v>45</v>
      </c>
      <c r="K23" s="2" t="s">
        <v>46</v>
      </c>
      <c r="P23" s="4"/>
      <c r="Q23" s="2"/>
      <c r="R23" s="2"/>
      <c r="S23" s="20"/>
      <c r="T23" s="20"/>
      <c r="U23" s="20"/>
      <c r="V23" s="20"/>
      <c r="W23" s="20"/>
      <c r="X23" s="2"/>
      <c r="Y23" s="2"/>
      <c r="Z23" s="2"/>
      <c r="AB23" s="2"/>
    </row>
    <row r="24" spans="1:45" x14ac:dyDescent="0.2">
      <c r="A24" s="2" t="s">
        <v>2</v>
      </c>
      <c r="B24" s="3">
        <v>0.89641495041952701</v>
      </c>
      <c r="C24" s="1">
        <v>0.86346300533943499</v>
      </c>
      <c r="D24">
        <v>0.78367658299999998</v>
      </c>
      <c r="G24" s="25">
        <v>0.902669717772692</v>
      </c>
      <c r="H24" s="25">
        <v>0.90709382151029705</v>
      </c>
      <c r="I24" s="25">
        <v>0.91395881006864899</v>
      </c>
      <c r="J24" s="25">
        <v>0.92723112128146401</v>
      </c>
      <c r="K24" s="26">
        <v>0.93790999237223405</v>
      </c>
      <c r="P24" s="2"/>
      <c r="Q24" s="11"/>
      <c r="R24" s="11"/>
      <c r="S24" s="11"/>
      <c r="T24" s="11"/>
      <c r="U24" s="11"/>
      <c r="V24" s="21"/>
      <c r="W24" s="21"/>
      <c r="X24" s="2" t="s">
        <v>65</v>
      </c>
      <c r="Y24" s="2" t="s">
        <v>56</v>
      </c>
      <c r="Z24" s="2" t="s">
        <v>57</v>
      </c>
      <c r="AA24" s="2" t="s">
        <v>58</v>
      </c>
      <c r="AB24" s="2"/>
      <c r="AC24" s="2" t="s">
        <v>56</v>
      </c>
      <c r="AD24" s="2" t="s">
        <v>57</v>
      </c>
      <c r="AE24" s="2" t="s">
        <v>58</v>
      </c>
      <c r="AF24" s="2" t="s">
        <v>60</v>
      </c>
      <c r="AG24" s="2" t="s">
        <v>59</v>
      </c>
      <c r="AH24" s="2" t="s">
        <v>61</v>
      </c>
      <c r="AI24" s="2" t="s">
        <v>62</v>
      </c>
      <c r="AJ24" s="2" t="s">
        <v>63</v>
      </c>
      <c r="AK24" s="2" t="s">
        <v>64</v>
      </c>
      <c r="AM24" s="2" t="s">
        <v>56</v>
      </c>
      <c r="AN24" s="2" t="s">
        <v>57</v>
      </c>
      <c r="AO24" s="2" t="s">
        <v>58</v>
      </c>
      <c r="AQ24" s="2" t="s">
        <v>56</v>
      </c>
      <c r="AR24" s="2" t="s">
        <v>57</v>
      </c>
      <c r="AS24" s="2" t="s">
        <v>58</v>
      </c>
    </row>
    <row r="25" spans="1:45" x14ac:dyDescent="0.2">
      <c r="A25" s="2" t="s">
        <v>3</v>
      </c>
      <c r="B25" s="3">
        <v>0.70168067226890696</v>
      </c>
      <c r="C25" s="1">
        <v>0.68613445378151205</v>
      </c>
      <c r="D25">
        <v>0.67798319299999998</v>
      </c>
      <c r="G25" s="25">
        <v>0.75663865546218401</v>
      </c>
      <c r="H25" s="25">
        <v>0.78579831932773103</v>
      </c>
      <c r="I25" s="25">
        <v>0.78873949579831903</v>
      </c>
      <c r="J25" s="26">
        <v>0.79554621848739404</v>
      </c>
      <c r="K25" s="26">
        <v>0.79697478991596604</v>
      </c>
      <c r="P25" s="32"/>
      <c r="Q25" s="1"/>
      <c r="R25" s="2"/>
      <c r="S25" s="20"/>
      <c r="T25" s="20"/>
      <c r="U25" s="20"/>
      <c r="V25" s="21"/>
      <c r="W25" s="21"/>
      <c r="X25" s="2" t="s">
        <v>2</v>
      </c>
      <c r="Y25" s="2">
        <v>0.95714285700000001</v>
      </c>
      <c r="Z25" s="2">
        <v>0.96825396799999996</v>
      </c>
      <c r="AA25" s="2">
        <v>0.98650793699999995</v>
      </c>
      <c r="AB25" s="2"/>
      <c r="AC25" s="2">
        <v>0.96968253999999998</v>
      </c>
      <c r="AD25" s="2">
        <v>0.96222222199999996</v>
      </c>
      <c r="AE25" s="2">
        <v>0.97746031700000002</v>
      </c>
      <c r="AF25" s="1">
        <v>0.96920634920634896</v>
      </c>
      <c r="AG25">
        <v>0.95888888900000002</v>
      </c>
      <c r="AH25">
        <v>0.95285714300000002</v>
      </c>
      <c r="AI25">
        <v>0.96936507900000002</v>
      </c>
      <c r="AJ25" s="1">
        <v>0.95841269841269805</v>
      </c>
      <c r="AK25">
        <v>0.95285714300000002</v>
      </c>
      <c r="AM25" s="2">
        <v>0.92777777800000005</v>
      </c>
      <c r="AN25" s="2">
        <v>0.93047619000000004</v>
      </c>
      <c r="AO25" s="2">
        <v>0.97444444399999997</v>
      </c>
      <c r="AQ25" s="2">
        <v>0.947301587</v>
      </c>
      <c r="AR25" s="2">
        <v>0.97</v>
      </c>
      <c r="AS25" s="2">
        <v>0.98793650799999999</v>
      </c>
    </row>
    <row r="26" spans="1:45" x14ac:dyDescent="0.2">
      <c r="A26" s="2" t="s">
        <v>4</v>
      </c>
      <c r="B26" s="5">
        <v>0.60008302200082997</v>
      </c>
      <c r="C26" s="1">
        <v>0.62432544624325403</v>
      </c>
      <c r="D26" s="9">
        <v>0.63013698600000001</v>
      </c>
      <c r="G26" s="25">
        <v>0.51249481112494799</v>
      </c>
      <c r="H26" s="25">
        <v>0.53183893731838905</v>
      </c>
      <c r="I26" s="26">
        <v>0.54039020340390198</v>
      </c>
      <c r="J26" s="25">
        <v>0.49530925695309203</v>
      </c>
      <c r="K26" s="25">
        <v>0.55500207555002001</v>
      </c>
      <c r="P26" s="2"/>
      <c r="Q26" s="1"/>
      <c r="R26" s="2"/>
      <c r="S26" s="20"/>
      <c r="T26" s="20"/>
      <c r="U26" s="23"/>
      <c r="V26" s="21"/>
      <c r="W26" s="21"/>
      <c r="X26" s="2" t="s">
        <v>3</v>
      </c>
      <c r="Y26" s="2">
        <v>0.68125937000000003</v>
      </c>
      <c r="Z26" s="2">
        <v>0.76529235399999995</v>
      </c>
      <c r="AA26" s="2">
        <v>0.87859820099999997</v>
      </c>
      <c r="AB26" s="2"/>
      <c r="AC26" s="2">
        <v>0.67957271399999997</v>
      </c>
      <c r="AD26" s="2">
        <v>0.69887556200000001</v>
      </c>
      <c r="AE26" s="2">
        <v>0.87338830599999995</v>
      </c>
      <c r="AF26" s="1">
        <v>0.82282608695652104</v>
      </c>
      <c r="AG26">
        <v>0.82035232400000002</v>
      </c>
      <c r="AH26">
        <v>0.77162668700000003</v>
      </c>
      <c r="AI26">
        <v>0.82233883100000005</v>
      </c>
      <c r="AJ26" s="1">
        <v>0.81964017991004501</v>
      </c>
      <c r="AK26">
        <v>0.77200149900000004</v>
      </c>
      <c r="AM26" s="2">
        <v>0.70371064500000002</v>
      </c>
      <c r="AN26" s="2">
        <v>0.69508995500000004</v>
      </c>
      <c r="AO26" s="2">
        <v>0.87305097499999995</v>
      </c>
      <c r="AQ26" s="2">
        <v>0.66634182900000005</v>
      </c>
      <c r="AR26" s="2">
        <v>0.75191154400000004</v>
      </c>
      <c r="AS26" s="2">
        <v>0.87724887600000001</v>
      </c>
    </row>
    <row r="27" spans="1:45" x14ac:dyDescent="0.2">
      <c r="A27" s="2" t="s">
        <v>5</v>
      </c>
      <c r="B27" s="3">
        <v>0.678295499800876</v>
      </c>
      <c r="C27" s="1">
        <v>0.69796893667861404</v>
      </c>
      <c r="D27">
        <v>0.60087614499999997</v>
      </c>
      <c r="G27" s="25">
        <v>0.71461569095977695</v>
      </c>
      <c r="H27" s="25">
        <v>0.72958980485862202</v>
      </c>
      <c r="I27" s="26">
        <v>0.73516527279968102</v>
      </c>
      <c r="J27" s="25">
        <v>0.64707287933094304</v>
      </c>
      <c r="K27" s="25">
        <v>0.55165272799681397</v>
      </c>
      <c r="P27" s="2"/>
      <c r="Q27" s="11"/>
      <c r="R27" s="2"/>
      <c r="S27" s="20"/>
      <c r="T27" s="20"/>
      <c r="U27" s="20"/>
      <c r="V27" s="21"/>
      <c r="W27" s="21"/>
      <c r="X27" s="2" t="s">
        <v>4</v>
      </c>
      <c r="Y27" s="2">
        <v>0.74000797799999996</v>
      </c>
      <c r="Z27" s="2">
        <v>0.75436776999999999</v>
      </c>
      <c r="AA27" s="2">
        <v>0.80845632199999995</v>
      </c>
      <c r="AB27" s="2"/>
      <c r="AC27" s="2">
        <v>0.80470682100000002</v>
      </c>
      <c r="AD27" s="2">
        <v>0.78532110099999997</v>
      </c>
      <c r="AE27" s="2">
        <v>0.74798564000000001</v>
      </c>
      <c r="AF27" s="1">
        <v>0.72867969684882306</v>
      </c>
      <c r="AG27">
        <v>0.73035500600000003</v>
      </c>
      <c r="AH27">
        <v>0.73434383700000005</v>
      </c>
      <c r="AI27">
        <v>0.72820103700000005</v>
      </c>
      <c r="AJ27" s="1">
        <v>0.730833665735939</v>
      </c>
      <c r="AK27">
        <v>0.73458316700000004</v>
      </c>
      <c r="AM27" s="2">
        <v>0.80829676900000003</v>
      </c>
      <c r="AN27" s="2">
        <v>0.71575588400000001</v>
      </c>
      <c r="AO27" s="2">
        <v>0.69182289600000002</v>
      </c>
      <c r="AQ27" s="2">
        <v>0.78276824899999997</v>
      </c>
      <c r="AR27" s="2">
        <v>0.761148783</v>
      </c>
      <c r="AS27" s="2">
        <v>0.73067411199999999</v>
      </c>
    </row>
    <row r="28" spans="1:45" x14ac:dyDescent="0.2">
      <c r="A28" s="2" t="s">
        <v>27</v>
      </c>
      <c r="B28" s="5">
        <v>0.70136798905608699</v>
      </c>
      <c r="C28" s="1">
        <v>0.71942544459644298</v>
      </c>
      <c r="D28" s="9">
        <v>0.72900136800000004</v>
      </c>
      <c r="G28" s="25">
        <v>0.68741450068399401</v>
      </c>
      <c r="H28" s="25">
        <v>0.72708618331053299</v>
      </c>
      <c r="I28" s="25">
        <v>0.69863201094391203</v>
      </c>
      <c r="J28" s="26">
        <v>0.74172366621066999</v>
      </c>
      <c r="K28" s="26">
        <v>0.74774281805745502</v>
      </c>
      <c r="P28" s="2"/>
      <c r="Q28" s="11"/>
      <c r="R28" s="2"/>
      <c r="S28" s="20"/>
      <c r="T28" s="20"/>
      <c r="U28" s="20"/>
      <c r="V28" s="21"/>
      <c r="W28" s="21"/>
      <c r="X28" s="2" t="s">
        <v>5</v>
      </c>
      <c r="Y28" s="2">
        <v>0.41950240799999999</v>
      </c>
      <c r="Z28" s="2">
        <v>0.61500802600000004</v>
      </c>
      <c r="AA28" s="2">
        <v>0.71942215099999995</v>
      </c>
      <c r="AB28" s="2"/>
      <c r="AC28" s="2">
        <v>0.49646869999999999</v>
      </c>
      <c r="AD28" s="2">
        <v>0.49735152500000002</v>
      </c>
      <c r="AE28" s="2">
        <v>0.87335473500000005</v>
      </c>
      <c r="AF28" s="1">
        <v>0.80874799357945404</v>
      </c>
      <c r="AG28">
        <v>0.79831460700000001</v>
      </c>
      <c r="AH28">
        <v>0.737319422</v>
      </c>
      <c r="AI28">
        <v>0.80818619599999997</v>
      </c>
      <c r="AJ28" s="1">
        <v>0.79823434991974296</v>
      </c>
      <c r="AK28">
        <v>0.73723916499999997</v>
      </c>
      <c r="AM28" s="2">
        <v>0.467656501</v>
      </c>
      <c r="AN28" s="2">
        <v>0.44654895700000002</v>
      </c>
      <c r="AO28" s="2">
        <v>0.88980738400000003</v>
      </c>
      <c r="AQ28" s="2">
        <v>0.48555377199999999</v>
      </c>
      <c r="AR28" s="2">
        <v>0.49686998399999999</v>
      </c>
      <c r="AS28" s="2">
        <v>0.77945425400000001</v>
      </c>
    </row>
    <row r="29" spans="1:45" x14ac:dyDescent="0.2">
      <c r="A29" s="2" t="s">
        <v>6</v>
      </c>
      <c r="B29" s="3">
        <v>0.84146520146520098</v>
      </c>
      <c r="C29" s="1">
        <v>0.79684981684981604</v>
      </c>
      <c r="D29">
        <v>0.74769230799999997</v>
      </c>
      <c r="G29" s="26">
        <v>0.74586080586080505</v>
      </c>
      <c r="H29" s="25">
        <v>0.73523809523809502</v>
      </c>
      <c r="I29" s="25">
        <v>0.70424908424908395</v>
      </c>
      <c r="J29" s="25">
        <v>0.71912087912087896</v>
      </c>
      <c r="K29" s="25">
        <v>0.70175824175824097</v>
      </c>
      <c r="P29" s="2"/>
      <c r="Q29" s="11"/>
      <c r="R29" s="2"/>
      <c r="S29" s="20"/>
      <c r="T29" s="20"/>
      <c r="U29" s="20"/>
      <c r="V29" s="21"/>
      <c r="W29" s="21"/>
      <c r="X29" s="2" t="s">
        <v>27</v>
      </c>
      <c r="Y29" s="2">
        <v>0.43642439399999999</v>
      </c>
      <c r="Z29" s="2">
        <v>0.39197995000000002</v>
      </c>
      <c r="AA29" s="2">
        <v>0.50258980799999997</v>
      </c>
      <c r="AB29" s="2"/>
      <c r="AC29" s="2">
        <v>0.43425229700000001</v>
      </c>
      <c r="AD29" s="2">
        <v>0.41069339999999999</v>
      </c>
      <c r="AE29" s="2">
        <v>0.57477025900000001</v>
      </c>
      <c r="AF29" s="1">
        <v>0.5421888053467</v>
      </c>
      <c r="AG29">
        <v>0.54586466199999994</v>
      </c>
      <c r="AH29">
        <v>0.48872180500000001</v>
      </c>
      <c r="AI29">
        <v>0.542188805</v>
      </c>
      <c r="AJ29" s="1">
        <v>0.54452798663324897</v>
      </c>
      <c r="AK29">
        <v>0.48788638299999998</v>
      </c>
      <c r="AM29" s="2">
        <v>0.52046783600000002</v>
      </c>
      <c r="AN29" s="2">
        <v>0.50626566399999995</v>
      </c>
      <c r="AO29" s="2">
        <v>0.59933166199999999</v>
      </c>
      <c r="AQ29" s="2">
        <v>0.47034252300000001</v>
      </c>
      <c r="AR29" s="2">
        <v>0.40718462799999999</v>
      </c>
      <c r="AS29" s="2">
        <v>0.63575605700000004</v>
      </c>
    </row>
    <row r="30" spans="1:45" x14ac:dyDescent="0.2">
      <c r="A30" s="2" t="s">
        <v>7</v>
      </c>
      <c r="B30" s="1">
        <v>0.79948364888123902</v>
      </c>
      <c r="C30" s="1">
        <v>0.82891566265060201</v>
      </c>
      <c r="D30" s="9">
        <v>0.80860585200000001</v>
      </c>
      <c r="G30" s="25">
        <v>0.76273666092943204</v>
      </c>
      <c r="H30" s="25">
        <v>0.79698795180722803</v>
      </c>
      <c r="I30" s="25">
        <v>0.78614457831325302</v>
      </c>
      <c r="J30" s="26">
        <v>0.86256454388984505</v>
      </c>
      <c r="K30" s="25">
        <v>0.84483648881239204</v>
      </c>
      <c r="P30" s="2"/>
      <c r="Q30" s="11"/>
      <c r="R30" s="2"/>
      <c r="S30" s="20"/>
      <c r="T30" s="20"/>
      <c r="U30" s="20"/>
      <c r="V30" s="21"/>
      <c r="W30" s="21"/>
      <c r="X30" s="2" t="s">
        <v>6</v>
      </c>
      <c r="Y30" s="2">
        <v>0.71307142899999998</v>
      </c>
      <c r="Z30" s="2">
        <v>0.81721428600000001</v>
      </c>
      <c r="AA30" s="2">
        <v>0.92792857100000004</v>
      </c>
      <c r="AB30" s="2"/>
      <c r="AC30" s="2">
        <v>0.68</v>
      </c>
      <c r="AD30" s="2">
        <v>0.85085714300000004</v>
      </c>
      <c r="AE30" s="2">
        <v>0.89364285700000001</v>
      </c>
      <c r="AF30" s="1">
        <v>0.82642857142857096</v>
      </c>
      <c r="AG30">
        <v>0.81485714300000001</v>
      </c>
      <c r="AH30">
        <v>0.77742857099999996</v>
      </c>
      <c r="AI30">
        <v>0.82564285699999995</v>
      </c>
      <c r="AJ30" s="1">
        <v>0.8165</v>
      </c>
      <c r="AK30">
        <v>0.77664285700000002</v>
      </c>
      <c r="AM30" s="2">
        <v>0.78635714300000004</v>
      </c>
      <c r="AN30" s="2">
        <v>0.76242857100000005</v>
      </c>
      <c r="AO30" s="2">
        <v>0.91707142900000005</v>
      </c>
      <c r="AQ30" s="2">
        <v>0.69321428600000001</v>
      </c>
      <c r="AR30" s="2">
        <v>0.79992857100000003</v>
      </c>
      <c r="AS30" s="2">
        <v>0.89821428599999997</v>
      </c>
    </row>
    <row r="31" spans="1:45" x14ac:dyDescent="0.2">
      <c r="A31" s="2" t="s">
        <v>8</v>
      </c>
      <c r="B31" s="3">
        <v>0.70596868884540098</v>
      </c>
      <c r="C31" s="3">
        <v>0.70587084148727897</v>
      </c>
      <c r="D31" s="9">
        <v>0.70978473600000003</v>
      </c>
      <c r="G31" s="26">
        <v>0.57612524461839498</v>
      </c>
      <c r="H31" s="25">
        <v>0.54422700587084105</v>
      </c>
      <c r="I31" s="25">
        <v>0.55097847358121299</v>
      </c>
      <c r="J31" s="25">
        <v>0.54324853228962799</v>
      </c>
      <c r="K31" s="25">
        <v>0.53043052837573301</v>
      </c>
      <c r="P31" s="2"/>
      <c r="Q31" s="1"/>
      <c r="R31" s="2"/>
      <c r="S31" s="20"/>
      <c r="T31" s="20"/>
      <c r="U31" s="20"/>
      <c r="V31" s="22"/>
      <c r="W31" s="21"/>
      <c r="X31" s="2" t="s">
        <v>7</v>
      </c>
      <c r="Y31" s="2">
        <v>0.30516304300000002</v>
      </c>
      <c r="Z31" s="2">
        <v>0.58315217399999997</v>
      </c>
      <c r="AA31" s="2">
        <v>0.91671195699999997</v>
      </c>
      <c r="AB31" s="2"/>
      <c r="AC31" s="2">
        <v>0.446807065</v>
      </c>
      <c r="AD31" s="2">
        <v>0.73145380400000004</v>
      </c>
      <c r="AE31" s="2">
        <v>0.99748641299999996</v>
      </c>
      <c r="AF31" s="1">
        <v>0.98281249999999998</v>
      </c>
      <c r="AG31">
        <v>0.95788043499999997</v>
      </c>
      <c r="AH31">
        <v>0.93763587000000004</v>
      </c>
      <c r="AI31">
        <v>0.98267663000000005</v>
      </c>
      <c r="AJ31" s="1">
        <v>0.95794836956521701</v>
      </c>
      <c r="AK31">
        <v>0.93831521699999998</v>
      </c>
      <c r="AM31" s="2">
        <v>0.53566576099999996</v>
      </c>
      <c r="AN31" s="2">
        <v>0.51847826100000005</v>
      </c>
      <c r="AO31" s="2">
        <v>0.99966032599999999</v>
      </c>
      <c r="AQ31" s="2">
        <v>0.45760869599999998</v>
      </c>
      <c r="AR31" s="2">
        <v>0.77649456500000003</v>
      </c>
      <c r="AS31" s="2">
        <v>0.99531250000000004</v>
      </c>
    </row>
    <row r="32" spans="1:45" x14ac:dyDescent="0.2">
      <c r="A32" s="2" t="s">
        <v>9</v>
      </c>
      <c r="B32" s="1">
        <v>0.43213530655391102</v>
      </c>
      <c r="C32" s="1">
        <v>0.44075052854122598</v>
      </c>
      <c r="D32" s="9">
        <v>0.454334038</v>
      </c>
      <c r="G32" s="25">
        <v>0.53002114164904801</v>
      </c>
      <c r="H32" s="25">
        <v>0.50591966173361502</v>
      </c>
      <c r="I32" s="25">
        <v>0.56183932346722998</v>
      </c>
      <c r="J32" s="25">
        <v>0.56749471458773704</v>
      </c>
      <c r="K32" s="26">
        <v>0.59608879492600397</v>
      </c>
      <c r="P32" s="2"/>
      <c r="Q32" s="3"/>
      <c r="R32" s="2"/>
      <c r="S32" s="20"/>
      <c r="T32" s="20"/>
      <c r="U32" s="20"/>
      <c r="V32" s="21"/>
      <c r="W32" s="21"/>
      <c r="X32" s="2" t="s">
        <v>8</v>
      </c>
      <c r="Y32" s="2">
        <v>0.78856305000000004</v>
      </c>
      <c r="Z32" s="2">
        <v>0.79892473100000005</v>
      </c>
      <c r="AA32" s="2">
        <v>0.81573802500000003</v>
      </c>
      <c r="AB32" s="2"/>
      <c r="AC32" s="2">
        <v>0.74477028300000003</v>
      </c>
      <c r="AD32" s="2">
        <v>0.778592375</v>
      </c>
      <c r="AE32" s="2">
        <v>0.78093841600000002</v>
      </c>
      <c r="AF32" s="1">
        <v>0.73489736070381195</v>
      </c>
      <c r="AG32">
        <v>0.70381231700000002</v>
      </c>
      <c r="AH32">
        <v>0.692473118</v>
      </c>
      <c r="AI32">
        <v>0.73548387100000001</v>
      </c>
      <c r="AJ32" s="1">
        <v>0.70400782013685204</v>
      </c>
      <c r="AK32">
        <v>0.692961877</v>
      </c>
      <c r="AM32" s="2">
        <v>0.71163245399999997</v>
      </c>
      <c r="AN32" s="2">
        <v>0.78905180799999997</v>
      </c>
      <c r="AO32" s="2">
        <v>0.80078201400000004</v>
      </c>
      <c r="AQ32" s="2">
        <v>0.771652004</v>
      </c>
      <c r="AR32" s="2">
        <v>0.80498533699999997</v>
      </c>
      <c r="AS32" s="2">
        <v>0.79012707699999996</v>
      </c>
    </row>
    <row r="33" spans="1:45" x14ac:dyDescent="0.2">
      <c r="A33" s="2" t="s">
        <v>28</v>
      </c>
      <c r="B33" s="3">
        <v>0.250668724279835</v>
      </c>
      <c r="C33" s="1">
        <v>0.22813786008230399</v>
      </c>
      <c r="D33">
        <v>0.207664609</v>
      </c>
      <c r="G33" s="25">
        <v>0.45946502057613098</v>
      </c>
      <c r="H33" s="25">
        <v>0.51208847736625496</v>
      </c>
      <c r="I33" s="26">
        <v>0.52947530864197501</v>
      </c>
      <c r="J33" s="25">
        <v>0.48292181069958801</v>
      </c>
      <c r="K33" s="25">
        <v>0.49768518518518501</v>
      </c>
      <c r="P33" s="2"/>
      <c r="Q33" s="5"/>
      <c r="R33" s="28"/>
      <c r="S33" s="20"/>
      <c r="T33" s="20"/>
      <c r="U33" s="20"/>
      <c r="V33" s="21"/>
      <c r="W33" s="21"/>
      <c r="X33" s="2" t="s">
        <v>9</v>
      </c>
      <c r="Y33" s="2">
        <v>0.84408074200000005</v>
      </c>
      <c r="Z33" s="2">
        <v>0.87135842900000005</v>
      </c>
      <c r="AA33" s="2">
        <v>0.81058374200000005</v>
      </c>
      <c r="AB33" s="2"/>
      <c r="AC33" s="2">
        <v>0.87097654099999999</v>
      </c>
      <c r="AD33" s="2">
        <v>0.915057283</v>
      </c>
      <c r="AE33" s="2">
        <v>0.84380796499999999</v>
      </c>
      <c r="AF33" s="1">
        <v>0.877632296781232</v>
      </c>
      <c r="AG33">
        <v>0.89939989099999995</v>
      </c>
      <c r="AH33">
        <v>0.887888707</v>
      </c>
      <c r="AI33">
        <v>0.87741407500000002</v>
      </c>
      <c r="AJ33" s="1">
        <v>0.89999999999999902</v>
      </c>
      <c r="AK33">
        <v>0.888434261</v>
      </c>
      <c r="AM33" s="2">
        <v>0.84888161500000003</v>
      </c>
      <c r="AN33" s="2">
        <v>0.89116202899999997</v>
      </c>
      <c r="AO33" s="2">
        <v>0.83540643800000003</v>
      </c>
      <c r="AQ33" s="2">
        <v>0.86393889800000001</v>
      </c>
      <c r="AR33" s="2">
        <v>0.88816148399999995</v>
      </c>
      <c r="AS33" s="2">
        <v>0.83704309899999996</v>
      </c>
    </row>
    <row r="34" spans="1:45" x14ac:dyDescent="0.2">
      <c r="A34" s="2" t="s">
        <v>10</v>
      </c>
      <c r="B34" s="3">
        <v>0.78569999999999995</v>
      </c>
      <c r="C34" s="1">
        <v>0.70850000000000002</v>
      </c>
      <c r="D34">
        <v>0.71530000000000005</v>
      </c>
      <c r="G34" s="26">
        <v>0.83850000000000002</v>
      </c>
      <c r="H34" s="25">
        <v>0.82269999999999999</v>
      </c>
      <c r="I34" s="25">
        <v>0.81920000000000004</v>
      </c>
      <c r="J34" s="25">
        <v>0.79320000000000002</v>
      </c>
      <c r="K34" s="26">
        <v>0.83399999999999996</v>
      </c>
      <c r="P34" s="2"/>
      <c r="Q34" s="1"/>
      <c r="R34" s="2"/>
      <c r="S34" s="20"/>
      <c r="T34" s="20"/>
      <c r="U34" s="20"/>
      <c r="V34" s="21"/>
      <c r="W34" s="21"/>
      <c r="X34" s="2" t="s">
        <v>28</v>
      </c>
      <c r="Y34" s="2">
        <v>0.281902029</v>
      </c>
      <c r="Z34" s="2">
        <v>0.64004919000000005</v>
      </c>
      <c r="AA34" s="2">
        <v>0.68222996499999999</v>
      </c>
      <c r="AB34" s="2"/>
      <c r="AC34" s="2">
        <v>0.429596229</v>
      </c>
      <c r="AD34" s="2">
        <v>0.52650133200000004</v>
      </c>
      <c r="AE34" s="2">
        <v>0.65542119300000001</v>
      </c>
      <c r="AF34" s="1">
        <v>0.455913096946095</v>
      </c>
      <c r="AG34">
        <v>0.57351916400000003</v>
      </c>
      <c r="AH34">
        <v>0.47903258900000001</v>
      </c>
      <c r="AI34">
        <v>0.45591309699999999</v>
      </c>
      <c r="AJ34" s="1">
        <v>0.57372412379585902</v>
      </c>
      <c r="AK34">
        <v>0.478499693</v>
      </c>
      <c r="AM34" s="2">
        <v>0.40504201699999998</v>
      </c>
      <c r="AN34" s="2">
        <v>0.522238164</v>
      </c>
      <c r="AO34" s="2">
        <v>0.73088747700000001</v>
      </c>
      <c r="AQ34" s="2">
        <v>0.23902439</v>
      </c>
      <c r="AR34" s="2">
        <v>0.65058413599999998</v>
      </c>
      <c r="AS34" s="2">
        <v>0.66788276300000005</v>
      </c>
    </row>
    <row r="35" spans="1:45" x14ac:dyDescent="0.2">
      <c r="A35" s="2" t="s">
        <v>11</v>
      </c>
      <c r="B35" s="3">
        <v>0.85202225846304702</v>
      </c>
      <c r="C35" s="3">
        <v>0.85589941599166397</v>
      </c>
      <c r="D35" s="9">
        <v>0.85487389800000002</v>
      </c>
      <c r="G35" s="25">
        <v>0.77180153482349301</v>
      </c>
      <c r="H35" s="25">
        <v>0.78614558845898497</v>
      </c>
      <c r="I35" s="25">
        <v>0.80450358215252704</v>
      </c>
      <c r="J35" s="26">
        <v>0.85716867612561898</v>
      </c>
      <c r="K35" s="26">
        <v>0.85964730314677795</v>
      </c>
      <c r="P35" s="2"/>
      <c r="Q35" s="3"/>
      <c r="R35" s="2"/>
      <c r="S35" s="20"/>
      <c r="T35" s="20"/>
      <c r="U35" s="20"/>
      <c r="V35" s="21"/>
      <c r="W35" s="21"/>
      <c r="X35" s="2" t="s">
        <v>10</v>
      </c>
      <c r="Y35" s="2">
        <v>0.84927849899999996</v>
      </c>
      <c r="Z35" s="2">
        <v>0.87243867200000003</v>
      </c>
      <c r="AA35" s="2">
        <v>0.95923520900000003</v>
      </c>
      <c r="AB35" s="2"/>
      <c r="AC35" s="2">
        <v>0.91688311700000003</v>
      </c>
      <c r="AD35" s="2">
        <v>0.91226551199999995</v>
      </c>
      <c r="AE35" s="2">
        <v>0.96818181800000003</v>
      </c>
      <c r="AF35" s="1">
        <v>0.96861471861471804</v>
      </c>
      <c r="AG35">
        <v>0.95108225099999999</v>
      </c>
      <c r="AH35">
        <v>0.94985569999999997</v>
      </c>
      <c r="AI35">
        <v>0.96796536799999999</v>
      </c>
      <c r="AJ35" s="1">
        <v>0.95086580086579997</v>
      </c>
      <c r="AK35">
        <v>0.95014430000000005</v>
      </c>
      <c r="AM35" s="2">
        <v>0.94098124100000002</v>
      </c>
      <c r="AN35" s="2">
        <v>0.82756132800000004</v>
      </c>
      <c r="AO35" s="2">
        <v>0.98008658000000004</v>
      </c>
      <c r="AQ35" s="2">
        <v>0.93766233799999998</v>
      </c>
      <c r="AR35" s="2">
        <v>0.90468975500000004</v>
      </c>
      <c r="AS35" s="2">
        <v>0.983116883</v>
      </c>
    </row>
    <row r="36" spans="1:45" x14ac:dyDescent="0.2">
      <c r="A36" s="2" t="s">
        <v>12</v>
      </c>
      <c r="B36" s="3">
        <v>0.56260162601625996</v>
      </c>
      <c r="C36" s="1">
        <v>0.52926829268292597</v>
      </c>
      <c r="D36">
        <v>0.53556910599999996</v>
      </c>
      <c r="G36" s="25">
        <v>0.60264227642276402</v>
      </c>
      <c r="H36" s="25">
        <v>0.61077235772357696</v>
      </c>
      <c r="I36" s="26">
        <v>0.65325203252032504</v>
      </c>
      <c r="J36" s="25">
        <v>0.63434959349593401</v>
      </c>
      <c r="K36" s="25">
        <v>0.63109756097560898</v>
      </c>
      <c r="P36" s="5"/>
      <c r="Q36" s="3"/>
      <c r="R36" s="2"/>
      <c r="S36" s="20"/>
      <c r="T36" s="20"/>
      <c r="U36" s="20"/>
      <c r="V36" s="21"/>
      <c r="W36" s="21"/>
      <c r="X36" s="2" t="s">
        <v>11</v>
      </c>
      <c r="Y36" s="2">
        <v>0.94888888900000001</v>
      </c>
      <c r="Z36" s="2">
        <v>0.92722222200000004</v>
      </c>
      <c r="AA36" s="2">
        <v>0.91555555600000005</v>
      </c>
      <c r="AB36" s="2"/>
      <c r="AC36" s="2">
        <v>0.93055555599999995</v>
      </c>
      <c r="AD36" s="2">
        <v>0.94666666700000002</v>
      </c>
      <c r="AE36" s="2">
        <v>0.89833333299999996</v>
      </c>
      <c r="AF36" s="1">
        <v>0.918333333333333</v>
      </c>
      <c r="AG36">
        <v>0.93555555599999995</v>
      </c>
      <c r="AH36">
        <v>0.90111111099999996</v>
      </c>
      <c r="AI36">
        <v>0.91833333299999997</v>
      </c>
      <c r="AJ36" s="1">
        <v>0.93555555555555503</v>
      </c>
      <c r="AK36">
        <v>0.89500000000000002</v>
      </c>
      <c r="AM36" s="2">
        <v>0.92611111099999999</v>
      </c>
      <c r="AN36" s="2">
        <v>0.89444444400000001</v>
      </c>
      <c r="AO36" s="2">
        <v>0.91166666699999999</v>
      </c>
      <c r="AQ36" s="2">
        <v>0.95777777799999997</v>
      </c>
      <c r="AR36" s="2">
        <v>0.91444444400000002</v>
      </c>
      <c r="AS36" s="2">
        <v>0.93666666700000001</v>
      </c>
    </row>
    <row r="37" spans="1:45" x14ac:dyDescent="0.2">
      <c r="A37" s="2" t="s">
        <v>13</v>
      </c>
      <c r="B37" s="3">
        <v>0.68625000000000003</v>
      </c>
      <c r="C37" s="1">
        <v>0.64958333333333296</v>
      </c>
      <c r="D37">
        <v>0.65805555599999999</v>
      </c>
      <c r="G37" s="25">
        <v>0.68055555555555503</v>
      </c>
      <c r="H37" s="25">
        <v>0.67583333333333295</v>
      </c>
      <c r="I37" s="26">
        <v>0.69513888888888897</v>
      </c>
      <c r="J37" s="25">
        <v>0.67361111111111105</v>
      </c>
      <c r="K37" s="26">
        <v>0.69972222222222202</v>
      </c>
      <c r="P37" s="28"/>
      <c r="Q37" s="1"/>
      <c r="R37" s="2"/>
      <c r="S37" s="20"/>
      <c r="T37" s="20"/>
      <c r="U37" s="20"/>
      <c r="V37" s="21"/>
      <c r="W37" s="21"/>
      <c r="X37" s="2" t="s">
        <v>12</v>
      </c>
      <c r="Y37" s="2">
        <v>0.82425000000000004</v>
      </c>
      <c r="Z37" s="2">
        <v>0.79425000000000001</v>
      </c>
      <c r="AA37" s="2">
        <v>0.86824999999999997</v>
      </c>
      <c r="AB37" s="2"/>
      <c r="AC37" s="2">
        <v>0.77158333300000004</v>
      </c>
      <c r="AD37" s="2">
        <v>0.80816666699999995</v>
      </c>
      <c r="AE37" s="2">
        <v>0.90258333300000004</v>
      </c>
      <c r="AF37" s="1">
        <v>0.86141666666666605</v>
      </c>
      <c r="AG37">
        <v>0.81200000000000006</v>
      </c>
      <c r="AH37">
        <v>0.80625000000000002</v>
      </c>
      <c r="AI37">
        <v>0.86150000000000004</v>
      </c>
      <c r="AJ37" s="1">
        <v>0.8125</v>
      </c>
      <c r="AK37">
        <v>0.80441666700000003</v>
      </c>
      <c r="AM37" s="2">
        <v>0.75549999999999995</v>
      </c>
      <c r="AN37" s="2">
        <v>0.72391666700000001</v>
      </c>
      <c r="AO37" s="2">
        <v>0.89249999999999996</v>
      </c>
      <c r="AQ37" s="2">
        <v>0.82641666700000005</v>
      </c>
      <c r="AR37" s="2">
        <v>0.84208333300000004</v>
      </c>
      <c r="AS37" s="2">
        <v>0.87183333299999999</v>
      </c>
    </row>
    <row r="38" spans="1:45" x14ac:dyDescent="0.2">
      <c r="A38" s="11" t="s">
        <v>29</v>
      </c>
      <c r="B38" s="1">
        <v>0.52357723577235704</v>
      </c>
      <c r="C38" s="1">
        <v>0.55792682926829196</v>
      </c>
      <c r="D38" s="9">
        <v>0.58983739800000001</v>
      </c>
      <c r="G38" s="25">
        <v>0.65670731707316998</v>
      </c>
      <c r="H38" s="26">
        <v>0.70630081300812997</v>
      </c>
      <c r="I38" s="25">
        <v>0.69857723577235697</v>
      </c>
      <c r="J38" s="26">
        <v>0.70562330623306202</v>
      </c>
      <c r="K38" s="25">
        <v>0.62723577235772299</v>
      </c>
      <c r="P38" s="20"/>
      <c r="Q38" s="1"/>
      <c r="R38" s="12"/>
      <c r="S38" s="20"/>
      <c r="T38" s="20"/>
      <c r="U38" s="20"/>
      <c r="V38" s="21"/>
      <c r="W38" s="21"/>
      <c r="X38" s="2" t="s">
        <v>13</v>
      </c>
      <c r="Y38" s="2">
        <v>0.661403509</v>
      </c>
      <c r="Z38" s="2">
        <v>0.86070175400000004</v>
      </c>
      <c r="AA38" s="2">
        <v>0.92017543899999998</v>
      </c>
      <c r="AB38" s="2"/>
      <c r="AC38" s="2">
        <v>0.76578947399999997</v>
      </c>
      <c r="AD38" s="2">
        <v>0.89263157900000001</v>
      </c>
      <c r="AE38" s="2">
        <v>0.96719298200000003</v>
      </c>
      <c r="AF38" s="1">
        <v>0.975087719298245</v>
      </c>
      <c r="AG38">
        <v>0.93631578900000001</v>
      </c>
      <c r="AH38">
        <v>0.91070175399999997</v>
      </c>
      <c r="AI38">
        <v>0.97508771900000002</v>
      </c>
      <c r="AJ38" s="1">
        <v>0.93631578947368399</v>
      </c>
      <c r="AK38">
        <v>0.91070175399999997</v>
      </c>
      <c r="AM38" s="2">
        <v>0.89035087700000004</v>
      </c>
      <c r="AN38" s="2">
        <v>0.76017543899999995</v>
      </c>
      <c r="AO38" s="2">
        <v>0.93631578900000001</v>
      </c>
      <c r="AQ38" s="2">
        <v>0.66456140399999997</v>
      </c>
      <c r="AR38" s="2">
        <v>0.85789473699999996</v>
      </c>
      <c r="AS38" s="2">
        <v>0.94719298200000002</v>
      </c>
    </row>
    <row r="39" spans="1:45" x14ac:dyDescent="0.2">
      <c r="A39" s="13" t="s">
        <v>35</v>
      </c>
      <c r="B39" s="16">
        <f t="shared" ref="B39" si="8">AVERAGE(B24:B38)</f>
        <v>0.66784765492156528</v>
      </c>
      <c r="C39" s="15">
        <f t="shared" ref="C39" si="9">AVERAGE(C24:C38)</f>
        <v>0.65953465783511322</v>
      </c>
      <c r="D39" s="15">
        <f t="shared" ref="D39:K39" si="10">AVERAGE(D24:D38)</f>
        <v>0.64689278506666681</v>
      </c>
      <c r="E39" s="15"/>
      <c r="F39" s="15"/>
      <c r="G39" s="15">
        <f t="shared" si="10"/>
        <v>0.67988326223415918</v>
      </c>
      <c r="H39" s="15">
        <f t="shared" si="10"/>
        <v>0.69184135672437541</v>
      </c>
      <c r="I39" s="16">
        <f t="shared" si="10"/>
        <v>0.69868295337342101</v>
      </c>
      <c r="J39" s="16">
        <f t="shared" si="10"/>
        <v>0.69641242065446429</v>
      </c>
      <c r="K39" s="16">
        <f t="shared" si="10"/>
        <v>0.69411896677682516</v>
      </c>
      <c r="P39" s="20"/>
      <c r="Q39" s="15"/>
      <c r="R39" s="15"/>
      <c r="S39" s="15"/>
      <c r="T39" s="15"/>
      <c r="U39" s="15"/>
      <c r="V39" s="15"/>
      <c r="W39" s="15"/>
      <c r="X39" s="11" t="s">
        <v>29</v>
      </c>
      <c r="Y39" s="2">
        <v>0.70236344500000003</v>
      </c>
      <c r="Z39" s="2">
        <v>0.77636554599999996</v>
      </c>
      <c r="AA39" s="2">
        <v>0.93524159699999998</v>
      </c>
      <c r="AB39" s="2"/>
      <c r="AC39" s="2">
        <v>0.51181722699999999</v>
      </c>
      <c r="AD39" s="2">
        <v>0.83172268900000002</v>
      </c>
      <c r="AE39" s="2">
        <v>0.95031512600000001</v>
      </c>
      <c r="AF39" s="1">
        <v>0.92773109243697405</v>
      </c>
      <c r="AG39">
        <v>0.93912815100000002</v>
      </c>
      <c r="AH39">
        <v>0.89831932800000003</v>
      </c>
      <c r="AI39">
        <v>0.92799369700000001</v>
      </c>
      <c r="AJ39" s="1">
        <v>0.939180672268907</v>
      </c>
      <c r="AK39">
        <v>0.89873949600000003</v>
      </c>
      <c r="AM39" s="2">
        <v>0.57363445400000002</v>
      </c>
      <c r="AN39" s="2">
        <v>0.742121849</v>
      </c>
      <c r="AO39" s="2">
        <v>0.92568277300000001</v>
      </c>
      <c r="AQ39" s="2">
        <v>0.56796218499999995</v>
      </c>
      <c r="AR39" s="2">
        <v>0.83230042000000004</v>
      </c>
      <c r="AS39" s="2">
        <v>0.93828781500000003</v>
      </c>
    </row>
    <row r="40" spans="1:45" x14ac:dyDescent="0.2">
      <c r="A40" s="17" t="s">
        <v>32</v>
      </c>
      <c r="B40" s="19">
        <f t="shared" ref="B40:K40" si="11">AVERAGE(B27,B28,B30,B34,B37)</f>
        <v>0.73021942754764047</v>
      </c>
      <c r="C40" s="18">
        <f t="shared" si="11"/>
        <v>0.7208786754517984</v>
      </c>
      <c r="D40" s="18">
        <f t="shared" si="11"/>
        <v>0.70236778420000001</v>
      </c>
      <c r="E40" s="18"/>
      <c r="F40" s="18"/>
      <c r="G40" s="18">
        <f t="shared" si="11"/>
        <v>0.73676448162575159</v>
      </c>
      <c r="H40" s="18">
        <f t="shared" si="11"/>
        <v>0.75043945466194328</v>
      </c>
      <c r="I40" s="18">
        <f t="shared" si="11"/>
        <v>0.74685615018914697</v>
      </c>
      <c r="J40" s="18">
        <f t="shared" si="11"/>
        <v>0.74363444010851387</v>
      </c>
      <c r="K40" s="18">
        <f t="shared" si="11"/>
        <v>0.73559085141777669</v>
      </c>
      <c r="P40" s="20"/>
      <c r="Q40" s="18"/>
      <c r="R40" s="18"/>
      <c r="S40" s="18"/>
      <c r="T40" s="18"/>
      <c r="U40" s="18"/>
      <c r="V40" s="18"/>
      <c r="W40" s="18"/>
      <c r="X40" s="13" t="s">
        <v>35</v>
      </c>
      <c r="Y40" s="15">
        <f>AVERAGE(Y25:Y39)</f>
        <v>0.67688677613333337</v>
      </c>
      <c r="Z40" s="15">
        <f>AVERAGE(Z25:Z39)</f>
        <v>0.76243860479999992</v>
      </c>
      <c r="AA40" s="15">
        <f t="shared" ref="AA40:AE40" si="12">AVERAGE(AA25:AA39)</f>
        <v>0.84314829866666641</v>
      </c>
      <c r="AB40" s="15"/>
      <c r="AC40" s="15">
        <f t="shared" si="12"/>
        <v>0.69689745980000006</v>
      </c>
      <c r="AD40" s="15">
        <f t="shared" si="12"/>
        <v>0.76989192406666662</v>
      </c>
      <c r="AE40" s="15">
        <f t="shared" si="12"/>
        <v>0.86032417953333329</v>
      </c>
      <c r="AF40" s="15">
        <f t="shared" ref="AF40" si="13">AVERAGE(AF25:AF39)</f>
        <v>0.82670108587649938</v>
      </c>
      <c r="AG40" s="15">
        <f t="shared" ref="AG40" si="14">AVERAGE(AG25:AG39)</f>
        <v>0.82515507900000007</v>
      </c>
      <c r="AH40" s="15">
        <f t="shared" ref="AH40" si="15">AVERAGE(AH25:AH39)</f>
        <v>0.79503770946666674</v>
      </c>
      <c r="AI40" s="15">
        <f t="shared" ref="AI40" si="16">AVERAGE(AI25:AI39)</f>
        <v>0.82655270633333322</v>
      </c>
      <c r="AJ40" s="15">
        <f t="shared" ref="AJ40" si="17">AVERAGE(AJ25:AJ39)</f>
        <v>0.82521646748490307</v>
      </c>
      <c r="AK40" s="15">
        <f t="shared" ref="AK40" si="18">AVERAGE(AK25:AK39)</f>
        <v>0.79456156526666666</v>
      </c>
      <c r="AM40" s="15">
        <f t="shared" ref="AM40" si="19">AVERAGE(AM25:AM39)</f>
        <v>0.72013774679999998</v>
      </c>
      <c r="AN40" s="15">
        <f t="shared" ref="AN40" si="20">AVERAGE(AN25:AN39)</f>
        <v>0.71504768066666657</v>
      </c>
      <c r="AO40" s="15">
        <f t="shared" ref="AO40" si="21">AVERAGE(AO25:AO39)</f>
        <v>0.86390112360000004</v>
      </c>
      <c r="AP40" s="15"/>
      <c r="AQ40" s="15">
        <f t="shared" ref="AQ40" si="22">AVERAGE(AQ25:AQ39)</f>
        <v>0.68880844040000011</v>
      </c>
      <c r="AR40" s="15">
        <f t="shared" ref="AR40" si="23">AVERAGE(AR25:AR39)</f>
        <v>0.77724544806666673</v>
      </c>
      <c r="AS40" s="15">
        <f t="shared" ref="AS40" si="24">AVERAGE(AS25:AS39)</f>
        <v>0.85844981413333343</v>
      </c>
    </row>
    <row r="41" spans="1:45" x14ac:dyDescent="0.2">
      <c r="A41" s="17" t="s">
        <v>33</v>
      </c>
      <c r="B41" s="19">
        <f t="shared" ref="B41:K41" si="25">AVERAGE(B24:B26,B29,B31:B33,B35:B36,B38)</f>
        <v>0.63666176860852763</v>
      </c>
      <c r="C41" s="18">
        <f t="shared" si="25"/>
        <v>0.6288626490267708</v>
      </c>
      <c r="D41" s="18">
        <f t="shared" si="25"/>
        <v>0.61915528549999999</v>
      </c>
      <c r="E41" s="18"/>
      <c r="F41" s="18"/>
      <c r="G41" s="18">
        <f t="shared" si="25"/>
        <v>0.65144265253836298</v>
      </c>
      <c r="H41" s="18">
        <f t="shared" si="25"/>
        <v>0.66254230775559153</v>
      </c>
      <c r="I41" s="18">
        <f t="shared" si="25"/>
        <v>0.67459635496555814</v>
      </c>
      <c r="J41" s="18">
        <f t="shared" si="25"/>
        <v>0.67280141092743961</v>
      </c>
      <c r="K41" s="18">
        <f t="shared" si="25"/>
        <v>0.67338302445634923</v>
      </c>
      <c r="P41" s="17"/>
      <c r="Q41" s="18"/>
      <c r="R41" s="18"/>
      <c r="S41" s="18"/>
      <c r="T41" s="18"/>
      <c r="U41" s="18"/>
      <c r="V41" s="19"/>
      <c r="W41" s="18"/>
      <c r="X41" s="17" t="s">
        <v>32</v>
      </c>
      <c r="Y41" s="18">
        <f>AVERAGE(Y28,Y29,Y31,Y35,Y38)</f>
        <v>0.53435437059999991</v>
      </c>
      <c r="Z41" s="18">
        <f>AVERAGE(Z28,Z29,Z31,Z35,Z38)</f>
        <v>0.6646561151999999</v>
      </c>
      <c r="AA41" s="18">
        <f t="shared" ref="AA41:AK41" si="26">AVERAGE(AA28,AA29,AA31,AA35,AA38)</f>
        <v>0.80362691280000009</v>
      </c>
      <c r="AB41" s="18"/>
      <c r="AC41" s="18">
        <f t="shared" si="26"/>
        <v>0.61204013059999995</v>
      </c>
      <c r="AD41" s="18">
        <f t="shared" si="26"/>
        <v>0.68887916400000004</v>
      </c>
      <c r="AE41" s="18">
        <f t="shared" si="26"/>
        <v>0.8761972414000001</v>
      </c>
      <c r="AF41" s="18">
        <f t="shared" si="26"/>
        <v>0.85549034736782337</v>
      </c>
      <c r="AG41" s="18">
        <f t="shared" si="26"/>
        <v>0.83789154880000005</v>
      </c>
      <c r="AH41" s="18">
        <f t="shared" si="26"/>
        <v>0.80484691019999999</v>
      </c>
      <c r="AI41" s="18">
        <f t="shared" si="26"/>
        <v>0.85522094360000001</v>
      </c>
      <c r="AJ41" s="18">
        <f t="shared" si="26"/>
        <v>0.83757845929153851</v>
      </c>
      <c r="AK41" s="18">
        <f t="shared" si="26"/>
        <v>0.80485736379999984</v>
      </c>
      <c r="AM41" s="18">
        <f t="shared" ref="AM41:AO41" si="27">AVERAGE(AM28,AM29,AM31,AM35,AM38)</f>
        <v>0.6710244432000001</v>
      </c>
      <c r="AN41" s="18">
        <f t="shared" si="27"/>
        <v>0.61180592980000004</v>
      </c>
      <c r="AO41" s="18">
        <f t="shared" si="27"/>
        <v>0.88104034819999999</v>
      </c>
      <c r="AQ41" s="18">
        <f t="shared" ref="AQ41:AS41" si="28">AVERAGE(AQ28,AQ29,AQ31,AQ35,AQ38)</f>
        <v>0.60314574659999998</v>
      </c>
      <c r="AR41" s="18">
        <f t="shared" si="28"/>
        <v>0.68862673380000006</v>
      </c>
      <c r="AS41" s="18">
        <f t="shared" si="28"/>
        <v>0.86816653519999998</v>
      </c>
    </row>
    <row r="42" spans="1:45" x14ac:dyDescent="0.2">
      <c r="X42" s="17" t="s">
        <v>33</v>
      </c>
      <c r="Y42" s="18">
        <f>AVERAGE(Y25:Y27,Y30,Y32:Y34,Y36:Y37,Y39)</f>
        <v>0.7481529789000001</v>
      </c>
      <c r="Z42" s="18">
        <f>AVERAGE(Z25:Z27,Z30,Z32:Z34,Z36:Z37,Z39)</f>
        <v>0.8113298496000001</v>
      </c>
      <c r="AA42" s="18">
        <f t="shared" ref="AA42:AK42" si="29">AVERAGE(AA25:AA27,AA30,AA32:AA34,AA36:AA37,AA39)</f>
        <v>0.86290899160000001</v>
      </c>
      <c r="AB42" s="18"/>
      <c r="AC42" s="18">
        <f t="shared" si="29"/>
        <v>0.73932612440000001</v>
      </c>
      <c r="AD42" s="18">
        <f t="shared" si="29"/>
        <v>0.81039830409999991</v>
      </c>
      <c r="AE42" s="18">
        <f t="shared" si="29"/>
        <v>0.85238764860000005</v>
      </c>
      <c r="AF42" s="18">
        <f t="shared" si="29"/>
        <v>0.81230645513083766</v>
      </c>
      <c r="AG42" s="18">
        <f t="shared" si="29"/>
        <v>0.81878684409999991</v>
      </c>
      <c r="AH42" s="18">
        <f t="shared" si="29"/>
        <v>0.79013310910000001</v>
      </c>
      <c r="AI42" s="18">
        <f t="shared" si="29"/>
        <v>0.81221858769999999</v>
      </c>
      <c r="AJ42" s="18">
        <f t="shared" si="29"/>
        <v>0.81903547158158541</v>
      </c>
      <c r="AK42" s="18">
        <f t="shared" si="29"/>
        <v>0.78941366599999996</v>
      </c>
      <c r="AM42" s="18">
        <f t="shared" ref="AM42:AO42" si="30">AVERAGE(AM25:AM27,AM30,AM32:AM34,AM36:AM37,AM39)</f>
        <v>0.74469439859999986</v>
      </c>
      <c r="AN42" s="18">
        <f t="shared" si="30"/>
        <v>0.76666855610000006</v>
      </c>
      <c r="AO42" s="18">
        <f t="shared" si="30"/>
        <v>0.85533151129999996</v>
      </c>
      <c r="AQ42" s="18">
        <f t="shared" ref="AQ42:AS42" si="31">AVERAGE(AQ25:AQ27,AQ30,AQ32:AQ34,AQ36:AQ37,AQ39)</f>
        <v>0.73163978730000001</v>
      </c>
      <c r="AR42" s="18">
        <f t="shared" si="31"/>
        <v>0.8215548051999999</v>
      </c>
      <c r="AS42" s="18">
        <f t="shared" si="31"/>
        <v>0.85359145359999999</v>
      </c>
    </row>
    <row r="45" spans="1:45" x14ac:dyDescent="0.2">
      <c r="A45" s="4" t="s">
        <v>1</v>
      </c>
      <c r="B45" s="4">
        <v>0</v>
      </c>
      <c r="C45" s="4">
        <v>0.01</v>
      </c>
      <c r="D45" s="4">
        <v>0.05</v>
      </c>
      <c r="E45" s="4">
        <v>0.1</v>
      </c>
      <c r="F45" s="4">
        <v>0.25</v>
      </c>
      <c r="G45" s="4">
        <v>0.5</v>
      </c>
      <c r="J45" s="4" t="s">
        <v>44</v>
      </c>
      <c r="K45" s="4">
        <v>0</v>
      </c>
      <c r="L45" s="4">
        <v>0.01</v>
      </c>
      <c r="M45" s="4">
        <v>0.05</v>
      </c>
      <c r="N45" s="4">
        <v>0.1</v>
      </c>
      <c r="O45" s="4">
        <v>0.25</v>
      </c>
      <c r="P45" s="4">
        <v>0.5</v>
      </c>
    </row>
    <row r="46" spans="1:45" x14ac:dyDescent="0.2">
      <c r="A46" s="2" t="s">
        <v>2</v>
      </c>
      <c r="B46" s="1">
        <v>0.91853546910755102</v>
      </c>
      <c r="C46" s="1">
        <v>0.926163234172387</v>
      </c>
      <c r="D46" s="1">
        <v>0.92311212814645305</v>
      </c>
      <c r="E46" s="1">
        <v>0.91472158657513303</v>
      </c>
      <c r="F46" s="1">
        <v>0.90633104500381401</v>
      </c>
      <c r="G46" s="1">
        <v>0.85583524027459901</v>
      </c>
      <c r="H46" s="1"/>
      <c r="J46" s="2" t="s">
        <v>2</v>
      </c>
      <c r="K46" s="1">
        <v>0.91441647597254005</v>
      </c>
      <c r="L46" s="1">
        <v>0.91411136536994597</v>
      </c>
      <c r="M46" s="1">
        <v>0.903890160183066</v>
      </c>
      <c r="N46" s="1">
        <v>0.91472158657513303</v>
      </c>
      <c r="O46" s="1">
        <v>0.89748283752860403</v>
      </c>
      <c r="P46" s="1">
        <v>0.807932875667429</v>
      </c>
      <c r="S46" s="4"/>
      <c r="T46" s="2" t="s">
        <v>0</v>
      </c>
      <c r="U46" s="2" t="s">
        <v>15</v>
      </c>
      <c r="V46" s="20" t="s">
        <v>14</v>
      </c>
      <c r="W46" s="20" t="s">
        <v>30</v>
      </c>
      <c r="X46" s="20" t="s">
        <v>31</v>
      </c>
      <c r="Y46" s="20" t="s">
        <v>23</v>
      </c>
      <c r="Z46" s="20" t="s">
        <v>25</v>
      </c>
      <c r="AA46" s="24" t="s">
        <v>47</v>
      </c>
      <c r="AB46" s="24" t="s">
        <v>43</v>
      </c>
      <c r="AC46" s="24" t="s">
        <v>42</v>
      </c>
      <c r="AD46" s="24" t="s">
        <v>40</v>
      </c>
      <c r="AE46" s="24" t="s">
        <v>41</v>
      </c>
      <c r="AF46" s="24" t="s">
        <v>39</v>
      </c>
      <c r="AG46" s="24" t="s">
        <v>38</v>
      </c>
    </row>
    <row r="47" spans="1:45" x14ac:dyDescent="0.2">
      <c r="A47" s="2" t="s">
        <v>3</v>
      </c>
      <c r="B47" s="1">
        <v>0.83789915966386497</v>
      </c>
      <c r="C47" s="1">
        <v>0.84621848739495797</v>
      </c>
      <c r="D47" s="1">
        <v>0.83050420168067196</v>
      </c>
      <c r="E47" s="1">
        <v>0.82008403361344495</v>
      </c>
      <c r="F47" s="1">
        <v>0.78521008403361303</v>
      </c>
      <c r="G47" s="1">
        <v>0.622100840336134</v>
      </c>
      <c r="H47" s="1"/>
      <c r="J47" s="2" t="s">
        <v>3</v>
      </c>
      <c r="K47" s="1">
        <v>0.80193277310924305</v>
      </c>
      <c r="L47" s="1">
        <v>0.80336134453781505</v>
      </c>
      <c r="M47" s="1">
        <v>0.78369747899159603</v>
      </c>
      <c r="N47" s="1">
        <v>0.77478991596638602</v>
      </c>
      <c r="O47" s="1">
        <v>0.73764705882352899</v>
      </c>
      <c r="P47" s="1">
        <v>0.57823529411764696</v>
      </c>
      <c r="R47" s="1"/>
      <c r="S47" s="2" t="s">
        <v>2</v>
      </c>
      <c r="T47" s="5">
        <v>0.81285714285714195</v>
      </c>
      <c r="U47" s="3">
        <v>0.84904761904761905</v>
      </c>
      <c r="V47" s="20">
        <v>0.82015872999999995</v>
      </c>
      <c r="W47" s="20">
        <v>0.81857142900000002</v>
      </c>
      <c r="X47" s="21">
        <v>0.80619047600000004</v>
      </c>
      <c r="Y47" s="21">
        <v>0.80809523809523798</v>
      </c>
      <c r="Z47" s="21">
        <v>0.84317460300000002</v>
      </c>
      <c r="AA47" s="27">
        <v>0.823492063</v>
      </c>
      <c r="AB47" s="27">
        <v>0.827301587</v>
      </c>
      <c r="AC47" s="25">
        <v>0.79809523800000004</v>
      </c>
      <c r="AD47" s="25">
        <v>0.81031746000000004</v>
      </c>
      <c r="AE47" s="27">
        <v>0.80936507899999999</v>
      </c>
      <c r="AF47" s="25">
        <v>0.83412698399999996</v>
      </c>
      <c r="AG47" s="25">
        <v>0.80111111099999999</v>
      </c>
    </row>
    <row r="48" spans="1:45" x14ac:dyDescent="0.2">
      <c r="A48" s="2" t="s">
        <v>4</v>
      </c>
      <c r="B48" s="1">
        <v>0.66226650062266501</v>
      </c>
      <c r="C48" s="1">
        <v>0.67405562474055603</v>
      </c>
      <c r="D48" s="1">
        <v>0.66608551266085503</v>
      </c>
      <c r="E48" s="1">
        <v>0.64325446243254403</v>
      </c>
      <c r="F48" s="1">
        <v>0.60772104607721</v>
      </c>
      <c r="G48" s="1">
        <v>0.50601909506019005</v>
      </c>
      <c r="H48" s="1"/>
      <c r="J48" s="2" t="s">
        <v>4</v>
      </c>
      <c r="K48" s="1">
        <v>0.65080946450809396</v>
      </c>
      <c r="L48" s="1">
        <v>0.64690743046907395</v>
      </c>
      <c r="M48" s="1">
        <v>0.63644665836446601</v>
      </c>
      <c r="N48" s="1">
        <v>0.63677874636778697</v>
      </c>
      <c r="O48" s="1">
        <v>0.63586550435865496</v>
      </c>
      <c r="P48" s="1">
        <v>0.58522208385221997</v>
      </c>
      <c r="R48" s="1"/>
      <c r="S48" s="2" t="s">
        <v>3</v>
      </c>
      <c r="T48" s="1">
        <v>0.71041979010494705</v>
      </c>
      <c r="U48" s="1">
        <v>0.63189655172413794</v>
      </c>
      <c r="V48" s="20">
        <v>0.66420539700000003</v>
      </c>
      <c r="W48" s="20">
        <v>0.67919790099999999</v>
      </c>
      <c r="X48" s="21">
        <v>0.693365817</v>
      </c>
      <c r="Y48" s="21">
        <v>0.75007496251873995</v>
      </c>
      <c r="Z48" s="21">
        <v>0.60371064500000005</v>
      </c>
      <c r="AA48" s="27">
        <v>0.69621439299999999</v>
      </c>
      <c r="AB48" s="27">
        <v>0.71735382299999995</v>
      </c>
      <c r="AC48" s="27">
        <v>0.74497751099999998</v>
      </c>
      <c r="AD48" s="25">
        <v>0.75914542699999998</v>
      </c>
      <c r="AE48" s="26">
        <v>0.77260119900000002</v>
      </c>
      <c r="AF48" s="25">
        <v>0.744527736</v>
      </c>
      <c r="AG48" s="25">
        <v>0.69325337300000001</v>
      </c>
    </row>
    <row r="49" spans="1:33" x14ac:dyDescent="0.2">
      <c r="A49" s="2" t="s">
        <v>5</v>
      </c>
      <c r="B49" s="1">
        <v>0.92273994424532002</v>
      </c>
      <c r="C49" s="1">
        <v>0.91652727996813999</v>
      </c>
      <c r="D49" s="1">
        <v>0.90784547988848996</v>
      </c>
      <c r="E49" s="1">
        <v>0.890083632019115</v>
      </c>
      <c r="F49" s="1">
        <v>0.83727598566308203</v>
      </c>
      <c r="G49" s="1">
        <v>0.66324173636001504</v>
      </c>
      <c r="H49" s="1"/>
      <c r="J49" s="2" t="s">
        <v>5</v>
      </c>
      <c r="K49" s="1">
        <v>0.89526085225009899</v>
      </c>
      <c r="L49" s="1">
        <v>0.90099561927518901</v>
      </c>
      <c r="M49" s="1">
        <v>0.87741935483870903</v>
      </c>
      <c r="N49" s="1">
        <v>0.87080844285145298</v>
      </c>
      <c r="O49" s="1">
        <v>0.83839107925129397</v>
      </c>
      <c r="P49" s="1">
        <v>0.67534846674631599</v>
      </c>
      <c r="R49" s="1"/>
      <c r="S49" s="2" t="s">
        <v>4</v>
      </c>
      <c r="T49" s="1">
        <v>0.493099321898683</v>
      </c>
      <c r="U49" s="1">
        <v>0.54184284004786598</v>
      </c>
      <c r="V49" s="20">
        <v>0.53833266899999999</v>
      </c>
      <c r="W49" s="20">
        <v>0.53841244499999996</v>
      </c>
      <c r="X49" s="21">
        <v>0.55005983199999997</v>
      </c>
      <c r="Y49" s="21">
        <v>0.51232548863183003</v>
      </c>
      <c r="Z49" s="21">
        <v>0.49860390900000001</v>
      </c>
      <c r="AA49" s="27">
        <v>0.55325089699999996</v>
      </c>
      <c r="AB49" s="26">
        <v>0.56569605099999998</v>
      </c>
      <c r="AC49" s="27">
        <v>0.54104507400000001</v>
      </c>
      <c r="AD49" s="25">
        <v>0.42672516999999999</v>
      </c>
      <c r="AE49" s="27">
        <v>0.46677303599999997</v>
      </c>
      <c r="AF49" s="25">
        <v>0.38492221799999998</v>
      </c>
      <c r="AG49" s="25">
        <v>0.32030315100000001</v>
      </c>
    </row>
    <row r="50" spans="1:33" x14ac:dyDescent="0.2">
      <c r="A50" s="2" t="s">
        <v>27</v>
      </c>
      <c r="B50" s="1">
        <v>0.82243502051983497</v>
      </c>
      <c r="C50" s="1">
        <v>0.82065663474692196</v>
      </c>
      <c r="D50" s="1">
        <v>0.81696306429548504</v>
      </c>
      <c r="E50" s="1">
        <v>0.822024623803009</v>
      </c>
      <c r="F50" s="1">
        <v>0.74213406292749595</v>
      </c>
      <c r="G50" s="1">
        <v>0.57195622435020499</v>
      </c>
      <c r="H50" s="1"/>
      <c r="J50" s="2" t="s">
        <v>27</v>
      </c>
      <c r="K50" s="1">
        <v>0.79781121751025996</v>
      </c>
      <c r="L50" s="1">
        <v>0.81176470588235194</v>
      </c>
      <c r="M50" s="1">
        <v>0.80547195622434997</v>
      </c>
      <c r="N50" s="1">
        <v>0.79370725034199696</v>
      </c>
      <c r="O50" s="1">
        <v>0.76621067031463697</v>
      </c>
      <c r="P50" s="1">
        <v>0.67906976744185998</v>
      </c>
      <c r="R50" s="1"/>
      <c r="S50" s="2" t="s">
        <v>5</v>
      </c>
      <c r="T50" s="3">
        <v>0.541894060995184</v>
      </c>
      <c r="U50" s="1">
        <v>0.49831460674157302</v>
      </c>
      <c r="V50" s="20">
        <v>0.427447833</v>
      </c>
      <c r="W50" s="20">
        <v>0.33378812200000002</v>
      </c>
      <c r="X50" s="21">
        <v>0.33836276100000001</v>
      </c>
      <c r="Y50" s="21">
        <v>0.305617977528089</v>
      </c>
      <c r="Z50" s="21">
        <v>0.24510433400000001</v>
      </c>
      <c r="AA50" s="27">
        <v>0.48467094700000002</v>
      </c>
      <c r="AB50" s="27">
        <v>0.407624398</v>
      </c>
      <c r="AC50" s="27">
        <v>0.45248796099999999</v>
      </c>
      <c r="AD50" s="25">
        <v>0.420866774</v>
      </c>
      <c r="AE50" s="27">
        <v>0.382664526</v>
      </c>
      <c r="AF50" s="25">
        <v>0.36589085100000002</v>
      </c>
      <c r="AG50" s="25">
        <v>0.50537720699999999</v>
      </c>
    </row>
    <row r="51" spans="1:33" x14ac:dyDescent="0.2">
      <c r="A51" s="2" t="s">
        <v>6</v>
      </c>
      <c r="B51" s="1">
        <v>0.85794871794871796</v>
      </c>
      <c r="C51" s="1">
        <v>0.85186813186813104</v>
      </c>
      <c r="D51" s="1">
        <v>0.83670329670329602</v>
      </c>
      <c r="E51" s="1">
        <v>0.82065934065933999</v>
      </c>
      <c r="F51" s="1">
        <v>0.77260073260073203</v>
      </c>
      <c r="G51" s="1">
        <v>0.66358974358974299</v>
      </c>
      <c r="H51" s="1"/>
      <c r="J51" s="2" t="s">
        <v>6</v>
      </c>
      <c r="K51" s="1">
        <v>0.90842490842490797</v>
      </c>
      <c r="L51" s="1">
        <v>0.90344322344322303</v>
      </c>
      <c r="M51" s="1">
        <v>0.90329670329670297</v>
      </c>
      <c r="N51" s="1">
        <v>0.89369963369963301</v>
      </c>
      <c r="O51" s="1">
        <v>0.86490842490842401</v>
      </c>
      <c r="P51" s="1">
        <v>0.72358974358974304</v>
      </c>
      <c r="R51" s="1"/>
      <c r="S51" s="2" t="s">
        <v>27</v>
      </c>
      <c r="T51" s="5">
        <v>0.85413533834586397</v>
      </c>
      <c r="U51" s="1">
        <v>0.49674185463659098</v>
      </c>
      <c r="V51" s="20">
        <v>0.336842105</v>
      </c>
      <c r="W51" s="20">
        <v>0.46115288199999999</v>
      </c>
      <c r="X51" s="21">
        <v>0.54352548000000001</v>
      </c>
      <c r="Y51" s="21">
        <v>0.57610693400167001</v>
      </c>
      <c r="Z51" s="21">
        <v>0.53901420200000005</v>
      </c>
      <c r="AA51" s="27">
        <v>0.57777777799999996</v>
      </c>
      <c r="AB51" s="27">
        <v>0.74486215499999997</v>
      </c>
      <c r="AC51" s="26">
        <v>0.87535505400000002</v>
      </c>
      <c r="AD51" s="25">
        <v>0.79565580599999997</v>
      </c>
      <c r="AE51" s="27">
        <v>0.80852130300000002</v>
      </c>
      <c r="AF51" s="25">
        <v>0.74770258999999994</v>
      </c>
      <c r="AG51" s="25">
        <v>0.56942355899999997</v>
      </c>
    </row>
    <row r="52" spans="1:33" x14ac:dyDescent="0.2">
      <c r="A52" s="2" t="s">
        <v>7</v>
      </c>
      <c r="B52" s="1">
        <v>0.95043029259896705</v>
      </c>
      <c r="C52" s="1">
        <v>0.95129087779690202</v>
      </c>
      <c r="D52" s="1">
        <v>0.92125645438898396</v>
      </c>
      <c r="E52" s="1">
        <v>0.89449225473321803</v>
      </c>
      <c r="F52" s="1">
        <v>0.85516351118760703</v>
      </c>
      <c r="G52" s="1">
        <v>0.52762478485370001</v>
      </c>
      <c r="H52" s="1"/>
      <c r="J52" s="2" t="s">
        <v>7</v>
      </c>
      <c r="K52" s="1">
        <v>0.91781411359724596</v>
      </c>
      <c r="L52" s="1">
        <v>0.93683304647160004</v>
      </c>
      <c r="M52" s="1">
        <v>0.90163511187607503</v>
      </c>
      <c r="N52" s="1">
        <v>0.90223752151462899</v>
      </c>
      <c r="O52" s="1">
        <v>0.80869191049913902</v>
      </c>
      <c r="P52" s="1">
        <v>0.52306368330464703</v>
      </c>
      <c r="R52" s="1"/>
      <c r="S52" s="2" t="s">
        <v>6</v>
      </c>
      <c r="T52" s="5">
        <v>0.624285714285714</v>
      </c>
      <c r="U52" s="1">
        <v>0.42521428571428499</v>
      </c>
      <c r="V52" s="20">
        <v>0.43514285699999999</v>
      </c>
      <c r="W52" s="20">
        <v>0.43028571399999999</v>
      </c>
      <c r="X52" s="21">
        <v>0.385785714</v>
      </c>
      <c r="Y52" s="21">
        <v>0.38842857142857101</v>
      </c>
      <c r="Z52" s="21">
        <v>0.29228571399999997</v>
      </c>
      <c r="AA52" s="27">
        <v>0.53642857099999997</v>
      </c>
      <c r="AB52" s="27">
        <v>0.52785714299999997</v>
      </c>
      <c r="AC52" s="27">
        <v>0.57099999999999995</v>
      </c>
      <c r="AD52" s="25">
        <v>0.59699999999999998</v>
      </c>
      <c r="AE52" s="27">
        <v>0.58635714299999997</v>
      </c>
      <c r="AF52" s="25">
        <v>0.63235714300000001</v>
      </c>
      <c r="AG52" s="26">
        <v>0.66049999999999998</v>
      </c>
    </row>
    <row r="53" spans="1:33" x14ac:dyDescent="0.2">
      <c r="A53" s="2" t="s">
        <v>8</v>
      </c>
      <c r="B53" s="1">
        <v>0.80909980430528305</v>
      </c>
      <c r="C53" s="1">
        <v>0.80763209393346302</v>
      </c>
      <c r="D53" s="1">
        <v>0.78121330724070404</v>
      </c>
      <c r="E53" s="1">
        <v>0.78600782778864897</v>
      </c>
      <c r="F53" s="1">
        <v>0.72827788649706404</v>
      </c>
      <c r="G53" s="1">
        <v>0.56320939334637898</v>
      </c>
      <c r="H53" s="1"/>
      <c r="J53" s="2" t="s">
        <v>8</v>
      </c>
      <c r="K53" s="1">
        <v>0.87612524461839503</v>
      </c>
      <c r="L53" s="1">
        <v>0.87407045009784701</v>
      </c>
      <c r="M53" s="1">
        <v>0.86066536203522503</v>
      </c>
      <c r="N53" s="1">
        <v>0.842367906066536</v>
      </c>
      <c r="O53" s="1">
        <v>0.77818003913894296</v>
      </c>
      <c r="P53" s="1">
        <v>0.58532289628180001</v>
      </c>
      <c r="R53" s="1"/>
      <c r="S53" s="2" t="s">
        <v>7</v>
      </c>
      <c r="T53" s="5">
        <v>0.62065217391304295</v>
      </c>
      <c r="U53" s="1">
        <v>0.48831521739130401</v>
      </c>
      <c r="V53" s="20">
        <v>0.497622283</v>
      </c>
      <c r="W53" s="20">
        <v>0.49809782600000002</v>
      </c>
      <c r="X53" s="21">
        <v>0.49116847800000002</v>
      </c>
      <c r="Y53" s="21">
        <v>0.495040760869565</v>
      </c>
      <c r="Z53" s="21">
        <v>0.56589673900000004</v>
      </c>
      <c r="AA53" s="27">
        <v>0.55013586999999997</v>
      </c>
      <c r="AB53" s="27">
        <v>0.57445652199999997</v>
      </c>
      <c r="AC53" s="27">
        <v>0.58172554300000001</v>
      </c>
      <c r="AD53" s="25">
        <v>0.56508152199999995</v>
      </c>
      <c r="AE53" s="27">
        <v>0.61732337000000004</v>
      </c>
      <c r="AF53" s="25">
        <v>0.639741848</v>
      </c>
      <c r="AG53" s="26">
        <v>0.65516304299999994</v>
      </c>
    </row>
    <row r="54" spans="1:33" x14ac:dyDescent="0.2">
      <c r="A54" s="2" t="s">
        <v>9</v>
      </c>
      <c r="B54" s="1">
        <v>0.76971458773784296</v>
      </c>
      <c r="C54" s="1">
        <v>0.76865750528541199</v>
      </c>
      <c r="D54" s="1">
        <v>0.76342494714587705</v>
      </c>
      <c r="E54" s="1">
        <v>0.76485200845665902</v>
      </c>
      <c r="F54" s="1">
        <v>0.73303382663847705</v>
      </c>
      <c r="G54" s="1">
        <v>0.61744186046511595</v>
      </c>
      <c r="H54" s="1"/>
      <c r="J54" s="2" t="s">
        <v>9</v>
      </c>
      <c r="K54" s="1">
        <v>0.63113107822410097</v>
      </c>
      <c r="L54" s="1">
        <v>0.63985200845665902</v>
      </c>
      <c r="M54" s="1">
        <v>0.64281183932346697</v>
      </c>
      <c r="N54" s="1">
        <v>0.62214587737843496</v>
      </c>
      <c r="O54" s="1">
        <v>0.58377378435517902</v>
      </c>
      <c r="P54" s="1">
        <v>0.50100422832980895</v>
      </c>
      <c r="R54" s="1"/>
      <c r="S54" s="2" t="s">
        <v>8</v>
      </c>
      <c r="T54" s="1">
        <v>0.62150537634408598</v>
      </c>
      <c r="U54" s="1">
        <v>0.60752688172043001</v>
      </c>
      <c r="V54" s="20">
        <v>0.58308895400000005</v>
      </c>
      <c r="W54" s="20">
        <v>0.66617790799999999</v>
      </c>
      <c r="X54" s="21">
        <v>0.71867057700000003</v>
      </c>
      <c r="Y54" s="21">
        <v>0.76999022482893398</v>
      </c>
      <c r="Z54" s="22">
        <v>0.80615835800000002</v>
      </c>
      <c r="AA54" s="27">
        <v>0.55933528799999999</v>
      </c>
      <c r="AB54" s="27">
        <v>0.65698924700000005</v>
      </c>
      <c r="AC54" s="27">
        <v>0.64633431100000005</v>
      </c>
      <c r="AD54" s="25">
        <v>0.60175953100000001</v>
      </c>
      <c r="AE54" s="27">
        <v>0.65112414500000004</v>
      </c>
      <c r="AF54" s="25">
        <v>0.67184750699999995</v>
      </c>
      <c r="AG54" s="25">
        <v>0.61847507300000004</v>
      </c>
    </row>
    <row r="55" spans="1:33" x14ac:dyDescent="0.2">
      <c r="A55" s="2" t="s">
        <v>28</v>
      </c>
      <c r="B55" s="1">
        <v>0.62134773662551401</v>
      </c>
      <c r="C55" s="1">
        <v>0.624948559670781</v>
      </c>
      <c r="D55" s="1">
        <v>0.61959876543209802</v>
      </c>
      <c r="E55" s="1">
        <v>0.61995884773662502</v>
      </c>
      <c r="F55" s="1">
        <v>0.60745884773662495</v>
      </c>
      <c r="G55" s="1">
        <v>0.52366255144032903</v>
      </c>
      <c r="H55" s="1"/>
      <c r="J55" s="2" t="s">
        <v>28</v>
      </c>
      <c r="K55" s="1">
        <v>0.62890946502057599</v>
      </c>
      <c r="L55" s="1">
        <v>0.60920781893004095</v>
      </c>
      <c r="M55" s="1">
        <v>0.60643004115226296</v>
      </c>
      <c r="N55" s="1">
        <v>0.58775720164609002</v>
      </c>
      <c r="O55" s="1">
        <v>0.49660493827160501</v>
      </c>
      <c r="P55" s="1">
        <v>0.35267489711934102</v>
      </c>
      <c r="R55" s="1"/>
      <c r="S55" s="2" t="s">
        <v>9</v>
      </c>
      <c r="T55" s="5">
        <v>0.60174577195853696</v>
      </c>
      <c r="U55" s="1">
        <v>0.52695035460992901</v>
      </c>
      <c r="V55" s="20">
        <v>0.55150027300000004</v>
      </c>
      <c r="W55" s="20">
        <v>0.54789961799999998</v>
      </c>
      <c r="X55" s="21">
        <v>0.54211674799999998</v>
      </c>
      <c r="Y55" s="21">
        <v>0.52645935624659002</v>
      </c>
      <c r="Z55" s="21">
        <v>0.49448990700000001</v>
      </c>
      <c r="AA55" s="27">
        <v>0.53055100899999996</v>
      </c>
      <c r="AB55" s="27">
        <v>0.54833606099999999</v>
      </c>
      <c r="AC55" s="27">
        <v>0.57430441899999995</v>
      </c>
      <c r="AD55" s="25">
        <v>0.55340971100000003</v>
      </c>
      <c r="AE55" s="27">
        <v>0.57452263999999997</v>
      </c>
      <c r="AF55" s="26">
        <v>0.72231314800000002</v>
      </c>
      <c r="AG55" s="25">
        <v>0.68772504099999998</v>
      </c>
    </row>
    <row r="56" spans="1:33" x14ac:dyDescent="0.2">
      <c r="A56" s="2" t="s">
        <v>10</v>
      </c>
      <c r="B56" s="1">
        <v>0.85389999999999999</v>
      </c>
      <c r="C56" s="1">
        <v>0.85199999999999998</v>
      </c>
      <c r="D56" s="1">
        <v>0.83879999999999999</v>
      </c>
      <c r="E56" s="1">
        <v>0.83899999999999997</v>
      </c>
      <c r="F56" s="1">
        <v>0.829599999999999</v>
      </c>
      <c r="G56" s="1">
        <v>0.73140000000000005</v>
      </c>
      <c r="H56" s="1"/>
      <c r="J56" s="2" t="s">
        <v>10</v>
      </c>
      <c r="K56" s="1">
        <v>0.83309999999999995</v>
      </c>
      <c r="L56" s="1">
        <v>0.82789999999999997</v>
      </c>
      <c r="M56" s="1">
        <v>0.83819999999999995</v>
      </c>
      <c r="N56" s="1">
        <v>0.83330000000000004</v>
      </c>
      <c r="O56" s="1">
        <v>0.79749999999999999</v>
      </c>
      <c r="P56" s="1">
        <v>0.70279999999999998</v>
      </c>
      <c r="R56" s="1"/>
      <c r="S56" s="2" t="s">
        <v>28</v>
      </c>
      <c r="T56" s="5">
        <v>8.2557901209264095E-2</v>
      </c>
      <c r="U56" s="29">
        <v>8.1984013117440002E-5</v>
      </c>
      <c r="V56" s="20">
        <v>8.2000000000000001E-5</v>
      </c>
      <c r="W56" s="20">
        <v>1.2297600000000001E-4</v>
      </c>
      <c r="X56" s="21">
        <v>9.0182399999999996E-4</v>
      </c>
      <c r="Y56" s="21">
        <v>3.6892805902848E-4</v>
      </c>
      <c r="Z56" s="21">
        <v>0</v>
      </c>
      <c r="AA56" s="27">
        <v>1.84464E-3</v>
      </c>
      <c r="AB56" s="27">
        <v>2.3529412E-2</v>
      </c>
      <c r="AC56" s="26">
        <v>0.24283664699999999</v>
      </c>
      <c r="AD56" s="25">
        <v>0.228653413</v>
      </c>
      <c r="AE56" s="27">
        <v>0.19471203100000001</v>
      </c>
      <c r="AF56" s="25">
        <v>0.179831933</v>
      </c>
      <c r="AG56" s="25">
        <v>0.186882558</v>
      </c>
    </row>
    <row r="57" spans="1:33" x14ac:dyDescent="0.2">
      <c r="A57" s="2" t="s">
        <v>11</v>
      </c>
      <c r="B57" s="1">
        <v>0.86506732045795198</v>
      </c>
      <c r="C57" s="1">
        <v>0.862361341336911</v>
      </c>
      <c r="D57" s="1">
        <v>0.85832225253231598</v>
      </c>
      <c r="E57" s="1">
        <v>0.84682717699001697</v>
      </c>
      <c r="F57" s="1">
        <v>0.80540615103882796</v>
      </c>
      <c r="G57" s="1">
        <v>0.69473088527254601</v>
      </c>
      <c r="H57" s="1"/>
      <c r="J57" s="2" t="s">
        <v>11</v>
      </c>
      <c r="K57" s="1">
        <v>0.85144155268592903</v>
      </c>
      <c r="L57" s="1">
        <v>0.87174663654026396</v>
      </c>
      <c r="M57" s="1">
        <v>0.86943449212917301</v>
      </c>
      <c r="N57" s="1">
        <v>0.87596340671086403</v>
      </c>
      <c r="O57" s="1">
        <v>0.88212339331714995</v>
      </c>
      <c r="P57" s="1">
        <v>0.83211592826653402</v>
      </c>
      <c r="R57" s="1"/>
      <c r="S57" s="2" t="s">
        <v>10</v>
      </c>
      <c r="T57" s="1">
        <v>0.722799422799422</v>
      </c>
      <c r="U57" s="1">
        <v>0.68759018759018697</v>
      </c>
      <c r="V57" s="20">
        <v>0.74963924999999998</v>
      </c>
      <c r="W57" s="20">
        <v>0.77034632000000003</v>
      </c>
      <c r="X57" s="21">
        <v>0.76522366500000005</v>
      </c>
      <c r="Y57" s="21">
        <v>0.74415584415584402</v>
      </c>
      <c r="Z57" s="21">
        <v>0.73095238100000004</v>
      </c>
      <c r="AA57" s="27">
        <v>0.752597403</v>
      </c>
      <c r="AB57" s="27">
        <v>0.76825396800000001</v>
      </c>
      <c r="AC57" s="27">
        <v>0.79617604600000003</v>
      </c>
      <c r="AD57" s="25">
        <v>0.80057720099999996</v>
      </c>
      <c r="AE57" s="27">
        <v>0.82121212099999996</v>
      </c>
      <c r="AF57" s="25">
        <v>0.84422799400000004</v>
      </c>
      <c r="AG57" s="26">
        <v>0.84877344899999996</v>
      </c>
    </row>
    <row r="58" spans="1:33" x14ac:dyDescent="0.2">
      <c r="A58" s="2" t="s">
        <v>12</v>
      </c>
      <c r="B58" s="1">
        <v>0.82804878048780495</v>
      </c>
      <c r="C58" s="1">
        <v>0.823780487804877</v>
      </c>
      <c r="D58" s="1">
        <v>0.840040650406504</v>
      </c>
      <c r="E58" s="1">
        <v>0.83800813008130004</v>
      </c>
      <c r="F58" s="1">
        <v>0.72743902439024299</v>
      </c>
      <c r="G58" s="1">
        <v>0.49004065040650402</v>
      </c>
      <c r="H58" s="1"/>
      <c r="J58" s="2" t="s">
        <v>12</v>
      </c>
      <c r="K58" s="1">
        <v>0.83455284552845499</v>
      </c>
      <c r="L58" s="1">
        <v>0.83841463414634099</v>
      </c>
      <c r="M58" s="1">
        <v>0.82642276422764205</v>
      </c>
      <c r="N58" s="1">
        <v>0.79105691056910499</v>
      </c>
      <c r="O58" s="1">
        <v>0.65792682926829205</v>
      </c>
      <c r="P58" s="1">
        <v>0.447967479674796</v>
      </c>
      <c r="R58" s="1"/>
      <c r="S58" s="2" t="s">
        <v>11</v>
      </c>
      <c r="T58" s="5">
        <v>0.75166666666666604</v>
      </c>
      <c r="U58" s="1">
        <v>0.62611111111111095</v>
      </c>
      <c r="V58" s="20">
        <v>0.72166666700000004</v>
      </c>
      <c r="W58" s="20">
        <v>0.742777778</v>
      </c>
      <c r="X58" s="21">
        <v>0.740555556</v>
      </c>
      <c r="Y58" s="21">
        <v>0.71444444444444399</v>
      </c>
      <c r="Z58" s="21">
        <v>0.70888888900000002</v>
      </c>
      <c r="AA58" s="27">
        <v>0.86666666699999995</v>
      </c>
      <c r="AB58" s="26">
        <v>0.88</v>
      </c>
      <c r="AC58" s="27">
        <v>0.77500000000000002</v>
      </c>
      <c r="AD58" s="25">
        <v>0.76333333299999995</v>
      </c>
      <c r="AE58" s="27">
        <v>0.75166666699999996</v>
      </c>
      <c r="AF58" s="25">
        <v>0.73944444399999998</v>
      </c>
      <c r="AG58" s="25">
        <v>0.78888888899999998</v>
      </c>
    </row>
    <row r="59" spans="1:33" x14ac:dyDescent="0.2">
      <c r="A59" s="2" t="s">
        <v>13</v>
      </c>
      <c r="B59" s="1">
        <v>0.75277777777777699</v>
      </c>
      <c r="C59" s="1">
        <v>0.74680555555555495</v>
      </c>
      <c r="D59" s="1">
        <v>0.72875000000000001</v>
      </c>
      <c r="E59" s="1">
        <v>0.70569444444444396</v>
      </c>
      <c r="F59" s="1">
        <v>0.57916666666666605</v>
      </c>
      <c r="G59" s="1">
        <v>0.478333333333333</v>
      </c>
      <c r="H59" s="1"/>
      <c r="J59" s="2" t="s">
        <v>13</v>
      </c>
      <c r="K59" s="1">
        <v>0.79041666666666599</v>
      </c>
      <c r="L59" s="1">
        <v>0.78486111111111101</v>
      </c>
      <c r="M59" s="1">
        <v>0.78527777777777696</v>
      </c>
      <c r="N59" s="1">
        <v>0.78291666666666604</v>
      </c>
      <c r="O59" s="1">
        <v>0.70333333333333303</v>
      </c>
      <c r="P59" s="1">
        <v>0.58319444444444402</v>
      </c>
      <c r="R59" s="1"/>
      <c r="S59" s="2" t="s">
        <v>12</v>
      </c>
      <c r="T59" s="5">
        <v>0.72716666666666596</v>
      </c>
      <c r="U59" s="1">
        <v>0.53700000000000003</v>
      </c>
      <c r="V59" s="20">
        <v>0.53766666699999999</v>
      </c>
      <c r="W59" s="20">
        <v>0.52883333300000002</v>
      </c>
      <c r="X59" s="21">
        <v>0.52616666700000003</v>
      </c>
      <c r="Y59" s="21">
        <v>0.64449999999999996</v>
      </c>
      <c r="Z59" s="21">
        <v>0.74750000000000005</v>
      </c>
      <c r="AA59" s="27">
        <v>0.66566666699999999</v>
      </c>
      <c r="AB59" s="27">
        <v>0.70258333299999998</v>
      </c>
      <c r="AC59" s="27">
        <v>0.65900000000000003</v>
      </c>
      <c r="AD59" s="25">
        <v>0.60208333300000005</v>
      </c>
      <c r="AE59" s="27">
        <v>0.66433333299999997</v>
      </c>
      <c r="AF59" s="25">
        <v>0.68316666699999995</v>
      </c>
      <c r="AG59" s="26">
        <v>0.80108333300000001</v>
      </c>
    </row>
    <row r="60" spans="1:33" x14ac:dyDescent="0.2">
      <c r="A60" s="11" t="s">
        <v>29</v>
      </c>
      <c r="B60" s="1">
        <v>0.66747967479674797</v>
      </c>
      <c r="C60" s="1">
        <v>0.671815718157181</v>
      </c>
      <c r="D60" s="1">
        <v>0.65853658536585302</v>
      </c>
      <c r="E60" s="1">
        <v>0.66991869918699098</v>
      </c>
      <c r="F60" s="1">
        <v>0.67493224932249296</v>
      </c>
      <c r="G60" s="1">
        <v>0.62865853658536497</v>
      </c>
      <c r="H60" s="1"/>
      <c r="J60" s="11" t="s">
        <v>29</v>
      </c>
      <c r="K60" s="1">
        <v>0.57479674796747904</v>
      </c>
      <c r="L60" s="1">
        <v>0.56558265582655798</v>
      </c>
      <c r="M60" s="1">
        <v>0.56747967479674699</v>
      </c>
      <c r="N60" s="1">
        <v>0.560298102981029</v>
      </c>
      <c r="O60" s="1">
        <v>0.54342818428184203</v>
      </c>
      <c r="P60" s="1">
        <v>0.51476964769647704</v>
      </c>
      <c r="R60" s="1"/>
      <c r="S60" s="2" t="s">
        <v>13</v>
      </c>
      <c r="T60" s="1">
        <v>0.77561403508771898</v>
      </c>
      <c r="U60" s="1">
        <v>0.74508771929824502</v>
      </c>
      <c r="V60" s="20">
        <v>0.78771929799999996</v>
      </c>
      <c r="W60" s="20">
        <v>0.77684210499999995</v>
      </c>
      <c r="X60" s="21">
        <v>0.72877192999999996</v>
      </c>
      <c r="Y60" s="21">
        <v>0.71789473684210503</v>
      </c>
      <c r="Z60" s="21">
        <v>0.73631578900000005</v>
      </c>
      <c r="AA60" s="27">
        <v>0.80140350900000001</v>
      </c>
      <c r="AB60" s="27">
        <v>0.80701754400000003</v>
      </c>
      <c r="AC60" s="27">
        <v>0.81842105300000001</v>
      </c>
      <c r="AD60" s="25">
        <v>0.84701754399999996</v>
      </c>
      <c r="AE60" s="27">
        <v>0.86877192999999997</v>
      </c>
      <c r="AF60" s="25">
        <v>0.92298245599999995</v>
      </c>
      <c r="AG60" s="26">
        <v>0.95491228100000003</v>
      </c>
    </row>
    <row r="61" spans="1:33" x14ac:dyDescent="0.2">
      <c r="A61" s="13" t="s">
        <v>35</v>
      </c>
      <c r="B61" s="15">
        <f t="shared" ref="B61:G61" si="32">AVERAGE(B46:B60)</f>
        <v>0.80931271912638947</v>
      </c>
      <c r="C61" s="15">
        <f t="shared" si="32"/>
        <v>0.809652102162145</v>
      </c>
      <c r="D61" s="15">
        <f t="shared" si="32"/>
        <v>0.79941044305917253</v>
      </c>
      <c r="E61" s="15">
        <f t="shared" si="32"/>
        <v>0.79170580456803252</v>
      </c>
      <c r="F61" s="15">
        <f t="shared" si="32"/>
        <v>0.74611674131893002</v>
      </c>
      <c r="G61" s="15">
        <f t="shared" si="32"/>
        <v>0.6091896583782771</v>
      </c>
      <c r="H61" s="15"/>
      <c r="J61" s="13" t="s">
        <v>35</v>
      </c>
      <c r="K61" s="15">
        <f t="shared" ref="K61:P61" si="33">AVERAGE(K46:K60)</f>
        <v>0.79379622707226594</v>
      </c>
      <c r="L61" s="15">
        <f t="shared" si="33"/>
        <v>0.79527013670386792</v>
      </c>
      <c r="M61" s="15">
        <f t="shared" si="33"/>
        <v>0.78723862501448394</v>
      </c>
      <c r="N61" s="15">
        <f t="shared" si="33"/>
        <v>0.77883661128904957</v>
      </c>
      <c r="O61" s="15">
        <f t="shared" si="33"/>
        <v>0.73280453251004152</v>
      </c>
      <c r="P61" s="15">
        <f t="shared" si="33"/>
        <v>0.6061540957688708</v>
      </c>
      <c r="R61" s="1"/>
      <c r="S61" s="11" t="s">
        <v>29</v>
      </c>
      <c r="T61" s="1">
        <v>0.60624999999999996</v>
      </c>
      <c r="U61" s="3">
        <v>0.67615546218487399</v>
      </c>
      <c r="V61" s="20">
        <v>0.62410714300000003</v>
      </c>
      <c r="W61" s="20">
        <v>0.62195378199999996</v>
      </c>
      <c r="X61" s="21">
        <v>0.62174369699999998</v>
      </c>
      <c r="Y61" s="21">
        <v>0.627100840336134</v>
      </c>
      <c r="Z61" s="21">
        <v>0.64112395</v>
      </c>
      <c r="AA61" s="27">
        <v>0.62142857100000004</v>
      </c>
      <c r="AB61" s="27">
        <v>0.66118697500000001</v>
      </c>
      <c r="AC61" s="27">
        <v>0.655829832</v>
      </c>
      <c r="AD61" s="25">
        <v>0.63844537800000001</v>
      </c>
      <c r="AE61" s="27">
        <v>0.63482142900000005</v>
      </c>
      <c r="AF61" s="25">
        <v>0.586081933</v>
      </c>
      <c r="AG61" s="25">
        <v>0.58771008400000002</v>
      </c>
    </row>
    <row r="62" spans="1:33" x14ac:dyDescent="0.2">
      <c r="A62" s="17" t="s">
        <v>32</v>
      </c>
      <c r="B62" s="18">
        <f t="shared" ref="B62:G62" si="34">AVERAGE(B49,B50,B52,B56,B59)</f>
        <v>0.86045660702837989</v>
      </c>
      <c r="C62" s="18">
        <f t="shared" si="34"/>
        <v>0.85745606961350374</v>
      </c>
      <c r="D62" s="18">
        <f t="shared" si="34"/>
        <v>0.84272299971459186</v>
      </c>
      <c r="E62" s="18">
        <f t="shared" si="34"/>
        <v>0.83025899099995715</v>
      </c>
      <c r="F62" s="18">
        <f t="shared" si="34"/>
        <v>0.76866804528897004</v>
      </c>
      <c r="G62" s="18">
        <f t="shared" si="34"/>
        <v>0.59451121577945076</v>
      </c>
      <c r="J62" s="17" t="s">
        <v>32</v>
      </c>
      <c r="K62" s="18">
        <f t="shared" ref="K62:P62" si="35">AVERAGE(K49,K50,K52,K56,K59)</f>
        <v>0.84688057000485417</v>
      </c>
      <c r="L62" s="18">
        <f t="shared" si="35"/>
        <v>0.85247089654805053</v>
      </c>
      <c r="M62" s="18">
        <f t="shared" si="35"/>
        <v>0.8416008401433821</v>
      </c>
      <c r="N62" s="18">
        <f t="shared" si="35"/>
        <v>0.83659397627494914</v>
      </c>
      <c r="O62" s="18">
        <f t="shared" si="35"/>
        <v>0.78282539867968048</v>
      </c>
      <c r="P62" s="18">
        <f t="shared" si="35"/>
        <v>0.63269527238745338</v>
      </c>
      <c r="R62" s="19"/>
      <c r="S62" s="13" t="s">
        <v>35</v>
      </c>
      <c r="T62" s="15">
        <f>AVERAGE(T47:T61)</f>
        <v>0.63644329220886242</v>
      </c>
      <c r="U62" s="15">
        <f t="shared" ref="U62:AA62" si="36">AVERAGE(U47:U61)</f>
        <v>0.55585844505541815</v>
      </c>
      <c r="V62" s="15">
        <f t="shared" si="36"/>
        <v>0.55168147506666665</v>
      </c>
      <c r="W62" s="15">
        <f t="shared" si="36"/>
        <v>0.56096400926666656</v>
      </c>
      <c r="X62" s="15">
        <f t="shared" si="36"/>
        <v>0.56350728146666662</v>
      </c>
      <c r="Y62" s="15">
        <f t="shared" si="36"/>
        <v>0.57204028719911881</v>
      </c>
      <c r="Z62" s="15">
        <f t="shared" si="36"/>
        <v>0.56354796133333329</v>
      </c>
      <c r="AA62" s="15">
        <f t="shared" si="36"/>
        <v>0.60143095153333326</v>
      </c>
      <c r="AB62" s="15">
        <f>AVERAGE(AB47:AB61)</f>
        <v>0.62753654793333324</v>
      </c>
      <c r="AC62" s="15">
        <f>AVERAGE(AC47:AC61)</f>
        <v>0.64883924593333342</v>
      </c>
      <c r="AD62" s="15">
        <f>AVERAGE(AD47:AD61)</f>
        <v>0.62733810686666669</v>
      </c>
      <c r="AE62" s="15">
        <f>AVERAGE(AE47:AE61)</f>
        <v>0.64031799680000001</v>
      </c>
      <c r="AF62" s="16">
        <f t="shared" ref="AF62" si="37">AVERAGE(AF47:AF61)</f>
        <v>0.64661103013333332</v>
      </c>
      <c r="AG62" s="16">
        <f>AVERAGE(AG47:AG61)</f>
        <v>0.64530547680000006</v>
      </c>
    </row>
    <row r="63" spans="1:33" x14ac:dyDescent="0.2">
      <c r="A63" s="17" t="s">
        <v>33</v>
      </c>
      <c r="B63" s="18">
        <f t="shared" ref="B63:G63" si="38">AVERAGE(B46:B48,B51,B53:B55,B57:B58,B60)</f>
        <v>0.78374077517539431</v>
      </c>
      <c r="C63" s="18">
        <f t="shared" si="38"/>
        <v>0.78575011843646558</v>
      </c>
      <c r="D63" s="18">
        <f t="shared" si="38"/>
        <v>0.77775416473146286</v>
      </c>
      <c r="E63" s="18">
        <f t="shared" si="38"/>
        <v>0.77242921135207021</v>
      </c>
      <c r="F63" s="18">
        <f t="shared" si="38"/>
        <v>0.73484108933391001</v>
      </c>
      <c r="G63" s="18">
        <f t="shared" si="38"/>
        <v>0.61652887967769054</v>
      </c>
      <c r="J63" s="17" t="s">
        <v>33</v>
      </c>
      <c r="K63" s="18">
        <f t="shared" ref="K63:P63" si="39">AVERAGE(K46:K48,K51,K53:K55,K57:K58,K60)</f>
        <v>0.76725405560597193</v>
      </c>
      <c r="L63" s="18">
        <f t="shared" si="39"/>
        <v>0.76666975678177673</v>
      </c>
      <c r="M63" s="18">
        <f t="shared" si="39"/>
        <v>0.7600575174500348</v>
      </c>
      <c r="N63" s="18">
        <f t="shared" si="39"/>
        <v>0.74995792879609979</v>
      </c>
      <c r="O63" s="18">
        <f t="shared" si="39"/>
        <v>0.70779409942522231</v>
      </c>
      <c r="P63" s="18">
        <f t="shared" si="39"/>
        <v>0.59288350745957952</v>
      </c>
      <c r="S63" s="17" t="s">
        <v>32</v>
      </c>
      <c r="T63" s="18">
        <f>AVERAGE(T50,T51,T53,T57,T60)</f>
        <v>0.70301900622824642</v>
      </c>
      <c r="U63" s="18">
        <f t="shared" ref="U63:AA63" si="40">AVERAGE(U50,U51,U53,U57,U60)</f>
        <v>0.58320991713157999</v>
      </c>
      <c r="V63" s="18">
        <f t="shared" si="40"/>
        <v>0.55985415379999992</v>
      </c>
      <c r="W63" s="18">
        <f t="shared" si="40"/>
        <v>0.56804545100000003</v>
      </c>
      <c r="X63" s="18">
        <f t="shared" si="40"/>
        <v>0.57341046280000008</v>
      </c>
      <c r="Y63" s="18">
        <f t="shared" si="40"/>
        <v>0.56776325067945455</v>
      </c>
      <c r="Z63" s="18">
        <f t="shared" si="40"/>
        <v>0.56345668900000001</v>
      </c>
      <c r="AA63" s="18">
        <f t="shared" si="40"/>
        <v>0.63331710139999997</v>
      </c>
      <c r="AB63" s="18">
        <f t="shared" ref="AB63:AG63" si="41">AVERAGE(AB50,AB51,AB53,AB57,AB60)</f>
        <v>0.66044291739999994</v>
      </c>
      <c r="AC63" s="18">
        <f t="shared" si="41"/>
        <v>0.70483313140000003</v>
      </c>
      <c r="AD63" s="18">
        <f t="shared" si="41"/>
        <v>0.68583976939999991</v>
      </c>
      <c r="AE63" s="18">
        <f t="shared" si="41"/>
        <v>0.69969864999999998</v>
      </c>
      <c r="AF63" s="18">
        <f t="shared" si="41"/>
        <v>0.7041091478</v>
      </c>
      <c r="AG63" s="18">
        <f t="shared" si="41"/>
        <v>0.7067299078</v>
      </c>
    </row>
    <row r="64" spans="1:33" x14ac:dyDescent="0.2">
      <c r="S64" s="17" t="s">
        <v>33</v>
      </c>
      <c r="T64" s="18">
        <f>AVERAGE(T47:T49,T52,T54:T56,T58:T59,T61)</f>
        <v>0.60315543519917048</v>
      </c>
      <c r="U64" s="18">
        <f t="shared" ref="U64:AA64" si="42">AVERAGE(U47:U49,U52,U54:U56,U58:U59,U61)</f>
        <v>0.54218270901733701</v>
      </c>
      <c r="V64" s="18">
        <f t="shared" si="42"/>
        <v>0.54759513569999996</v>
      </c>
      <c r="W64" s="18">
        <f t="shared" si="42"/>
        <v>0.55742328839999999</v>
      </c>
      <c r="X64" s="18">
        <f t="shared" si="42"/>
        <v>0.5585556908</v>
      </c>
      <c r="Y64" s="18">
        <f t="shared" si="42"/>
        <v>0.57417880545895095</v>
      </c>
      <c r="Z64" s="18">
        <f t="shared" si="42"/>
        <v>0.56359359749999993</v>
      </c>
      <c r="AA64" s="18">
        <f t="shared" si="42"/>
        <v>0.58548787660000001</v>
      </c>
      <c r="AB64" s="18">
        <f t="shared" ref="AB64:AG64" si="43">AVERAGE(AB47:AB49,AB52,AB54:AB56,AB58:AB59,AB61)</f>
        <v>0.6110833631999999</v>
      </c>
      <c r="AC64" s="18">
        <f t="shared" si="43"/>
        <v>0.62084230320000011</v>
      </c>
      <c r="AD64" s="18">
        <f t="shared" si="43"/>
        <v>0.59808727559999997</v>
      </c>
      <c r="AE64" s="18">
        <f t="shared" si="43"/>
        <v>0.61062767020000008</v>
      </c>
      <c r="AF64" s="18">
        <f t="shared" si="43"/>
        <v>0.61786197129999998</v>
      </c>
      <c r="AG64" s="18">
        <f t="shared" si="43"/>
        <v>0.61459326130000014</v>
      </c>
    </row>
    <row r="69" spans="17:33" x14ac:dyDescent="0.2">
      <c r="Q69" s="2"/>
      <c r="T69" s="2" t="s">
        <v>0</v>
      </c>
      <c r="U69" s="2" t="s">
        <v>15</v>
      </c>
      <c r="V69" s="20" t="s">
        <v>14</v>
      </c>
      <c r="W69" s="20" t="s">
        <v>30</v>
      </c>
      <c r="X69" s="20" t="s">
        <v>31</v>
      </c>
      <c r="Y69" s="20" t="s">
        <v>23</v>
      </c>
      <c r="Z69" s="20" t="s">
        <v>25</v>
      </c>
      <c r="AA69" s="24" t="s">
        <v>47</v>
      </c>
      <c r="AB69" s="24" t="s">
        <v>43</v>
      </c>
      <c r="AC69" s="24" t="s">
        <v>42</v>
      </c>
      <c r="AD69" s="24" t="s">
        <v>40</v>
      </c>
      <c r="AE69" s="24" t="s">
        <v>41</v>
      </c>
      <c r="AF69" s="24" t="s">
        <v>39</v>
      </c>
      <c r="AG69" s="24" t="s">
        <v>38</v>
      </c>
    </row>
    <row r="70" spans="17:33" x14ac:dyDescent="0.2">
      <c r="S70" s="2" t="s">
        <v>2</v>
      </c>
      <c r="T70">
        <v>0.823492063</v>
      </c>
    </row>
    <row r="71" spans="17:33" x14ac:dyDescent="0.2">
      <c r="S71" s="2" t="s">
        <v>3</v>
      </c>
      <c r="T71">
        <v>0.73354572699999998</v>
      </c>
    </row>
    <row r="72" spans="17:33" x14ac:dyDescent="0.2">
      <c r="S72" s="2" t="s">
        <v>4</v>
      </c>
      <c r="T72">
        <v>0.51384124499999995</v>
      </c>
    </row>
    <row r="73" spans="17:33" x14ac:dyDescent="0.2">
      <c r="S73" s="2" t="s">
        <v>5</v>
      </c>
      <c r="T73">
        <v>0.54101123600000001</v>
      </c>
    </row>
    <row r="74" spans="17:33" x14ac:dyDescent="0.2">
      <c r="S74" s="2" t="s">
        <v>27</v>
      </c>
      <c r="T74">
        <v>0.85329991599999999</v>
      </c>
    </row>
    <row r="75" spans="17:33" x14ac:dyDescent="0.2">
      <c r="S75" s="2" t="s">
        <v>6</v>
      </c>
      <c r="T75">
        <v>0.61950000000000005</v>
      </c>
    </row>
    <row r="76" spans="17:33" x14ac:dyDescent="0.2">
      <c r="S76" s="2" t="s">
        <v>7</v>
      </c>
      <c r="T76">
        <v>0.62595108700000002</v>
      </c>
    </row>
    <row r="77" spans="17:33" x14ac:dyDescent="0.2">
      <c r="S77" s="2" t="s">
        <v>8</v>
      </c>
      <c r="T77">
        <v>0.62140762500000002</v>
      </c>
    </row>
    <row r="78" spans="17:33" x14ac:dyDescent="0.2">
      <c r="S78" s="2" t="s">
        <v>9</v>
      </c>
      <c r="T78">
        <v>0.60436442999999995</v>
      </c>
    </row>
    <row r="79" spans="17:33" x14ac:dyDescent="0.2">
      <c r="S79" s="2" t="s">
        <v>28</v>
      </c>
      <c r="T79">
        <v>7.7761836000000001E-2</v>
      </c>
    </row>
    <row r="80" spans="17:33" x14ac:dyDescent="0.2">
      <c r="S80" s="2" t="s">
        <v>10</v>
      </c>
      <c r="T80">
        <v>0.74458874500000005</v>
      </c>
    </row>
    <row r="81" spans="17:33" x14ac:dyDescent="0.2">
      <c r="S81" s="2" t="s">
        <v>11</v>
      </c>
      <c r="T81">
        <v>0.95277777799999996</v>
      </c>
    </row>
    <row r="82" spans="17:33" x14ac:dyDescent="0.2">
      <c r="S82" s="2" t="s">
        <v>12</v>
      </c>
      <c r="T82">
        <v>0.74033333300000004</v>
      </c>
    </row>
    <row r="83" spans="17:33" x14ac:dyDescent="0.2">
      <c r="S83" s="2" t="s">
        <v>13</v>
      </c>
      <c r="T83">
        <v>0.79</v>
      </c>
    </row>
    <row r="84" spans="17:33" x14ac:dyDescent="0.2">
      <c r="S84" s="11" t="s">
        <v>29</v>
      </c>
      <c r="T84">
        <v>0.61906512599999997</v>
      </c>
    </row>
    <row r="85" spans="17:33" x14ac:dyDescent="0.2">
      <c r="Q85" s="15"/>
      <c r="S85" s="13" t="s">
        <v>35</v>
      </c>
      <c r="T85" s="15">
        <f>AVERAGE(T70:T84)</f>
        <v>0.6573960097999999</v>
      </c>
      <c r="U85" s="15" t="e">
        <f t="shared" ref="U85:AG85" si="44">AVERAGE(U70:U84)</f>
        <v>#DIV/0!</v>
      </c>
      <c r="V85" s="15" t="e">
        <f t="shared" si="44"/>
        <v>#DIV/0!</v>
      </c>
      <c r="W85" s="15" t="e">
        <f t="shared" si="44"/>
        <v>#DIV/0!</v>
      </c>
      <c r="X85" s="15" t="e">
        <f t="shared" si="44"/>
        <v>#DIV/0!</v>
      </c>
      <c r="Y85" s="15" t="e">
        <f t="shared" si="44"/>
        <v>#DIV/0!</v>
      </c>
      <c r="Z85" s="15" t="e">
        <f t="shared" si="44"/>
        <v>#DIV/0!</v>
      </c>
      <c r="AA85" s="15" t="e">
        <f t="shared" si="44"/>
        <v>#DIV/0!</v>
      </c>
      <c r="AB85" s="15" t="e">
        <f t="shared" si="44"/>
        <v>#DIV/0!</v>
      </c>
      <c r="AC85" s="15" t="e">
        <f t="shared" si="44"/>
        <v>#DIV/0!</v>
      </c>
      <c r="AD85" s="15" t="e">
        <f t="shared" si="44"/>
        <v>#DIV/0!</v>
      </c>
      <c r="AE85" s="15" t="e">
        <f t="shared" si="44"/>
        <v>#DIV/0!</v>
      </c>
      <c r="AF85" s="15" t="e">
        <f t="shared" si="44"/>
        <v>#DIV/0!</v>
      </c>
      <c r="AG85" s="15" t="e">
        <f t="shared" si="44"/>
        <v>#DIV/0!</v>
      </c>
    </row>
    <row r="86" spans="17:33" x14ac:dyDescent="0.2">
      <c r="Q86" s="18"/>
      <c r="S86" s="17" t="s">
        <v>32</v>
      </c>
      <c r="T86" s="18">
        <f>AVERAGE(T73,T74,T76,T80,T83)</f>
        <v>0.71097019680000006</v>
      </c>
      <c r="U86" s="18" t="e">
        <f t="shared" ref="U86:AG86" si="45">AVERAGE(U73,U74,U76,U80,U83)</f>
        <v>#DIV/0!</v>
      </c>
      <c r="V86" s="18" t="e">
        <f t="shared" si="45"/>
        <v>#DIV/0!</v>
      </c>
      <c r="W86" s="18" t="e">
        <f t="shared" si="45"/>
        <v>#DIV/0!</v>
      </c>
      <c r="X86" s="18" t="e">
        <f t="shared" si="45"/>
        <v>#DIV/0!</v>
      </c>
      <c r="Y86" s="18" t="e">
        <f t="shared" si="45"/>
        <v>#DIV/0!</v>
      </c>
      <c r="Z86" s="18" t="e">
        <f t="shared" si="45"/>
        <v>#DIV/0!</v>
      </c>
      <c r="AA86" s="18" t="e">
        <f t="shared" si="45"/>
        <v>#DIV/0!</v>
      </c>
      <c r="AB86" s="18" t="e">
        <f t="shared" si="45"/>
        <v>#DIV/0!</v>
      </c>
      <c r="AC86" s="18" t="e">
        <f t="shared" si="45"/>
        <v>#DIV/0!</v>
      </c>
      <c r="AD86" s="18" t="e">
        <f t="shared" si="45"/>
        <v>#DIV/0!</v>
      </c>
      <c r="AE86" s="18" t="e">
        <f t="shared" si="45"/>
        <v>#DIV/0!</v>
      </c>
      <c r="AF86" s="18" t="e">
        <f t="shared" si="45"/>
        <v>#DIV/0!</v>
      </c>
      <c r="AG86" s="18" t="e">
        <f t="shared" si="45"/>
        <v>#DIV/0!</v>
      </c>
    </row>
    <row r="87" spans="17:33" x14ac:dyDescent="0.2">
      <c r="Q87" s="18"/>
      <c r="S87" s="17" t="s">
        <v>33</v>
      </c>
      <c r="T87" s="18">
        <f>AVERAGE(T70:T72,T75,T77:T79,T81:T82,T84)</f>
        <v>0.63060891629999993</v>
      </c>
      <c r="U87" s="18" t="e">
        <f t="shared" ref="U87:AG87" si="46">AVERAGE(U70:U72,U75,U77:U79,U81:U82,U84)</f>
        <v>#DIV/0!</v>
      </c>
      <c r="V87" s="18" t="e">
        <f t="shared" si="46"/>
        <v>#DIV/0!</v>
      </c>
      <c r="W87" s="18" t="e">
        <f t="shared" si="46"/>
        <v>#DIV/0!</v>
      </c>
      <c r="X87" s="18" t="e">
        <f t="shared" si="46"/>
        <v>#DIV/0!</v>
      </c>
      <c r="Y87" s="18" t="e">
        <f t="shared" si="46"/>
        <v>#DIV/0!</v>
      </c>
      <c r="Z87" s="18" t="e">
        <f t="shared" si="46"/>
        <v>#DIV/0!</v>
      </c>
      <c r="AA87" s="18" t="e">
        <f t="shared" si="46"/>
        <v>#DIV/0!</v>
      </c>
      <c r="AB87" s="18" t="e">
        <f t="shared" si="46"/>
        <v>#DIV/0!</v>
      </c>
      <c r="AC87" s="18" t="e">
        <f t="shared" si="46"/>
        <v>#DIV/0!</v>
      </c>
      <c r="AD87" s="18" t="e">
        <f t="shared" si="46"/>
        <v>#DIV/0!</v>
      </c>
      <c r="AE87" s="18" t="e">
        <f t="shared" si="46"/>
        <v>#DIV/0!</v>
      </c>
      <c r="AF87" s="18" t="e">
        <f t="shared" si="46"/>
        <v>#DIV/0!</v>
      </c>
      <c r="AG87" s="18" t="e">
        <f t="shared" si="46"/>
        <v>#DIV/0!</v>
      </c>
    </row>
    <row r="92" spans="17:33" x14ac:dyDescent="0.2">
      <c r="R92" s="2" t="s">
        <v>0</v>
      </c>
      <c r="S92" s="2" t="s">
        <v>15</v>
      </c>
      <c r="T92" s="20" t="s">
        <v>48</v>
      </c>
      <c r="U92" s="20" t="s">
        <v>14</v>
      </c>
      <c r="V92" s="20" t="s">
        <v>30</v>
      </c>
      <c r="W92" s="20" t="s">
        <v>31</v>
      </c>
      <c r="X92" s="20" t="s">
        <v>23</v>
      </c>
      <c r="Y92" s="20" t="s">
        <v>25</v>
      </c>
      <c r="Z92" s="24" t="s">
        <v>49</v>
      </c>
      <c r="AA92" s="24" t="s">
        <v>47</v>
      </c>
      <c r="AB92" s="24" t="s">
        <v>43</v>
      </c>
      <c r="AC92" s="24" t="s">
        <v>42</v>
      </c>
      <c r="AD92" s="24" t="s">
        <v>40</v>
      </c>
      <c r="AE92" s="24" t="s">
        <v>41</v>
      </c>
      <c r="AF92" s="24" t="s">
        <v>39</v>
      </c>
      <c r="AG92" s="24" t="s">
        <v>38</v>
      </c>
    </row>
    <row r="93" spans="17:33" x14ac:dyDescent="0.2">
      <c r="Q93" s="2" t="s">
        <v>2</v>
      </c>
      <c r="R93">
        <v>0.83507936500000002</v>
      </c>
      <c r="S93" s="9">
        <v>0.890028025</v>
      </c>
      <c r="T93" s="20">
        <v>0.87334344600000002</v>
      </c>
      <c r="U93" s="20">
        <v>0.88184427700000001</v>
      </c>
      <c r="V93" s="20">
        <v>0.88471765199999997</v>
      </c>
      <c r="W93" s="20">
        <v>0.87262004715925001</v>
      </c>
      <c r="X93" s="20">
        <v>0.81921638100000005</v>
      </c>
      <c r="Y93" s="20">
        <v>0.78823019400000005</v>
      </c>
      <c r="Z93" s="24">
        <v>0.87334344600000002</v>
      </c>
      <c r="AA93" s="24">
        <v>0.86476375400000005</v>
      </c>
      <c r="AB93" s="24">
        <v>0.87061502999999996</v>
      </c>
      <c r="AC93" s="24">
        <v>0.87750543700000005</v>
      </c>
      <c r="AD93" s="24">
        <v>0.88803054199999998</v>
      </c>
      <c r="AE93" s="24">
        <v>0.87041446</v>
      </c>
      <c r="AF93" s="24">
        <v>0.88056093700000004</v>
      </c>
      <c r="AG93" s="24">
        <v>0.81411249699999999</v>
      </c>
    </row>
    <row r="94" spans="17:33" x14ac:dyDescent="0.2">
      <c r="Q94" s="2" t="s">
        <v>3</v>
      </c>
      <c r="R94">
        <v>0.75037481299999997</v>
      </c>
      <c r="S94">
        <v>0.65447307399999999</v>
      </c>
      <c r="T94" s="20">
        <v>0.70768238999999999</v>
      </c>
      <c r="U94" s="20">
        <v>0.65254262699999999</v>
      </c>
      <c r="V94" s="20">
        <v>0.66706522800000001</v>
      </c>
      <c r="W94" s="20">
        <v>0.708660773447092</v>
      </c>
      <c r="X94" s="20">
        <v>0.71625704199999995</v>
      </c>
      <c r="Y94" s="20">
        <v>0.69631304900000002</v>
      </c>
      <c r="Z94" s="24">
        <v>0.70768238999999999</v>
      </c>
      <c r="AA94" s="24">
        <v>0.72287522900000001</v>
      </c>
      <c r="AB94" s="24">
        <v>0.74137162300000004</v>
      </c>
      <c r="AC94" s="24">
        <v>0.77551132899999997</v>
      </c>
      <c r="AD94" s="24">
        <v>0.78474857799999997</v>
      </c>
      <c r="AE94" s="30">
        <v>0.78456445200000002</v>
      </c>
      <c r="AF94" s="24">
        <v>0.75947004100000004</v>
      </c>
      <c r="AG94" s="24">
        <v>0.69382404799999997</v>
      </c>
    </row>
    <row r="95" spans="17:33" x14ac:dyDescent="0.2">
      <c r="Q95" s="2" t="s">
        <v>4</v>
      </c>
      <c r="R95">
        <v>0.56497806100000003</v>
      </c>
      <c r="S95">
        <v>0.62821301699999998</v>
      </c>
      <c r="T95" s="20">
        <v>0.58922647100000003</v>
      </c>
      <c r="U95" s="20">
        <v>0.56218085299999998</v>
      </c>
      <c r="V95" s="20">
        <v>0.56613860800000004</v>
      </c>
      <c r="W95" s="20">
        <v>0.61848527060641001</v>
      </c>
      <c r="X95" s="23">
        <v>0.64029550899999998</v>
      </c>
      <c r="Y95" s="20">
        <v>0.59614028200000002</v>
      </c>
      <c r="Z95" s="24">
        <v>0.58922647100000003</v>
      </c>
      <c r="AA95" s="24">
        <v>0.57230756800000004</v>
      </c>
      <c r="AB95" s="24">
        <v>0.603828908</v>
      </c>
      <c r="AC95" s="24">
        <v>0.60374286700000002</v>
      </c>
      <c r="AD95" s="24">
        <v>0.57120396299999998</v>
      </c>
      <c r="AE95" s="24">
        <v>0.51559077099999995</v>
      </c>
      <c r="AF95" s="24">
        <v>0.55400256199999998</v>
      </c>
      <c r="AG95" s="24">
        <v>0.50082213200000003</v>
      </c>
    </row>
    <row r="96" spans="17:33" x14ac:dyDescent="0.2">
      <c r="Q96" s="2" t="s">
        <v>5</v>
      </c>
      <c r="R96">
        <v>0.55048154100000002</v>
      </c>
      <c r="S96">
        <v>0.48865598900000001</v>
      </c>
      <c r="T96" s="20">
        <v>0.60572388200000005</v>
      </c>
      <c r="U96" s="20">
        <v>0.63535633700000005</v>
      </c>
      <c r="V96" s="20">
        <v>0.70085352099999998</v>
      </c>
      <c r="W96" s="20">
        <v>0.64934463311241997</v>
      </c>
      <c r="X96" s="20">
        <v>0.65864437099999995</v>
      </c>
      <c r="Y96" s="20">
        <v>0.70880489199999996</v>
      </c>
      <c r="Z96" s="24">
        <v>0.60572388200000005</v>
      </c>
      <c r="AA96" s="24">
        <v>0.64667390700000005</v>
      </c>
      <c r="AB96" s="24">
        <v>0.69834290399999999</v>
      </c>
      <c r="AC96" s="24">
        <v>0.72069736699999998</v>
      </c>
      <c r="AD96" s="24">
        <v>0.73683634899999995</v>
      </c>
      <c r="AE96" s="24">
        <v>0.72514727199999995</v>
      </c>
      <c r="AF96" s="30">
        <v>0.77199424000000005</v>
      </c>
      <c r="AG96" s="24">
        <v>0.74089238199999996</v>
      </c>
    </row>
    <row r="97" spans="17:33" x14ac:dyDescent="0.2">
      <c r="Q97" s="2" t="s">
        <v>27</v>
      </c>
      <c r="R97" s="9">
        <v>0.86182122000000005</v>
      </c>
      <c r="S97">
        <v>0.54706695100000002</v>
      </c>
      <c r="T97" s="20">
        <v>0.56726884300000002</v>
      </c>
      <c r="U97" s="20">
        <v>0.56817858799999998</v>
      </c>
      <c r="V97" s="20">
        <v>0.62548063799999998</v>
      </c>
      <c r="W97" s="20">
        <v>0.67281688997962796</v>
      </c>
      <c r="X97" s="20">
        <v>0.75617181200000005</v>
      </c>
      <c r="Y97" s="20">
        <v>0.77377725200000003</v>
      </c>
      <c r="Z97" s="24">
        <v>0.56726884300000002</v>
      </c>
      <c r="AA97" s="24">
        <v>0.57552783500000004</v>
      </c>
      <c r="AB97" s="24">
        <v>0.593948849</v>
      </c>
      <c r="AC97" s="24">
        <v>0.59832943000000005</v>
      </c>
      <c r="AD97" s="24">
        <v>0.70763061299999996</v>
      </c>
      <c r="AE97" s="24">
        <v>0.75578736099999999</v>
      </c>
      <c r="AF97" s="24">
        <v>0.73224558399999995</v>
      </c>
      <c r="AG97" s="24">
        <v>0.70541449300000003</v>
      </c>
    </row>
    <row r="98" spans="17:33" x14ac:dyDescent="0.2">
      <c r="Q98" s="2" t="s">
        <v>6</v>
      </c>
      <c r="R98">
        <v>0.61978571400000004</v>
      </c>
      <c r="S98">
        <v>0.64461366200000003</v>
      </c>
      <c r="T98" s="20">
        <v>0.62360079700000004</v>
      </c>
      <c r="U98" s="20">
        <v>0.72480212399999999</v>
      </c>
      <c r="V98" s="20">
        <v>0.74279907599999995</v>
      </c>
      <c r="W98" s="20">
        <v>0.74004991384505603</v>
      </c>
      <c r="X98" s="23">
        <v>0.78337828700000001</v>
      </c>
      <c r="Y98" s="20">
        <v>0.768956105</v>
      </c>
      <c r="Z98" s="24">
        <v>0.62360079700000004</v>
      </c>
      <c r="AA98" s="24">
        <v>0.67630399699999999</v>
      </c>
      <c r="AB98" s="24">
        <v>0.67666818299999998</v>
      </c>
      <c r="AC98" s="24">
        <v>0.67825183499999997</v>
      </c>
      <c r="AD98" s="24">
        <v>0.70647560399999998</v>
      </c>
      <c r="AE98" s="24">
        <v>0.73906733099999999</v>
      </c>
      <c r="AF98" s="24">
        <v>0.72817067999999996</v>
      </c>
      <c r="AG98" s="24">
        <v>0.73777749699999995</v>
      </c>
    </row>
    <row r="99" spans="17:33" x14ac:dyDescent="0.2">
      <c r="Q99" s="2" t="s">
        <v>7</v>
      </c>
      <c r="R99">
        <v>0.64517663000000003</v>
      </c>
      <c r="S99">
        <v>0.70923368899999994</v>
      </c>
      <c r="T99" s="20">
        <v>0.72446163200000002</v>
      </c>
      <c r="U99" s="20">
        <v>0.82888257399999998</v>
      </c>
      <c r="V99" s="20">
        <v>0.85944527900000001</v>
      </c>
      <c r="W99" s="20">
        <v>0.87709610370389601</v>
      </c>
      <c r="X99" s="20">
        <v>0.86561063999999999</v>
      </c>
      <c r="Y99" s="20">
        <v>0.90991544700000004</v>
      </c>
      <c r="Z99" s="24">
        <v>0.72446163200000002</v>
      </c>
      <c r="AA99" s="24">
        <v>0.74421519199999997</v>
      </c>
      <c r="AB99" s="24">
        <v>0.76739742799999999</v>
      </c>
      <c r="AC99" s="24">
        <v>0.81685180499999999</v>
      </c>
      <c r="AD99" s="24">
        <v>0.84467291899999997</v>
      </c>
      <c r="AE99" s="24">
        <v>0.89623023499999999</v>
      </c>
      <c r="AF99" s="30">
        <v>0.94007059900000001</v>
      </c>
      <c r="AG99" s="24">
        <v>0.92508637999999999</v>
      </c>
    </row>
    <row r="100" spans="17:33" x14ac:dyDescent="0.2">
      <c r="Q100" s="2" t="s">
        <v>8</v>
      </c>
      <c r="R100">
        <v>0.63655914000000002</v>
      </c>
      <c r="S100">
        <v>0.50864200000000004</v>
      </c>
      <c r="T100" s="20">
        <v>0.503688468</v>
      </c>
      <c r="U100" s="20">
        <v>0.64030332099999998</v>
      </c>
      <c r="V100" s="20">
        <v>0.71651340399999996</v>
      </c>
      <c r="W100" s="23">
        <v>0.75553136278249</v>
      </c>
      <c r="X100" s="20">
        <v>0.75916173499999995</v>
      </c>
      <c r="Y100" s="20">
        <v>0.71857942299999999</v>
      </c>
      <c r="Z100" s="24">
        <v>0.503688468</v>
      </c>
      <c r="AA100" s="24">
        <v>0.48482191000000002</v>
      </c>
      <c r="AB100" s="24">
        <v>0.50722250800000002</v>
      </c>
      <c r="AC100" s="24">
        <v>0.54225066300000002</v>
      </c>
      <c r="AD100" s="24">
        <v>0.57201077300000003</v>
      </c>
      <c r="AE100" s="24">
        <v>0.592825677</v>
      </c>
      <c r="AF100" s="24">
        <v>0.60532423000000002</v>
      </c>
      <c r="AG100" s="24">
        <v>0.58818675099999995</v>
      </c>
    </row>
    <row r="101" spans="17:33" x14ac:dyDescent="0.2">
      <c r="Q101" s="2" t="s">
        <v>9</v>
      </c>
      <c r="R101" s="9">
        <v>0.61009274400000002</v>
      </c>
      <c r="S101">
        <v>0.57422768800000001</v>
      </c>
      <c r="T101" s="20">
        <v>0.584073854</v>
      </c>
      <c r="U101" s="20">
        <v>0.54592392700000003</v>
      </c>
      <c r="V101" s="20">
        <v>0.53549553699999997</v>
      </c>
      <c r="W101" s="20">
        <v>0.51040582372225796</v>
      </c>
      <c r="X101" s="20">
        <v>0.48766880600000001</v>
      </c>
      <c r="Y101" s="20">
        <v>0.47106832700000001</v>
      </c>
      <c r="Z101" s="24">
        <v>0.584073854</v>
      </c>
      <c r="AA101" s="24">
        <v>0.58741549800000004</v>
      </c>
      <c r="AB101" s="24">
        <v>0.59855980600000003</v>
      </c>
      <c r="AC101" s="30">
        <v>0.61251706399999994</v>
      </c>
      <c r="AD101" s="24">
        <v>0.57541065599999996</v>
      </c>
      <c r="AE101" s="24">
        <v>0.59064246399999998</v>
      </c>
      <c r="AF101" s="24">
        <v>0.51371212600000005</v>
      </c>
      <c r="AG101" s="24">
        <v>0.53797052999999995</v>
      </c>
    </row>
    <row r="102" spans="17:33" x14ac:dyDescent="0.2">
      <c r="Q102" s="2" t="s">
        <v>28</v>
      </c>
      <c r="R102">
        <v>7.3170732000000002E-2</v>
      </c>
      <c r="S102">
        <v>0.40960089</v>
      </c>
      <c r="T102" s="20">
        <v>0.39719845599999998</v>
      </c>
      <c r="U102" s="20">
        <v>0.27100264499999999</v>
      </c>
      <c r="V102" s="20">
        <v>0.24513062599999999</v>
      </c>
      <c r="W102" s="20">
        <v>0.26777990408461699</v>
      </c>
      <c r="X102" s="20">
        <v>0.27995409599999999</v>
      </c>
      <c r="Y102" s="20">
        <v>0.26830663199999999</v>
      </c>
      <c r="Z102" s="24">
        <v>0.39719845599999998</v>
      </c>
      <c r="AA102" s="24">
        <v>0.36502902199999998</v>
      </c>
      <c r="AB102" s="24">
        <v>0.34930645300000002</v>
      </c>
      <c r="AC102" s="24">
        <v>0.36877359100000001</v>
      </c>
      <c r="AD102" s="24">
        <v>0.43529633299999998</v>
      </c>
      <c r="AE102" s="30">
        <v>0.48071744799999999</v>
      </c>
      <c r="AF102" s="24">
        <v>0.42197976300000001</v>
      </c>
      <c r="AG102" s="24">
        <v>0.44845087</v>
      </c>
    </row>
    <row r="103" spans="17:33" x14ac:dyDescent="0.2">
      <c r="Q103" s="2" t="s">
        <v>10</v>
      </c>
      <c r="R103">
        <v>0.74668109699999996</v>
      </c>
      <c r="S103">
        <v>0.662120924</v>
      </c>
      <c r="T103" s="20">
        <v>0.65895259500000003</v>
      </c>
      <c r="U103" s="20">
        <v>0.68549698400000003</v>
      </c>
      <c r="V103" s="20">
        <v>0.76963895999999998</v>
      </c>
      <c r="W103" s="20">
        <v>0.76053427877605695</v>
      </c>
      <c r="X103" s="20">
        <v>0.71979667999999997</v>
      </c>
      <c r="Y103" s="20">
        <v>0.65633991700000005</v>
      </c>
      <c r="Z103" s="24">
        <v>0.65895259500000003</v>
      </c>
      <c r="AA103" s="24">
        <v>0.74513089099999996</v>
      </c>
      <c r="AB103" s="24">
        <v>0.77389829899999996</v>
      </c>
      <c r="AC103" s="24">
        <v>0.80608607700000001</v>
      </c>
      <c r="AD103" s="24">
        <v>0.82670193700000005</v>
      </c>
      <c r="AE103" s="30">
        <v>0.82881496099999996</v>
      </c>
      <c r="AF103" s="24">
        <v>0.819811438</v>
      </c>
      <c r="AG103" s="24">
        <v>0.76998828200000002</v>
      </c>
    </row>
    <row r="104" spans="17:33" x14ac:dyDescent="0.2">
      <c r="Q104" s="2" t="s">
        <v>11</v>
      </c>
      <c r="R104" s="9">
        <v>0.96277777799999997</v>
      </c>
      <c r="S104">
        <v>0.879914317</v>
      </c>
      <c r="T104" s="20">
        <v>0.92319286199999995</v>
      </c>
      <c r="U104" s="20">
        <v>0.93810232000000005</v>
      </c>
      <c r="V104" s="20">
        <v>0.931374339</v>
      </c>
      <c r="W104" s="20">
        <v>0.95150858608715605</v>
      </c>
      <c r="X104" s="20">
        <v>0.93117026999999997</v>
      </c>
      <c r="Y104" s="20">
        <v>0.82182034699999995</v>
      </c>
      <c r="Z104" s="24">
        <v>0.92319286199999995</v>
      </c>
      <c r="AA104" s="24">
        <v>0.94088359499999996</v>
      </c>
      <c r="AB104" s="24">
        <v>0.93981953600000001</v>
      </c>
      <c r="AC104" s="24">
        <v>0.93808344700000001</v>
      </c>
      <c r="AD104" s="24">
        <v>0.91823970899999996</v>
      </c>
      <c r="AE104" s="24">
        <v>0.88454893099999998</v>
      </c>
      <c r="AF104" s="24">
        <v>0.83328834799999996</v>
      </c>
      <c r="AG104" s="24">
        <v>0.75711024999999998</v>
      </c>
    </row>
    <row r="105" spans="17:33" x14ac:dyDescent="0.2">
      <c r="Q105" s="2" t="s">
        <v>12</v>
      </c>
      <c r="R105" s="9">
        <v>0.75216666700000001</v>
      </c>
      <c r="S105">
        <v>0.59013552400000002</v>
      </c>
      <c r="T105" s="20">
        <v>0.635534237</v>
      </c>
      <c r="U105" s="20">
        <v>0.59885653900000002</v>
      </c>
      <c r="V105" s="20">
        <v>0.62384803799999999</v>
      </c>
      <c r="W105" s="20">
        <v>0.64286518198087295</v>
      </c>
      <c r="X105" s="20">
        <v>0.66418900999999997</v>
      </c>
      <c r="Y105" s="20">
        <v>0.59523002599999997</v>
      </c>
      <c r="Z105" s="24">
        <v>0.635534237</v>
      </c>
      <c r="AA105" s="24">
        <v>0.61930202400000001</v>
      </c>
      <c r="AB105" s="24">
        <v>0.64905651799999997</v>
      </c>
      <c r="AC105" s="24">
        <v>0.66764531000000005</v>
      </c>
      <c r="AD105" s="24">
        <v>0.67446171200000005</v>
      </c>
      <c r="AE105" s="24">
        <v>0.61205349600000003</v>
      </c>
      <c r="AF105" s="24">
        <v>0.66144068199999995</v>
      </c>
      <c r="AG105" s="24">
        <v>0.73947552699999997</v>
      </c>
    </row>
    <row r="106" spans="17:33" x14ac:dyDescent="0.2">
      <c r="Q106" s="2" t="s">
        <v>13</v>
      </c>
      <c r="R106">
        <v>0.80280701799999998</v>
      </c>
      <c r="S106">
        <v>0.527564374</v>
      </c>
      <c r="T106" s="20">
        <v>0.60757918899999996</v>
      </c>
      <c r="U106" s="20">
        <v>0.64050357499999999</v>
      </c>
      <c r="V106" s="20">
        <v>0.62994549099999997</v>
      </c>
      <c r="W106" s="20">
        <v>0.60112026182624601</v>
      </c>
      <c r="X106" s="20">
        <v>0.674251606</v>
      </c>
      <c r="Y106" s="20">
        <v>0.74630733000000005</v>
      </c>
      <c r="Z106" s="24">
        <v>0.60757918899999996</v>
      </c>
      <c r="AA106" s="24">
        <v>0.62389622</v>
      </c>
      <c r="AB106" s="24">
        <v>0.66520862700000005</v>
      </c>
      <c r="AC106" s="24">
        <v>0.69981953900000005</v>
      </c>
      <c r="AD106" s="24">
        <v>0.73188019800000004</v>
      </c>
      <c r="AE106" s="24">
        <v>0.76095469999999998</v>
      </c>
      <c r="AF106" s="24">
        <v>0.79234332200000002</v>
      </c>
      <c r="AG106" s="30">
        <v>0.83759686700000002</v>
      </c>
    </row>
    <row r="107" spans="17:33" x14ac:dyDescent="0.2">
      <c r="Q107" s="11" t="s">
        <v>29</v>
      </c>
      <c r="R107">
        <v>0.647741597</v>
      </c>
      <c r="S107">
        <v>0.72787346799999997</v>
      </c>
      <c r="T107" s="20">
        <v>0.65765479800000004</v>
      </c>
      <c r="U107" s="20">
        <v>0.69974156499999995</v>
      </c>
      <c r="V107" s="20">
        <v>0.65950270799999999</v>
      </c>
      <c r="W107" s="20">
        <v>0.64108485003119797</v>
      </c>
      <c r="X107" s="20">
        <v>0.60279234000000004</v>
      </c>
      <c r="Y107" s="20">
        <v>0.59737350499999997</v>
      </c>
      <c r="Z107" s="24">
        <v>0.65765479800000004</v>
      </c>
      <c r="AA107" s="24">
        <v>0.686993572</v>
      </c>
      <c r="AB107" s="24">
        <v>0.67071393300000004</v>
      </c>
      <c r="AC107" s="24">
        <v>0.62109290800000005</v>
      </c>
      <c r="AD107" s="24">
        <v>0.78650013200000002</v>
      </c>
      <c r="AE107" s="24">
        <v>0.71268877399999997</v>
      </c>
      <c r="AF107" s="24">
        <v>0.72796705699999997</v>
      </c>
      <c r="AG107" s="30">
        <v>0.82399156200000001</v>
      </c>
    </row>
    <row r="108" spans="17:33" x14ac:dyDescent="0.2">
      <c r="Q108" s="13" t="s">
        <v>35</v>
      </c>
      <c r="R108" s="15">
        <f>AVERAGE(R93:R107)</f>
        <v>0.67064627446666658</v>
      </c>
      <c r="S108" s="15">
        <f t="shared" ref="S108" si="47">AVERAGE(S93:S107)</f>
        <v>0.62949090613333347</v>
      </c>
      <c r="T108" s="15">
        <f t="shared" ref="T108" si="48">AVERAGE(T93:T107)</f>
        <v>0.64394546133333319</v>
      </c>
      <c r="U108" s="15">
        <f t="shared" ref="U108" si="49">AVERAGE(U93:U107)</f>
        <v>0.65824788373333332</v>
      </c>
      <c r="V108" s="15">
        <f t="shared" ref="V108" si="50">AVERAGE(V93:V107)</f>
        <v>0.67719660699999984</v>
      </c>
      <c r="W108" s="15">
        <f t="shared" ref="W108" si="51">AVERAGE(W93:W107)</f>
        <v>0.68466025874297654</v>
      </c>
      <c r="X108" s="15">
        <f t="shared" ref="X108" si="52">AVERAGE(X93:X107)</f>
        <v>0.69057057233333341</v>
      </c>
      <c r="Y108" s="15">
        <f t="shared" ref="Y108" si="53">AVERAGE(Y93:Y107)</f>
        <v>0.67447751519999999</v>
      </c>
      <c r="Z108" s="15">
        <f t="shared" ref="Z108" si="54">AVERAGE(Z93:Z107)</f>
        <v>0.64394546133333319</v>
      </c>
      <c r="AA108" s="15">
        <f t="shared" ref="AA108" si="55">AVERAGE(AA93:AA107)</f>
        <v>0.65707601426666673</v>
      </c>
      <c r="AB108" s="15">
        <f t="shared" ref="AB108" si="56">AVERAGE(AB93:AB107)</f>
        <v>0.67373057366666667</v>
      </c>
      <c r="AC108" s="15">
        <f t="shared" ref="AC108" si="57">AVERAGE(AC93:AC107)</f>
        <v>0.68847724459999993</v>
      </c>
      <c r="AD108" s="16">
        <f t="shared" ref="AD108" si="58">AVERAGE(AD93:AD107)</f>
        <v>0.71734000119999997</v>
      </c>
      <c r="AE108" s="15">
        <f t="shared" ref="AE108" si="59">AVERAGE(AE93:AE107)</f>
        <v>0.7166698888666666</v>
      </c>
      <c r="AF108" s="15">
        <f t="shared" ref="AF108" si="60">AVERAGE(AF93:AF107)</f>
        <v>0.71615877393333349</v>
      </c>
      <c r="AG108" s="15">
        <f t="shared" ref="AG108" si="61">AVERAGE(AG93:AG107)</f>
        <v>0.70804667119999998</v>
      </c>
    </row>
    <row r="109" spans="17:33" x14ac:dyDescent="0.2">
      <c r="Q109" s="17" t="s">
        <v>32</v>
      </c>
      <c r="R109" s="18">
        <f>AVERAGE(R96,R97,R99,R103,R106)</f>
        <v>0.72139350120000001</v>
      </c>
      <c r="S109" s="18">
        <f t="shared" ref="S109:Y109" si="62">AVERAGE(S96,S97,S99,S103,S106)</f>
        <v>0.58692838540000003</v>
      </c>
      <c r="T109" s="18">
        <f t="shared" si="62"/>
        <v>0.63279722820000006</v>
      </c>
      <c r="U109" s="18">
        <f t="shared" si="62"/>
        <v>0.67168361160000001</v>
      </c>
      <c r="V109" s="18">
        <f t="shared" si="62"/>
        <v>0.71707277780000001</v>
      </c>
      <c r="W109" s="18">
        <f t="shared" si="62"/>
        <v>0.71218243347964927</v>
      </c>
      <c r="X109" s="18">
        <f t="shared" si="62"/>
        <v>0.73489502179999999</v>
      </c>
      <c r="Y109" s="18">
        <f t="shared" si="62"/>
        <v>0.75902896760000005</v>
      </c>
      <c r="Z109" s="18">
        <f t="shared" ref="Z109:AG109" si="63">AVERAGE(Z96,Z97,Z99,Z103,Z106)</f>
        <v>0.63279722820000006</v>
      </c>
      <c r="AA109" s="18">
        <f t="shared" si="63"/>
        <v>0.667088809</v>
      </c>
      <c r="AB109" s="18">
        <f t="shared" si="63"/>
        <v>0.69975922140000002</v>
      </c>
      <c r="AC109" s="18">
        <f t="shared" si="63"/>
        <v>0.72835684359999997</v>
      </c>
      <c r="AD109" s="18">
        <f t="shared" si="63"/>
        <v>0.76954440319999995</v>
      </c>
      <c r="AE109" s="18">
        <f t="shared" si="63"/>
        <v>0.79338690580000004</v>
      </c>
      <c r="AF109" s="18">
        <f t="shared" si="63"/>
        <v>0.81129303660000007</v>
      </c>
      <c r="AG109" s="18">
        <f t="shared" si="63"/>
        <v>0.79579568080000007</v>
      </c>
    </row>
    <row r="110" spans="17:33" x14ac:dyDescent="0.2">
      <c r="Q110" s="17" t="s">
        <v>33</v>
      </c>
      <c r="R110" s="18">
        <f>AVERAGE(R93:R95,R98,R100:R102,R104:R105,R107)</f>
        <v>0.64527266110000014</v>
      </c>
      <c r="S110" s="18">
        <f t="shared" ref="S110:Y110" si="64">AVERAGE(S93:S95,S98,S100:S102,S104:S105,S107)</f>
        <v>0.65077216650000003</v>
      </c>
      <c r="T110" s="18">
        <f t="shared" si="64"/>
        <v>0.64951957790000003</v>
      </c>
      <c r="U110" s="18">
        <f t="shared" si="64"/>
        <v>0.65153001980000003</v>
      </c>
      <c r="V110" s="18">
        <f t="shared" si="64"/>
        <v>0.65725852159999998</v>
      </c>
      <c r="W110" s="18">
        <f t="shared" si="64"/>
        <v>0.67089917137463995</v>
      </c>
      <c r="X110" s="18">
        <f t="shared" si="64"/>
        <v>0.66840834760000001</v>
      </c>
      <c r="Y110" s="18">
        <f t="shared" si="64"/>
        <v>0.63220178900000001</v>
      </c>
      <c r="Z110" s="18">
        <f t="shared" ref="Z110:AG110" si="65">AVERAGE(Z93:Z95,Z98,Z100:Z102,Z104:Z105,Z107)</f>
        <v>0.64951957790000003</v>
      </c>
      <c r="AA110" s="18">
        <f t="shared" si="65"/>
        <v>0.65206961690000009</v>
      </c>
      <c r="AB110" s="18">
        <f t="shared" si="65"/>
        <v>0.66071624979999988</v>
      </c>
      <c r="AC110" s="18">
        <f t="shared" si="65"/>
        <v>0.66853744510000013</v>
      </c>
      <c r="AD110" s="18">
        <f t="shared" si="65"/>
        <v>0.69123780020000003</v>
      </c>
      <c r="AE110" s="18">
        <f t="shared" si="65"/>
        <v>0.67831138040000005</v>
      </c>
      <c r="AF110" s="18">
        <f t="shared" si="65"/>
        <v>0.66859164260000004</v>
      </c>
      <c r="AG110" s="18">
        <f t="shared" si="65"/>
        <v>0.66417216639999999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56B2-D2B7-49C1-AA1E-4DF575A795DC}">
  <dimension ref="A1:J31"/>
  <sheetViews>
    <sheetView workbookViewId="0">
      <selection activeCell="I28" sqref="I28"/>
    </sheetView>
  </sheetViews>
  <sheetFormatPr defaultRowHeight="14.25" x14ac:dyDescent="0.2"/>
  <sheetData>
    <row r="1" spans="1:10" x14ac:dyDescent="0.2">
      <c r="A1" s="2"/>
      <c r="B1" s="2" t="s">
        <v>0</v>
      </c>
      <c r="C1" s="2" t="s">
        <v>14</v>
      </c>
      <c r="D1" s="4" t="s">
        <v>15</v>
      </c>
      <c r="E1" s="2" t="s">
        <v>1</v>
      </c>
      <c r="H1" s="2" t="s">
        <v>0</v>
      </c>
      <c r="I1" s="2" t="s">
        <v>14</v>
      </c>
      <c r="J1" s="2" t="s">
        <v>19</v>
      </c>
    </row>
    <row r="2" spans="1:10" x14ac:dyDescent="0.2">
      <c r="A2" s="2" t="s">
        <v>2</v>
      </c>
      <c r="B2" s="1">
        <v>0.63741898947824005</v>
      </c>
      <c r="C2" s="1">
        <v>0.75399555268791296</v>
      </c>
      <c r="D2" s="3">
        <v>0.80954073141226002</v>
      </c>
      <c r="E2" s="1">
        <v>0.25813317515936701</v>
      </c>
      <c r="H2" s="1">
        <v>0.77941057374587996</v>
      </c>
      <c r="I2">
        <v>0.88115811700000002</v>
      </c>
      <c r="J2" s="9">
        <v>0.89054537600000006</v>
      </c>
    </row>
    <row r="3" spans="1:10" x14ac:dyDescent="0.2">
      <c r="A3" s="2" t="s">
        <v>3</v>
      </c>
      <c r="B3" s="3">
        <v>0.52972366138648797</v>
      </c>
      <c r="C3" s="1">
        <v>0.40561948766161599</v>
      </c>
      <c r="D3" s="1">
        <v>0.40626704886315901</v>
      </c>
      <c r="E3" s="1">
        <v>0.32980189188881598</v>
      </c>
      <c r="H3" s="1">
        <v>0.45871091973509898</v>
      </c>
      <c r="I3">
        <v>0.38669142699999998</v>
      </c>
      <c r="J3" s="9">
        <v>0.48880651899999999</v>
      </c>
    </row>
    <row r="4" spans="1:10" x14ac:dyDescent="0.2">
      <c r="A4" s="2" t="s">
        <v>4</v>
      </c>
      <c r="B4" s="3">
        <v>0.40578650884654999</v>
      </c>
      <c r="C4" s="1">
        <v>0.33854031855463401</v>
      </c>
      <c r="D4" s="1">
        <v>0.38267379764017301</v>
      </c>
      <c r="E4" s="1">
        <v>0.26253519706699602</v>
      </c>
      <c r="H4" s="1">
        <v>0.60484118780497298</v>
      </c>
      <c r="I4">
        <v>0.49123428000000002</v>
      </c>
      <c r="J4">
        <v>0.61543941099999999</v>
      </c>
    </row>
    <row r="5" spans="1:10" x14ac:dyDescent="0.2">
      <c r="A5" s="2" t="s">
        <v>5</v>
      </c>
      <c r="B5" s="3">
        <v>0.41459195594885101</v>
      </c>
      <c r="C5" s="1">
        <v>0.34702348875636102</v>
      </c>
      <c r="D5" s="1">
        <v>0.39835077197973701</v>
      </c>
      <c r="E5" s="1">
        <v>0.32318093956723098</v>
      </c>
      <c r="H5" s="3">
        <v>0.472737664484014</v>
      </c>
      <c r="I5">
        <v>0.39945646899999998</v>
      </c>
      <c r="J5" s="10">
        <v>0.46126549700000002</v>
      </c>
    </row>
    <row r="6" spans="1:10" x14ac:dyDescent="0.2">
      <c r="A6" s="2" t="s">
        <v>6</v>
      </c>
      <c r="B6" s="1">
        <v>0.33980405416756398</v>
      </c>
      <c r="C6" s="3">
        <v>0.46629387055858601</v>
      </c>
      <c r="D6" s="1">
        <v>0.38053836025854498</v>
      </c>
      <c r="E6" s="1">
        <v>0.312131894560502</v>
      </c>
      <c r="H6" s="3">
        <v>0.38744398552369602</v>
      </c>
      <c r="I6">
        <v>0.24601983999999999</v>
      </c>
      <c r="J6">
        <v>0.30343450999999999</v>
      </c>
    </row>
    <row r="7" spans="1:10" x14ac:dyDescent="0.2">
      <c r="A7" s="2" t="s">
        <v>7</v>
      </c>
      <c r="B7" s="3">
        <v>0.84558498054111997</v>
      </c>
      <c r="C7" s="1">
        <v>0.682917378281377</v>
      </c>
      <c r="D7" s="1">
        <v>0.60229859551915899</v>
      </c>
      <c r="E7" s="1">
        <v>0.56792156083247003</v>
      </c>
      <c r="H7" s="3">
        <v>0.92526916507634605</v>
      </c>
      <c r="I7">
        <v>0.86936494399999997</v>
      </c>
      <c r="J7">
        <v>0.91281206400000003</v>
      </c>
    </row>
    <row r="8" spans="1:10" x14ac:dyDescent="0.2">
      <c r="A8" s="2" t="s">
        <v>8</v>
      </c>
      <c r="B8" s="1">
        <v>0.28263959362361202</v>
      </c>
      <c r="C8" s="1">
        <v>0.31863801969024003</v>
      </c>
      <c r="D8" s="1">
        <v>0.29153322942677101</v>
      </c>
      <c r="E8" s="3">
        <v>0.31941689648926502</v>
      </c>
      <c r="H8" s="1">
        <v>0.40664594289580902</v>
      </c>
      <c r="I8" s="9">
        <v>0.57669191099999995</v>
      </c>
      <c r="J8">
        <v>0.42929121599999998</v>
      </c>
    </row>
    <row r="9" spans="1:10" x14ac:dyDescent="0.2">
      <c r="A9" s="2" t="s">
        <v>9</v>
      </c>
      <c r="B9" s="1">
        <v>0.41494002153235998</v>
      </c>
      <c r="C9" s="1">
        <v>0.31990547876698699</v>
      </c>
      <c r="D9" s="1">
        <v>0.37336720300028198</v>
      </c>
      <c r="E9" s="3">
        <v>0.583392206627798</v>
      </c>
      <c r="H9" s="1">
        <v>0.49763848287719098</v>
      </c>
      <c r="I9" s="9">
        <v>0.58963699599999997</v>
      </c>
      <c r="J9" s="10">
        <v>0.50540167800000002</v>
      </c>
    </row>
    <row r="10" spans="1:10" x14ac:dyDescent="0.2">
      <c r="A10" s="2" t="s">
        <v>10</v>
      </c>
      <c r="B10" s="1">
        <v>0.56494094657525096</v>
      </c>
      <c r="C10" s="3">
        <v>0.66087506163989196</v>
      </c>
      <c r="D10" s="1">
        <v>0.50864641730525495</v>
      </c>
      <c r="E10" s="1">
        <v>0.28449295868679503</v>
      </c>
      <c r="H10" s="1">
        <v>0.56798241450827902</v>
      </c>
      <c r="I10">
        <v>0.52282907499999998</v>
      </c>
      <c r="J10" s="9">
        <v>0.59185629100000003</v>
      </c>
    </row>
    <row r="11" spans="1:10" x14ac:dyDescent="0.2">
      <c r="A11" s="2" t="s">
        <v>11</v>
      </c>
      <c r="B11" s="1">
        <v>0.61929074395752104</v>
      </c>
      <c r="C11" s="3">
        <v>0.771549755056958</v>
      </c>
      <c r="D11" s="1">
        <v>0.73230460046614099</v>
      </c>
      <c r="E11" s="1">
        <v>0.30154258732683198</v>
      </c>
      <c r="H11" s="3">
        <v>0.56284678541896505</v>
      </c>
      <c r="I11">
        <v>0.50824500399999994</v>
      </c>
      <c r="J11">
        <v>0.49147109300000003</v>
      </c>
    </row>
    <row r="12" spans="1:10" x14ac:dyDescent="0.2">
      <c r="A12" s="2" t="s">
        <v>12</v>
      </c>
      <c r="B12" s="3">
        <v>0.40887540641270298</v>
      </c>
      <c r="C12" s="1">
        <v>0.223051507779849</v>
      </c>
      <c r="D12" s="1">
        <v>0.21642800195859899</v>
      </c>
      <c r="E12" s="1">
        <v>0.28064147075717899</v>
      </c>
      <c r="H12" s="1">
        <v>0.42060719370496003</v>
      </c>
      <c r="I12">
        <v>0.35675623200000001</v>
      </c>
      <c r="J12" s="9">
        <v>0.44954022599999999</v>
      </c>
    </row>
    <row r="13" spans="1:10" x14ac:dyDescent="0.2">
      <c r="A13" s="2" t="s">
        <v>13</v>
      </c>
      <c r="B13" s="1">
        <v>0.28232579590003298</v>
      </c>
      <c r="C13" s="3">
        <v>0.31619929599789198</v>
      </c>
      <c r="D13" s="1">
        <v>0.275900054677719</v>
      </c>
      <c r="E13" s="1">
        <v>0.287444052516451</v>
      </c>
      <c r="H13" s="1">
        <v>0.46250838480065398</v>
      </c>
      <c r="I13">
        <v>0.29869574300000001</v>
      </c>
      <c r="J13" s="9">
        <v>0.53142973500000001</v>
      </c>
    </row>
    <row r="14" spans="1:10" x14ac:dyDescent="0.2">
      <c r="A14" s="6" t="s">
        <v>16</v>
      </c>
      <c r="B14" s="8">
        <f>AVERAGE(B2:B13)</f>
        <v>0.47882688819752439</v>
      </c>
      <c r="C14" s="7">
        <f>AVERAGE(C2:C13)</f>
        <v>0.46705076795269207</v>
      </c>
      <c r="D14" s="7">
        <f t="shared" ref="D14:E14" si="0">AVERAGE(D2:D13)</f>
        <v>0.44815406770898331</v>
      </c>
      <c r="E14" s="7">
        <f t="shared" si="0"/>
        <v>0.34255290262330851</v>
      </c>
      <c r="H14" s="7">
        <f t="shared" ref="H14:J14" si="1">AVERAGE(H2:H13)</f>
        <v>0.54555355838132213</v>
      </c>
      <c r="I14" s="7">
        <f t="shared" si="1"/>
        <v>0.51056500316666664</v>
      </c>
      <c r="J14" s="8">
        <f t="shared" si="1"/>
        <v>0.55594113466666661</v>
      </c>
    </row>
    <row r="18" spans="2:4" x14ac:dyDescent="0.2">
      <c r="B18" s="2"/>
      <c r="C18" s="2" t="s">
        <v>17</v>
      </c>
      <c r="D18" s="2" t="s">
        <v>18</v>
      </c>
    </row>
    <row r="19" spans="2:4" x14ac:dyDescent="0.2">
      <c r="B19" s="2" t="s">
        <v>2</v>
      </c>
      <c r="C19" s="3">
        <v>0.75399555268791296</v>
      </c>
      <c r="D19" s="1">
        <v>0.69754418299999998</v>
      </c>
    </row>
    <row r="20" spans="2:4" x14ac:dyDescent="0.2">
      <c r="B20" s="2" t="s">
        <v>3</v>
      </c>
      <c r="C20" s="3">
        <v>0.40561948766161599</v>
      </c>
      <c r="D20" s="1">
        <v>0.34807168100000002</v>
      </c>
    </row>
    <row r="21" spans="2:4" x14ac:dyDescent="0.2">
      <c r="B21" s="2" t="s">
        <v>4</v>
      </c>
      <c r="C21" s="3">
        <v>0.33854031855463401</v>
      </c>
      <c r="D21" s="1">
        <v>0.33464221100000002</v>
      </c>
    </row>
    <row r="22" spans="2:4" x14ac:dyDescent="0.2">
      <c r="B22" s="2" t="s">
        <v>5</v>
      </c>
      <c r="C22" s="3">
        <v>0.34702348875636102</v>
      </c>
      <c r="D22" s="1">
        <v>0.32111417599999997</v>
      </c>
    </row>
    <row r="23" spans="2:4" x14ac:dyDescent="0.2">
      <c r="B23" s="2" t="s">
        <v>6</v>
      </c>
      <c r="C23" s="3">
        <v>0.46629387055858601</v>
      </c>
      <c r="D23" s="1">
        <v>0.44308028100000002</v>
      </c>
    </row>
    <row r="24" spans="2:4" x14ac:dyDescent="0.2">
      <c r="B24" s="2" t="s">
        <v>7</v>
      </c>
      <c r="C24" s="3">
        <v>0.682917378281377</v>
      </c>
      <c r="D24" s="1">
        <v>0.60031186000000003</v>
      </c>
    </row>
    <row r="25" spans="2:4" x14ac:dyDescent="0.2">
      <c r="B25" s="2" t="s">
        <v>8</v>
      </c>
      <c r="C25" s="1">
        <v>0.31863801969024003</v>
      </c>
      <c r="D25" s="3">
        <v>0.35289323299999997</v>
      </c>
    </row>
    <row r="26" spans="2:4" x14ac:dyDescent="0.2">
      <c r="B26" s="2" t="s">
        <v>9</v>
      </c>
      <c r="C26" s="1">
        <v>0.31990547876698699</v>
      </c>
      <c r="D26" s="3">
        <v>0.33243969800000001</v>
      </c>
    </row>
    <row r="27" spans="2:4" x14ac:dyDescent="0.2">
      <c r="B27" s="2" t="s">
        <v>10</v>
      </c>
      <c r="C27" s="3">
        <v>0.66087506163989196</v>
      </c>
      <c r="D27" s="1">
        <v>0.58391648100000004</v>
      </c>
    </row>
    <row r="28" spans="2:4" x14ac:dyDescent="0.2">
      <c r="B28" s="2" t="s">
        <v>11</v>
      </c>
      <c r="C28" s="3">
        <v>0.771549755056958</v>
      </c>
      <c r="D28" s="1">
        <v>0.73423704000000001</v>
      </c>
    </row>
    <row r="29" spans="2:4" x14ac:dyDescent="0.2">
      <c r="B29" s="2" t="s">
        <v>12</v>
      </c>
      <c r="C29" s="1">
        <v>0.223051507779849</v>
      </c>
      <c r="D29" s="3">
        <v>0.236968764</v>
      </c>
    </row>
    <row r="30" spans="2:4" x14ac:dyDescent="0.2">
      <c r="B30" s="2" t="s">
        <v>13</v>
      </c>
      <c r="C30" s="3">
        <v>0.31619929599789198</v>
      </c>
      <c r="D30" s="1">
        <v>0.25334658799999998</v>
      </c>
    </row>
    <row r="31" spans="2:4" x14ac:dyDescent="0.2">
      <c r="B31" s="6" t="s">
        <v>16</v>
      </c>
      <c r="C31" s="8">
        <f>AVERAGE(C19:C30)</f>
        <v>0.46705076795269207</v>
      </c>
      <c r="D31" s="7">
        <f>AVERAGE(D19:D30)</f>
        <v>0.43654718300000006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ED24-41B4-4275-839F-DF40BA3574B8}">
  <dimension ref="A1:D19"/>
  <sheetViews>
    <sheetView tabSelected="1" workbookViewId="0">
      <selection activeCell="L20" sqref="L20"/>
    </sheetView>
  </sheetViews>
  <sheetFormatPr defaultRowHeight="14.25" x14ac:dyDescent="0.2"/>
  <sheetData>
    <row r="1" spans="1:4" x14ac:dyDescent="0.2">
      <c r="B1" s="4" t="s">
        <v>70</v>
      </c>
      <c r="C1" t="s">
        <v>40</v>
      </c>
      <c r="D1" t="s">
        <v>14</v>
      </c>
    </row>
    <row r="2" spans="1:4" x14ac:dyDescent="0.2">
      <c r="A2" s="2" t="s">
        <v>2</v>
      </c>
      <c r="B2" s="4">
        <v>0.98769841300000005</v>
      </c>
      <c r="C2" s="1">
        <v>0.98888888888888804</v>
      </c>
      <c r="D2">
        <v>0.97777777799999999</v>
      </c>
    </row>
    <row r="3" spans="1:4" x14ac:dyDescent="0.2">
      <c r="A3" s="2" t="s">
        <v>3</v>
      </c>
      <c r="B3" s="4">
        <v>0.79010494799999997</v>
      </c>
      <c r="C3" s="1">
        <v>0.814374062968515</v>
      </c>
      <c r="D3">
        <v>0.84182908499999998</v>
      </c>
    </row>
    <row r="4" spans="1:4" x14ac:dyDescent="0.2">
      <c r="A4" s="2" t="s">
        <v>4</v>
      </c>
      <c r="B4" s="4">
        <v>0.73992820100000001</v>
      </c>
      <c r="C4" s="1">
        <v>0.739928201037096</v>
      </c>
      <c r="D4">
        <v>0.79158356600000002</v>
      </c>
    </row>
    <row r="5" spans="1:4" x14ac:dyDescent="0.2">
      <c r="A5" s="2" t="s">
        <v>5</v>
      </c>
      <c r="B5" s="4">
        <v>0.88543338699999996</v>
      </c>
      <c r="C5" s="1">
        <v>0.94642857142857095</v>
      </c>
      <c r="D5">
        <v>0.87219101099999996</v>
      </c>
    </row>
    <row r="6" spans="1:4" x14ac:dyDescent="0.2">
      <c r="A6" s="2" t="s">
        <v>27</v>
      </c>
      <c r="B6" s="4">
        <v>0.34043441899999999</v>
      </c>
      <c r="C6" s="1">
        <v>0.72263993316624897</v>
      </c>
      <c r="D6">
        <v>0.39306599800000003</v>
      </c>
    </row>
    <row r="7" spans="1:4" x14ac:dyDescent="0.2">
      <c r="A7" s="2" t="s">
        <v>6</v>
      </c>
      <c r="B7" s="4">
        <v>0.90785714299999998</v>
      </c>
      <c r="C7" s="1">
        <v>0.92232142857142796</v>
      </c>
      <c r="D7">
        <v>0.9</v>
      </c>
    </row>
    <row r="8" spans="1:4" x14ac:dyDescent="0.2">
      <c r="A8" s="2" t="s">
        <v>7</v>
      </c>
      <c r="B8" s="4">
        <v>0.994565217</v>
      </c>
      <c r="C8" s="1">
        <v>0.99864130434782505</v>
      </c>
      <c r="D8">
        <v>0.99796195700000001</v>
      </c>
    </row>
    <row r="9" spans="1:4" x14ac:dyDescent="0.2">
      <c r="A9" s="2" t="s">
        <v>8</v>
      </c>
      <c r="B9" s="4">
        <v>0.70234604099999998</v>
      </c>
      <c r="C9" s="1">
        <v>0.70087976539589403</v>
      </c>
      <c r="D9">
        <v>0.84139784900000003</v>
      </c>
    </row>
    <row r="10" spans="1:4" x14ac:dyDescent="0.2">
      <c r="A10" s="2" t="s">
        <v>9</v>
      </c>
      <c r="B10" s="4">
        <v>0.765821058</v>
      </c>
      <c r="C10" s="1">
        <v>0.74031642116748497</v>
      </c>
      <c r="D10">
        <v>0.75913802500000005</v>
      </c>
    </row>
    <row r="11" spans="1:4" x14ac:dyDescent="0.2">
      <c r="A11" s="2" t="s">
        <v>28</v>
      </c>
      <c r="B11" s="4">
        <v>0.49579831899999999</v>
      </c>
      <c r="C11" s="1">
        <v>0.48585775773724099</v>
      </c>
      <c r="D11">
        <v>0.40069686399999999</v>
      </c>
    </row>
    <row r="12" spans="1:4" x14ac:dyDescent="0.2">
      <c r="A12" s="2" t="s">
        <v>10</v>
      </c>
      <c r="B12" s="4">
        <v>0.96897546899999998</v>
      </c>
      <c r="C12" s="1">
        <v>0.98178210678210598</v>
      </c>
      <c r="D12">
        <v>0.97528859999999995</v>
      </c>
    </row>
    <row r="13" spans="1:4" x14ac:dyDescent="0.2">
      <c r="A13" s="2" t="s">
        <v>11</v>
      </c>
      <c r="B13" s="4">
        <v>0.89722222200000001</v>
      </c>
      <c r="C13" s="1">
        <v>0.87083333333333302</v>
      </c>
      <c r="D13">
        <v>0.876388889</v>
      </c>
    </row>
    <row r="14" spans="1:4" x14ac:dyDescent="0.2">
      <c r="A14" s="2" t="s">
        <v>12</v>
      </c>
      <c r="B14" s="4">
        <v>0.74124999999999996</v>
      </c>
      <c r="C14" s="1">
        <v>0.83041666666666603</v>
      </c>
      <c r="D14">
        <v>0.72916666699999999</v>
      </c>
    </row>
    <row r="15" spans="1:4" x14ac:dyDescent="0.2">
      <c r="A15" s="2" t="s">
        <v>13</v>
      </c>
      <c r="B15" s="4">
        <v>0.96491228100000004</v>
      </c>
      <c r="C15" s="1">
        <v>0.99429824561403501</v>
      </c>
      <c r="D15">
        <v>0.92456140399999998</v>
      </c>
    </row>
    <row r="16" spans="1:4" x14ac:dyDescent="0.2">
      <c r="A16" s="11" t="s">
        <v>29</v>
      </c>
      <c r="B16" s="4">
        <v>0.96179096600000002</v>
      </c>
      <c r="C16" s="1">
        <v>0.97229516806722605</v>
      </c>
      <c r="D16">
        <v>0.98595063000000005</v>
      </c>
    </row>
    <row r="17" spans="1:4" x14ac:dyDescent="0.2">
      <c r="A17" s="13" t="s">
        <v>35</v>
      </c>
      <c r="B17" s="15">
        <f>AVERAGE(B2:B16)</f>
        <v>0.80960920559999994</v>
      </c>
      <c r="C17" s="15">
        <f t="shared" ref="C17:D17" si="0">AVERAGE(C2:C16)</f>
        <v>0.84732679034483727</v>
      </c>
      <c r="D17" s="15">
        <f t="shared" si="0"/>
        <v>0.81779988819999994</v>
      </c>
    </row>
    <row r="18" spans="1:4" x14ac:dyDescent="0.2">
      <c r="A18" s="17" t="s">
        <v>32</v>
      </c>
      <c r="B18" s="18">
        <f>AVERAGE(B5,B6,B8,B12,B15)</f>
        <v>0.83086415460000007</v>
      </c>
      <c r="C18" s="18">
        <f t="shared" ref="C18:D18" si="1">AVERAGE(C5,C6,C8,C12,C15)</f>
        <v>0.92875803226775699</v>
      </c>
      <c r="D18" s="18">
        <f t="shared" si="1"/>
        <v>0.83261379400000002</v>
      </c>
    </row>
    <row r="19" spans="1:4" x14ac:dyDescent="0.2">
      <c r="A19" s="17" t="s">
        <v>33</v>
      </c>
      <c r="B19" s="18">
        <f>AVERAGE(B2:B4,B7,B9:B11,B13:B14,B16)</f>
        <v>0.79898173110000004</v>
      </c>
      <c r="C19" s="18">
        <f t="shared" ref="C19:D19" si="2">AVERAGE(C2:C4,C7,C9:C11,C13:C14,C16)</f>
        <v>0.80661116938337718</v>
      </c>
      <c r="D19" s="18">
        <f t="shared" si="2"/>
        <v>0.81039293530000012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aucroc</vt:lpstr>
      <vt:lpstr>aucroc_all</vt:lpstr>
      <vt:lpstr>aucpr</vt:lpstr>
      <vt:lpstr>PANDA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Yukina</dc:creator>
  <cp:lastModifiedBy>何 鹏程</cp:lastModifiedBy>
  <dcterms:created xsi:type="dcterms:W3CDTF">2015-06-05T18:19:34Z</dcterms:created>
  <dcterms:modified xsi:type="dcterms:W3CDTF">2024-01-03T05:08:29Z</dcterms:modified>
</cp:coreProperties>
</file>