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07"/>
  <workbookPr/>
  <mc:AlternateContent xmlns:mc="http://schemas.openxmlformats.org/markup-compatibility/2006">
    <mc:Choice Requires="x15">
      <x15ac:absPath xmlns:x15ac="http://schemas.microsoft.com/office/spreadsheetml/2010/11/ac" url="G:\Mijn Drive\Universiteit PC\2023-2024\Stage\"/>
    </mc:Choice>
  </mc:AlternateContent>
  <xr:revisionPtr revIDLastSave="0" documentId="8_{70032C43-4B35-4C0A-A4BF-7DE80F3F97FE}" xr6:coauthVersionLast="47" xr6:coauthVersionMax="47" xr10:uidLastSave="{00000000-0000-0000-0000-000000000000}"/>
  <bookViews>
    <workbookView xWindow="-110" yWindow="-110" windowWidth="19420" windowHeight="10300" xr2:uid="{9B358595-E2B9-43D6-8D68-3732AC91289E}"/>
  </bookViews>
  <sheets>
    <sheet name="Catalogi" sheetId="1" r:id="rId1"/>
    <sheet name="Geëxcludeerd etc.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2" l="1"/>
  <c r="K5" i="2"/>
  <c r="K7" i="2" s="1"/>
</calcChain>
</file>

<file path=xl/sharedStrings.xml><?xml version="1.0" encoding="utf-8"?>
<sst xmlns="http://schemas.openxmlformats.org/spreadsheetml/2006/main" count="273" uniqueCount="175">
  <si>
    <t>Titel boek/artikel/etc.</t>
  </si>
  <si>
    <t>Auteur</t>
  </si>
  <si>
    <t xml:space="preserve">Tentoonstelling (Ja/Nee, zo ja: titel als anders dan boek) </t>
  </si>
  <si>
    <t>Museum/Veiling</t>
  </si>
  <si>
    <t>Naam en Plaats Museum/Veiling</t>
  </si>
  <si>
    <t>Jaar tentoonstelling/veiling</t>
  </si>
  <si>
    <t>Land museum/veiling</t>
  </si>
  <si>
    <t>Link /locatie</t>
  </si>
  <si>
    <t>Opmerkingen</t>
  </si>
  <si>
    <t>Hoeveelheid objecten</t>
  </si>
  <si>
    <t>Taíno : pre-Columbian art and culture from the Caribbean</t>
  </si>
  <si>
    <t>Bercht, Fatima. ; Alegría, Ricardo E.</t>
  </si>
  <si>
    <t xml:space="preserve">Museum </t>
  </si>
  <si>
    <t>Museo del Barrio, New York</t>
  </si>
  <si>
    <t>1997-1998</t>
  </si>
  <si>
    <t>USA</t>
  </si>
  <si>
    <t>University Library,  KITLV3 ; M 1999 B 482; University Library, Study Area, 1st floor, entrance 4 ; F1619.2.T3 T37 1997</t>
  </si>
  <si>
    <t>Ancient West Mexico: art and archaeology of the unknown past</t>
  </si>
  <si>
    <t>Townsend, Richard F. ; Anawalt, Patricia Rieff</t>
  </si>
  <si>
    <t>Ancient West Mexico: art of the unknown past</t>
  </si>
  <si>
    <t>Regenstein Hall (Art Institute of Chicago), Chicago</t>
  </si>
  <si>
    <t>University Library, study area, 1st floor, entrance 4;  F1219 .A597 1998</t>
  </si>
  <si>
    <t>Die Welt der Maya: archäeologische Schätze aus drei Jahrtausenden</t>
  </si>
  <si>
    <t>Eggebrecht, Eva. ; Wagner, Elke. ; Grube, Nikolai</t>
  </si>
  <si>
    <t>(Gelijknamige tentoonstelling)</t>
  </si>
  <si>
    <t>Roemer- und Pelizaeus-Museum, Hildesheim</t>
  </si>
  <si>
    <t>Duitsland</t>
  </si>
  <si>
    <t>University Library, Archaeology; ARCHEO 164.2-053</t>
  </si>
  <si>
    <t>Aztecs</t>
  </si>
  <si>
    <t>Breuer, David; Bray, Warwick</t>
  </si>
  <si>
    <t>Royal Academy of Arts, London</t>
  </si>
  <si>
    <t>2002-2003</t>
  </si>
  <si>
    <t>Verenigd Koninkrijk</t>
  </si>
  <si>
    <t>University Library, Study area, 1st floor, entrance 4; F1219.73 .A96 2002</t>
  </si>
  <si>
    <t>Shamans, gods, and mythic beasts: Colombian gold and ceramics in antiquity</t>
  </si>
  <si>
    <t>Labbé, Armand J. ; Bray, Warwick. ; Michael C.</t>
  </si>
  <si>
    <t>Michael C. Carlos Museum, Atlanta</t>
  </si>
  <si>
    <t>1998-1999</t>
  </si>
  <si>
    <t>University Library, Archaeology; ARCHEO 167.2-046</t>
  </si>
  <si>
    <t>Teotihuacan: art from the City of the Gods</t>
  </si>
  <si>
    <t>Berrin, Kathleen. ; Pasztory, Esther</t>
  </si>
  <si>
    <t>The Museum of Fine Arts, San Francisco</t>
  </si>
  <si>
    <t>University Library, Study area, 1st floor, entrance 4;F1219.1.T27 T43 1993</t>
  </si>
  <si>
    <t>Teotihuacan: City of Water, City of Fire</t>
  </si>
  <si>
    <t>Robb, Matthew H. (ed); Cabrera Castro, Rubén ; Carballo, David M. ; M.H. de Young</t>
  </si>
  <si>
    <t>2017-2018</t>
  </si>
  <si>
    <t>University Library, Closed Stack 3 (9125 D 1)</t>
  </si>
  <si>
    <t>Rain of the moon: silver in Ancient Peru</t>
  </si>
  <si>
    <t>King, Heidi. ; Castillo Butters, Luis Jaime. ; Carcedo de Mufarech, Paloma. ; Nagao Ogawa, Debra Emy</t>
  </si>
  <si>
    <t>Metropolitan Museum of Art, New Haven</t>
  </si>
  <si>
    <t>2000-2001</t>
  </si>
  <si>
    <t>University Library, Archaeology; ARCHEO 167.2-094</t>
  </si>
  <si>
    <t>The Olmec tradition</t>
  </si>
  <si>
    <t>Medellín Zenil, Alfonso</t>
  </si>
  <si>
    <t>Museum of Fine Arts, Texas</t>
  </si>
  <si>
    <t>https://archive.org/details/olmectraditionex00muse/page/n6/mode/1up</t>
  </si>
  <si>
    <t>Ceremonial Sculpture of Ancient Veracruz</t>
  </si>
  <si>
    <t>Goldstein, Dr. Marilyn M. (curator)</t>
  </si>
  <si>
    <t>Hillwood Art Gallery, Long Island</t>
  </si>
  <si>
    <t xml:space="preserve"> https://archive.org/details/bwb_W8-BSJ-850/mode/1up</t>
  </si>
  <si>
    <t>Account nodig om te lenen</t>
  </si>
  <si>
    <t>The Ancient Americas: art from sacred landscapes</t>
  </si>
  <si>
    <t>Townsend, Richard F. (ed)</t>
  </si>
  <si>
    <t>The Ancient Americas: Art from Sacred Landscapes</t>
  </si>
  <si>
    <t>Art Institute, Chicago; Museum of Fine Arts, Houston; Los Angeles County Museum of Art</t>
  </si>
  <si>
    <t>1992-1993</t>
  </si>
  <si>
    <t xml:space="preserve">https://archive.org/details/ancientamericasa0000unse/mode/1up?q=exhibition  </t>
  </si>
  <si>
    <t>The Aztec World</t>
  </si>
  <si>
    <t>Brumfiel, Elizabeth M; Feinman, Gary M</t>
  </si>
  <si>
    <t>The Field Museum, Chicago</t>
  </si>
  <si>
    <t>2008-2009</t>
  </si>
  <si>
    <t xml:space="preserve">https://archive.org/details/aztecworld0000unse/page/n8/mode/2up?q=exhibition </t>
  </si>
  <si>
    <t>Niet genummeerd</t>
  </si>
  <si>
    <t>Art of Aztec Mexico: Treasures of Tenochtitlan</t>
  </si>
  <si>
    <t>Nicholson, H. B., Quínones Keber, Eloise</t>
  </si>
  <si>
    <t>National Gallery of Art, Washington</t>
  </si>
  <si>
    <t xml:space="preserve">https://archive.org/details/art-of-aztec-mexico.-treasures-of-tenochtitlan.-national-gallery-of-art-washington./page/n5/mode/1up?q=aztec+exhibition </t>
  </si>
  <si>
    <t>The Aztec Empire</t>
  </si>
  <si>
    <t>Alonso, Roberto Velasco; Berdan, Frances F.; Berrelleza, Juan Alberto Román; Boone, Elizabeth Hill; Cyphers, Ann; Diehl, Richard A.; de la Fuente, Beatriz; García, Nelly M. Robles; de la Garza, Mercedes; Léon-Portilla, Miguel; Manzanilla, Linda; Martínez, José Luis Roja; Moctezuma, Eduardo Matos; Olivier, Guilhem; Pérez, Perla Valle; Sanders, William T.; Solís, Felipe; Taube, Karl; Townsend, Richard F.; Velásques, Verónica; Weigand, Phil C.</t>
  </si>
  <si>
    <t>Guggenheim,  New York</t>
  </si>
  <si>
    <t>https://archive.org/details/Aztecas/page/n9/mode/2up?q=guggenheim</t>
  </si>
  <si>
    <t>The Jaguar's Spots: Ancient Mesoamerican art from the Lowe Art Museum, University of Miami</t>
  </si>
  <si>
    <t>Wesp, Julie K.; Rodríguez, Gretel; Sefton, Erica; Vail, Gabrielle; Dursum, Brian A.</t>
  </si>
  <si>
    <t>Lowe Art Museum, Miami</t>
  </si>
  <si>
    <t>https://scholarship.miami.edu/esploro/outputs/exhibitionCatalog/The-Jaguars-Spots-Ancient-Mesoamerican-Art/991031447270702976</t>
  </si>
  <si>
    <t>Olmec: Collossal masterworks of ancient Mexico</t>
  </si>
  <si>
    <t>Berrin, Kathleen; Fields, Virginia M</t>
  </si>
  <si>
    <t>Fine Arts Museums of San Francisco; Los Angeles County Museum of Art</t>
  </si>
  <si>
    <t>2010-2011</t>
  </si>
  <si>
    <t xml:space="preserve">https://archive.org/details/olmeccolossalmas0000unse/page/6/mode/2up?q=aztec+exhibition </t>
  </si>
  <si>
    <t>Before Cortés: Sculpture of Middle America</t>
  </si>
  <si>
    <t>Easby, Elizabeth Kennedy; Scott, John F.; Easby, Dudley T. Jr</t>
  </si>
  <si>
    <t>Metropolitan Museum of Art, New York</t>
  </si>
  <si>
    <t>1970-1971</t>
  </si>
  <si>
    <t xml:space="preserve">https://www.metmuseum.org/met-publications/before-cortes-sculpture-of-middle-america </t>
  </si>
  <si>
    <t>Jade in Ancient Costa Rica</t>
  </si>
  <si>
    <t>Jones, Julie (ed); Guerrero M., Juan Vincente; Graham, Mark Miller; Snarskis, Michael J.; Méndez, Zulay Soto</t>
  </si>
  <si>
    <t>https://www.metmuseum.org/met-publications/jade-in-ancient-costa-rica</t>
  </si>
  <si>
    <t>Heritage of Power: Ancient Sculpture from West Mexico, The Ancrall E. Pearson Family Collection</t>
  </si>
  <si>
    <t>Butterwick, Kristi</t>
  </si>
  <si>
    <t>2004-2005</t>
  </si>
  <si>
    <t xml:space="preserve">https://www.metmuseum.org/met-publications/heritage-of-power-ancient-sculpture-from-west-mexico-the-andrall-e-pearson-family-collection </t>
  </si>
  <si>
    <t>Mexico: Journey to the land of the gods, art treasures from ancient mexico</t>
  </si>
  <si>
    <t>Solis, Felipe; Leyenaar, Ted; Vrieze, John (ed.)</t>
  </si>
  <si>
    <t>Nieuwe Kerk, Amsterdam</t>
  </si>
  <si>
    <t>Netherlands</t>
  </si>
  <si>
    <t>https://archive.org/details/arttreasuresofan0000sols</t>
  </si>
  <si>
    <t>The Blood of Kings: Dynasty and ritual in Maya art</t>
  </si>
  <si>
    <t>Schele, Linda; Miller, Mary Ellen</t>
  </si>
  <si>
    <t>The Blood of Kings: A new interpretation of Maya art</t>
  </si>
  <si>
    <t>Kimbell Art Museum, Fort Worth, Texas</t>
  </si>
  <si>
    <t xml:space="preserve">https://archive.org/details/bloodofkingsdyna0000sche/page/n7/mode/1up?view=theater </t>
  </si>
  <si>
    <t>Maya: Treasures of an ancient civilization</t>
  </si>
  <si>
    <t>Clancy, Flora S.; Coggins, Clemency C.; Culbert, Patrick T.; Gallenkamp, Charles; Harrison, Peter D.; Sabloff, Jeremy A.</t>
  </si>
  <si>
    <t>The Alburquerque Museum, New Mexico</t>
  </si>
  <si>
    <t xml:space="preserve">https://archive.org/details/mayatreasuresofa0000clan/page/15/mode/1up?q=exhibition </t>
  </si>
  <si>
    <t>Lords of creation: the origins of sacred Maya kingship</t>
  </si>
  <si>
    <t>Fields, Virginia M.; Reents-Budet, Dorie</t>
  </si>
  <si>
    <t>Los Angeles County Museum of Art</t>
  </si>
  <si>
    <t>2005-2006</t>
  </si>
  <si>
    <t xml:space="preserve">https://archive.org/details/lordsofcreationo0000fiel/page/n7/mode/1up </t>
  </si>
  <si>
    <t>Inca: Origins and mysteries of the civilisation of gold</t>
  </si>
  <si>
    <t>de Mufarech, Paloma Carcedo; La Torre, Carlos Wester; Velarde, María Inés; de la Mata, Pamela Castro; Moscoso, Fernando Rosas; Parodi, Luisa María Vetter; Cavatrunci, Claudio; Aimi, Antonio; Orefici, Giuseppe; Alva, Walter Alva</t>
  </si>
  <si>
    <t>Museo di Santa Giulia, Brescia</t>
  </si>
  <si>
    <t>2009-2010</t>
  </si>
  <si>
    <t>Italy</t>
  </si>
  <si>
    <t>https://archive.org/details/incaoriginsmyste0000carc/page/n9/mode/1up?view=theater&amp;q=exhibition</t>
  </si>
  <si>
    <t>Gold for the gods</t>
  </si>
  <si>
    <t>Tushingham, A. D; Day, Kent C.; Rosshandler, Léo</t>
  </si>
  <si>
    <t>Royal Ontario Museum, Toronto</t>
  </si>
  <si>
    <t>Canada</t>
  </si>
  <si>
    <t xml:space="preserve">https://archive.org/details/goldforgodscatal0000tush/page/n6/mode/1up?q=exhibition&amp;view=theater </t>
  </si>
  <si>
    <t>Aztec: The World of Moctezuma</t>
  </si>
  <si>
    <t>S. Day, Jane; Matos Moctezuma, Eduardo</t>
  </si>
  <si>
    <t>Denver Museum of Natural History</t>
  </si>
  <si>
    <t xml:space="preserve">https://archive.org/details/aztecworldofmoct00dayj/page/n5/mode/1up?view=theater </t>
  </si>
  <si>
    <t>Art of the Maya civilization</t>
  </si>
  <si>
    <t>Stendal, Alfred Earl; Spinden, Herbert Joseph</t>
  </si>
  <si>
    <t>Martin Widdifield Gallery</t>
  </si>
  <si>
    <t xml:space="preserve">https://archive.org/details/artofmayaciviliz00mart/page/n4/mode/1up?view=theater </t>
  </si>
  <si>
    <t>Ancient Mexico in miniature; Pre-Columbian clay figures from the collection of Frances Pratt and Bumpei Usui</t>
  </si>
  <si>
    <t>Pratt, Frances</t>
  </si>
  <si>
    <t>Cooper Union Mueum</t>
  </si>
  <si>
    <t xml:space="preserve">https://archive.org/details/ancientmexicoinm00coop/page/n6/mode/1up </t>
  </si>
  <si>
    <t>Dumbarton Oaks Collections; Pre-Columbian Art</t>
  </si>
  <si>
    <t>Benson, Elizabeth, P.</t>
  </si>
  <si>
    <t>Pre-Columbian Art</t>
  </si>
  <si>
    <t>Dumbarton Oaks</t>
  </si>
  <si>
    <t xml:space="preserve">https://archive.org/details/precolumbianart0000robe/page/n7/mode/1up </t>
  </si>
  <si>
    <t>\</t>
  </si>
  <si>
    <t>Olmec Art at Dumbarton Oaks</t>
  </si>
  <si>
    <t>Taube, Karl A.</t>
  </si>
  <si>
    <t>Indigenous Art of the Americas</t>
  </si>
  <si>
    <t>National Gallery of Art, Washington; Dumbarton Oaks, Washington; Museum of Primitive Art, New York</t>
  </si>
  <si>
    <t>1960-1965</t>
  </si>
  <si>
    <t xml:space="preserve">https://archive.org/details/taube-olmec-art-at-dumbarton-oaks/page/52/mode/2up?q=exhibition </t>
  </si>
  <si>
    <t>De Azteken: Kunstschatten uit het Oude Mexico</t>
  </si>
  <si>
    <t>Haberland, Wolfgang; Moctezuma, Eduardo Matos; Graulich, Michel; König, Viola; Umberger, Emily; Thieme, Wolf-Günter; Leyenaar, Ted J. J.; Purin, Sergio; Eggebrecht, Eva; Feest, Christian F.; Nicholson, Henry B.</t>
  </si>
  <si>
    <t>Koninklijk Museum voor Schone Kunsten, Antwerpen</t>
  </si>
  <si>
    <t>Belgium</t>
  </si>
  <si>
    <t xml:space="preserve">https://archive.org/details/deaztekenkunstsc0000egge/page/2/mode/1up?q=museum&amp;view=theater </t>
  </si>
  <si>
    <t>Subverting the venue: A critical exhibition of pre-Columbian objects at Krannert Art Museum</t>
  </si>
  <si>
    <t>Silverman, Helaine</t>
  </si>
  <si>
    <t>The social context of violance in ancient Peruvian art</t>
  </si>
  <si>
    <t>Kannert Art Museum, Illinois</t>
  </si>
  <si>
    <t xml:space="preserve">https://catalogue.leidenuniv.nl/permalink/31UKB_LEU/rdnp04/cdi_proquest_miscellaneous_60284721 </t>
  </si>
  <si>
    <t>Research and interpretive plan for the first permanent exhibition of ancient American art at the Virginia Museum of Fine Arts</t>
  </si>
  <si>
    <t>Lenhardt, Amy</t>
  </si>
  <si>
    <t>Ancient American art</t>
  </si>
  <si>
    <t>Virginia Museum of Fine Arts, Virginia</t>
  </si>
  <si>
    <t>ca. 2010-heden (permanent)</t>
  </si>
  <si>
    <t xml:space="preserve">https://catalogue.leidenuniv.nl/permalink/31UKB_LEU/rdnp04/cdi_vcu_scholarscompass_v2_oai_scholarscompass_vcu_edu_etd_3096 </t>
  </si>
  <si>
    <t>RNG</t>
  </si>
  <si>
    <t>https://www.calculatorsoup.com/calculators/statistics/random-number-generator.php</t>
  </si>
  <si>
    <t>"In totaal werden 3034 objecten uit 17 catalogi van tentoonstellingen geïdentificeerd. Om een representatieve steekproef hiervan te nemen werden 17 objecten per catalogus (ong. 10% van totaal) via random number generator geselecteerd en in de database geïncludeerd"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</si>
</sst>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rgb="FF3A3A3A"/>
      <name val="Source Sans Pro"/>
      <family val="2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3" fillId="0" borderId="0" xfId="0" applyFont="1"/>
    <xf numFmtId="0" fontId="0" fillId="2" borderId="0" xfId="0" applyFill="1"/>
    <xf numFmtId="0" fontId="1" fillId="0" borderId="0" xfId="0" applyFont="1"/>
    <xf numFmtId="0" fontId="2" fillId="0" borderId="0" xfId="1" applyFill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rchive.org/details/ancientamericasa0000unse/mode/1up?q=exhibition" TargetMode="External"/><Relationship Id="rId13" Type="http://schemas.openxmlformats.org/officeDocument/2006/relationships/hyperlink" Target="https://archive.org/details/lordsofcreationo0000fiel/page/n7/mode/1up" TargetMode="External"/><Relationship Id="rId18" Type="http://schemas.openxmlformats.org/officeDocument/2006/relationships/hyperlink" Target="https://archive.org/details/aztecworldofmoct00dayj/page/n5/mode/1up?view=theater" TargetMode="External"/><Relationship Id="rId3" Type="http://schemas.openxmlformats.org/officeDocument/2006/relationships/hyperlink" Target="https://archive.org/details/Aztecas/page/n9/mode/2up?q=guggenheim" TargetMode="External"/><Relationship Id="rId21" Type="http://schemas.openxmlformats.org/officeDocument/2006/relationships/hyperlink" Target="https://archive.org/details/precolumbianart0000robe/page/n7/mode/1up" TargetMode="External"/><Relationship Id="rId7" Type="http://schemas.openxmlformats.org/officeDocument/2006/relationships/hyperlink" Target="https://archive.org/details/aztecworld0000unse/page/n8/mode/2up?q=exhibition" TargetMode="External"/><Relationship Id="rId12" Type="http://schemas.openxmlformats.org/officeDocument/2006/relationships/hyperlink" Target="https://archive.org/details/arttreasuresofan0000sols" TargetMode="External"/><Relationship Id="rId17" Type="http://schemas.openxmlformats.org/officeDocument/2006/relationships/hyperlink" Target="https://archive.org/details/goldforgodscatal0000tush/page/n6/mode/1up?q=exhibition&amp;view=theater" TargetMode="External"/><Relationship Id="rId2" Type="http://schemas.openxmlformats.org/officeDocument/2006/relationships/hyperlink" Target="https://archive.org/details/bwb_W8-BSJ-850/mode/1up%20(lenen%20met%20account)" TargetMode="External"/><Relationship Id="rId16" Type="http://schemas.openxmlformats.org/officeDocument/2006/relationships/hyperlink" Target="https://archive.org/details/incaoriginsmyste0000carc/page/n9/mode/1up?view=theater&amp;q=exhibition" TargetMode="External"/><Relationship Id="rId20" Type="http://schemas.openxmlformats.org/officeDocument/2006/relationships/hyperlink" Target="https://archive.org/details/ancientmexicoinm00coop/page/n6/mode/1up" TargetMode="External"/><Relationship Id="rId1" Type="http://schemas.openxmlformats.org/officeDocument/2006/relationships/hyperlink" Target="https://archive.org/details/olmectraditionex00muse/page/n6/mode/1up" TargetMode="External"/><Relationship Id="rId6" Type="http://schemas.openxmlformats.org/officeDocument/2006/relationships/hyperlink" Target="https://www.metmuseum.org/met-publications/before-cortes-sculpture-of-middle-america" TargetMode="External"/><Relationship Id="rId11" Type="http://schemas.openxmlformats.org/officeDocument/2006/relationships/hyperlink" Target="https://www.metmuseum.org/met-publications/heritage-of-power-ancient-sculpture-from-west-mexico-the-andrall-e-pearson-family-collection" TargetMode="External"/><Relationship Id="rId5" Type="http://schemas.openxmlformats.org/officeDocument/2006/relationships/hyperlink" Target="https://archive.org/details/art-of-aztec-mexico.-treasures-of-tenochtitlan.-national-gallery-of-art-washington./page/n5/mode/1up?q=aztec+exhibition" TargetMode="External"/><Relationship Id="rId15" Type="http://schemas.openxmlformats.org/officeDocument/2006/relationships/hyperlink" Target="https://archive.org/details/bloodofkingsdyna0000sche/page/n7/mode/1up?view=theater" TargetMode="External"/><Relationship Id="rId10" Type="http://schemas.openxmlformats.org/officeDocument/2006/relationships/hyperlink" Target="https://www.metmuseum.org/met-publications/jade-in-ancient-costa-rica" TargetMode="External"/><Relationship Id="rId19" Type="http://schemas.openxmlformats.org/officeDocument/2006/relationships/hyperlink" Target="https://archive.org/details/artofmayaciviliz00mart/page/n4/mode/1up?view=theater" TargetMode="External"/><Relationship Id="rId4" Type="http://schemas.openxmlformats.org/officeDocument/2006/relationships/hyperlink" Target="https://scholarship.miami.edu/esploro/outputs/exhibitionCatalog/The-Jaguars-Spots-Ancient-Mesoamerican-Art/991031447270702976" TargetMode="External"/><Relationship Id="rId9" Type="http://schemas.openxmlformats.org/officeDocument/2006/relationships/hyperlink" Target="https://archive.org/details/olmeccolossalmas0000unse/page/6/mode/2up?q=aztec+exhibition" TargetMode="External"/><Relationship Id="rId14" Type="http://schemas.openxmlformats.org/officeDocument/2006/relationships/hyperlink" Target="https://archive.org/details/mayatreasuresofa0000clan/page/15/mode/1up?q=exhibition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catalogue.leidenuniv.nl/permalink/31UKB_LEU/rdnp04/cdi_proquest_miscellaneous_60284721" TargetMode="External"/><Relationship Id="rId2" Type="http://schemas.openxmlformats.org/officeDocument/2006/relationships/hyperlink" Target="https://archive.org/details/deaztekenkunstsc0000egge/page/2/mode/1up?q=museum&amp;view=theater" TargetMode="External"/><Relationship Id="rId1" Type="http://schemas.openxmlformats.org/officeDocument/2006/relationships/hyperlink" Target="https://archive.org/details/taube-olmec-art-at-dumbarton-oaks/page/52/mode/2up?q=exhibition" TargetMode="External"/><Relationship Id="rId5" Type="http://schemas.openxmlformats.org/officeDocument/2006/relationships/hyperlink" Target="https://www.calculatorsoup.com/calculators/statistics/random-number-generator.php" TargetMode="External"/><Relationship Id="rId4" Type="http://schemas.openxmlformats.org/officeDocument/2006/relationships/hyperlink" Target="https://catalogue.leidenuniv.nl/permalink/31UKB_LEU/rdnp04/cdi_vcu_scholarscompass_v2_oai_scholarscompass_vcu_edu_etd_30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0C835-66C0-4CF0-9462-D81D44C7DF5D}">
  <dimension ref="A1:IN33"/>
  <sheetViews>
    <sheetView tabSelected="1" zoomScale="34" zoomScaleNormal="34" workbookViewId="0">
      <selection activeCell="A33" sqref="A33"/>
    </sheetView>
  </sheetViews>
  <sheetFormatPr defaultRowHeight="14.45"/>
  <cols>
    <col min="1" max="1" width="90.42578125" bestFit="1" customWidth="1"/>
    <col min="2" max="2" width="36" customWidth="1"/>
    <col min="3" max="3" width="55.5703125" customWidth="1"/>
    <col min="4" max="4" width="21.140625" customWidth="1"/>
    <col min="5" max="5" width="63" customWidth="1"/>
    <col min="6" max="6" width="25.7109375" customWidth="1"/>
    <col min="7" max="7" width="21.28515625" customWidth="1"/>
    <col min="8" max="8" width="127" bestFit="1" customWidth="1"/>
    <col min="9" max="9" width="29.7109375" customWidth="1"/>
    <col min="10" max="10" width="19" bestFit="1" customWidth="1"/>
  </cols>
  <sheetData>
    <row r="1" spans="1:24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248">
      <c r="A2" t="s">
        <v>10</v>
      </c>
      <c r="B2" s="4" t="s">
        <v>11</v>
      </c>
      <c r="C2" t="s">
        <v>10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</row>
    <row r="3" spans="1:248">
      <c r="A3" t="s">
        <v>17</v>
      </c>
      <c r="B3" t="s">
        <v>18</v>
      </c>
      <c r="C3" t="s">
        <v>19</v>
      </c>
      <c r="D3" t="s">
        <v>12</v>
      </c>
      <c r="E3" t="s">
        <v>20</v>
      </c>
      <c r="F3">
        <v>1998</v>
      </c>
      <c r="G3" t="s">
        <v>15</v>
      </c>
      <c r="H3" t="s">
        <v>21</v>
      </c>
    </row>
    <row r="4" spans="1:248">
      <c r="A4" t="s">
        <v>22</v>
      </c>
      <c r="B4" t="s">
        <v>23</v>
      </c>
      <c r="C4" t="s">
        <v>24</v>
      </c>
      <c r="D4" t="s">
        <v>12</v>
      </c>
      <c r="E4" t="s">
        <v>25</v>
      </c>
      <c r="F4">
        <v>1992</v>
      </c>
      <c r="G4" t="s">
        <v>26</v>
      </c>
      <c r="H4" t="s">
        <v>27</v>
      </c>
    </row>
    <row r="5" spans="1:248">
      <c r="A5" t="s">
        <v>28</v>
      </c>
      <c r="B5" t="s">
        <v>29</v>
      </c>
      <c r="C5" t="s">
        <v>24</v>
      </c>
      <c r="D5" t="s">
        <v>12</v>
      </c>
      <c r="E5" t="s">
        <v>30</v>
      </c>
      <c r="F5" t="s">
        <v>31</v>
      </c>
      <c r="G5" t="s">
        <v>32</v>
      </c>
      <c r="H5" t="s">
        <v>33</v>
      </c>
    </row>
    <row r="6" spans="1:248">
      <c r="A6" t="s">
        <v>34</v>
      </c>
      <c r="B6" t="s">
        <v>35</v>
      </c>
      <c r="C6" t="s">
        <v>24</v>
      </c>
      <c r="D6" t="s">
        <v>12</v>
      </c>
      <c r="E6" t="s">
        <v>36</v>
      </c>
      <c r="F6" t="s">
        <v>37</v>
      </c>
      <c r="G6" t="s">
        <v>15</v>
      </c>
      <c r="H6" t="s">
        <v>38</v>
      </c>
    </row>
    <row r="7" spans="1:248">
      <c r="A7" t="s">
        <v>39</v>
      </c>
      <c r="B7" t="s">
        <v>40</v>
      </c>
      <c r="C7" t="s">
        <v>24</v>
      </c>
      <c r="D7" t="s">
        <v>12</v>
      </c>
      <c r="E7" t="s">
        <v>41</v>
      </c>
      <c r="F7">
        <v>1993</v>
      </c>
      <c r="G7" t="s">
        <v>15</v>
      </c>
      <c r="H7" t="s">
        <v>42</v>
      </c>
    </row>
    <row r="8" spans="1:248">
      <c r="A8" t="s">
        <v>43</v>
      </c>
      <c r="B8" t="s">
        <v>44</v>
      </c>
      <c r="C8" t="s">
        <v>24</v>
      </c>
      <c r="D8" t="s">
        <v>12</v>
      </c>
      <c r="E8" t="s">
        <v>41</v>
      </c>
      <c r="F8" t="s">
        <v>45</v>
      </c>
      <c r="G8" t="s">
        <v>15</v>
      </c>
      <c r="H8" t="s">
        <v>46</v>
      </c>
    </row>
    <row r="9" spans="1:248">
      <c r="A9" t="s">
        <v>47</v>
      </c>
      <c r="B9" t="s">
        <v>48</v>
      </c>
      <c r="C9" t="s">
        <v>24</v>
      </c>
      <c r="D9" t="s">
        <v>12</v>
      </c>
      <c r="E9" t="s">
        <v>49</v>
      </c>
      <c r="F9" t="s">
        <v>50</v>
      </c>
      <c r="G9" t="s">
        <v>15</v>
      </c>
      <c r="H9" t="s">
        <v>51</v>
      </c>
    </row>
    <row r="10" spans="1:248">
      <c r="A10" t="s">
        <v>52</v>
      </c>
      <c r="B10" t="s">
        <v>53</v>
      </c>
      <c r="C10" t="s">
        <v>24</v>
      </c>
      <c r="D10" t="s">
        <v>12</v>
      </c>
      <c r="E10" t="s">
        <v>54</v>
      </c>
      <c r="F10">
        <v>1963</v>
      </c>
      <c r="G10" t="s">
        <v>15</v>
      </c>
      <c r="H10" s="5" t="s">
        <v>55</v>
      </c>
      <c r="J10">
        <v>70</v>
      </c>
    </row>
    <row r="11" spans="1:248">
      <c r="A11" t="s">
        <v>56</v>
      </c>
      <c r="B11" t="s">
        <v>57</v>
      </c>
      <c r="C11" t="s">
        <v>24</v>
      </c>
      <c r="D11" t="s">
        <v>12</v>
      </c>
      <c r="E11" t="s">
        <v>58</v>
      </c>
      <c r="F11">
        <v>1987</v>
      </c>
      <c r="G11" t="s">
        <v>15</v>
      </c>
      <c r="H11" s="5" t="s">
        <v>59</v>
      </c>
      <c r="I11" t="s">
        <v>60</v>
      </c>
      <c r="J11">
        <v>193</v>
      </c>
    </row>
    <row r="12" spans="1:248" s="3" customFormat="1">
      <c r="A12" t="s">
        <v>61</v>
      </c>
      <c r="B12" t="s">
        <v>62</v>
      </c>
      <c r="C12" t="s">
        <v>63</v>
      </c>
      <c r="D12" t="s">
        <v>12</v>
      </c>
      <c r="E12" t="s">
        <v>64</v>
      </c>
      <c r="F12" t="s">
        <v>65</v>
      </c>
      <c r="G12" t="s">
        <v>15</v>
      </c>
      <c r="H12" s="5" t="s">
        <v>66</v>
      </c>
      <c r="I12" t="s">
        <v>60</v>
      </c>
      <c r="J12">
        <v>283</v>
      </c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</row>
    <row r="13" spans="1:248">
      <c r="A13" t="s">
        <v>67</v>
      </c>
      <c r="B13" t="s">
        <v>68</v>
      </c>
      <c r="C13" t="s">
        <v>24</v>
      </c>
      <c r="D13" t="s">
        <v>12</v>
      </c>
      <c r="E13" t="s">
        <v>69</v>
      </c>
      <c r="F13" t="s">
        <v>70</v>
      </c>
      <c r="G13" t="s">
        <v>15</v>
      </c>
      <c r="H13" s="5" t="s">
        <v>71</v>
      </c>
      <c r="I13" t="s">
        <v>60</v>
      </c>
      <c r="J13" t="s">
        <v>72</v>
      </c>
    </row>
    <row r="14" spans="1:248">
      <c r="A14" s="2" t="s">
        <v>73</v>
      </c>
      <c r="B14" t="s">
        <v>74</v>
      </c>
      <c r="C14" t="s">
        <v>24</v>
      </c>
      <c r="D14" t="s">
        <v>12</v>
      </c>
      <c r="E14" t="s">
        <v>75</v>
      </c>
      <c r="F14">
        <v>1983</v>
      </c>
      <c r="G14" t="s">
        <v>15</v>
      </c>
      <c r="H14" s="5" t="s">
        <v>76</v>
      </c>
      <c r="J14">
        <v>86</v>
      </c>
    </row>
    <row r="15" spans="1:248">
      <c r="A15" t="s">
        <v>77</v>
      </c>
      <c r="B15" t="s">
        <v>78</v>
      </c>
      <c r="C15" t="s">
        <v>24</v>
      </c>
      <c r="D15" t="s">
        <v>12</v>
      </c>
      <c r="E15" t="s">
        <v>79</v>
      </c>
      <c r="F15">
        <v>2005</v>
      </c>
      <c r="G15" t="s">
        <v>15</v>
      </c>
      <c r="H15" s="5" t="s">
        <v>80</v>
      </c>
      <c r="J15">
        <v>187</v>
      </c>
    </row>
    <row r="16" spans="1:248">
      <c r="A16" t="s">
        <v>81</v>
      </c>
      <c r="B16" t="s">
        <v>82</v>
      </c>
      <c r="D16" t="s">
        <v>12</v>
      </c>
      <c r="E16" t="s">
        <v>83</v>
      </c>
      <c r="F16">
        <v>2010</v>
      </c>
      <c r="G16" t="s">
        <v>15</v>
      </c>
      <c r="H16" s="5" t="s">
        <v>84</v>
      </c>
      <c r="J16" t="s">
        <v>72</v>
      </c>
    </row>
    <row r="17" spans="1:10">
      <c r="A17" t="s">
        <v>85</v>
      </c>
      <c r="B17" t="s">
        <v>86</v>
      </c>
      <c r="C17" t="s">
        <v>24</v>
      </c>
      <c r="D17" t="s">
        <v>12</v>
      </c>
      <c r="E17" t="s">
        <v>87</v>
      </c>
      <c r="F17" t="s">
        <v>88</v>
      </c>
      <c r="G17" t="s">
        <v>15</v>
      </c>
      <c r="H17" s="5" t="s">
        <v>89</v>
      </c>
      <c r="I17" t="s">
        <v>60</v>
      </c>
      <c r="J17">
        <v>154</v>
      </c>
    </row>
    <row r="18" spans="1:10">
      <c r="A18" s="2" t="s">
        <v>90</v>
      </c>
      <c r="B18" t="s">
        <v>91</v>
      </c>
      <c r="D18" t="s">
        <v>12</v>
      </c>
      <c r="E18" t="s">
        <v>92</v>
      </c>
      <c r="F18" t="s">
        <v>93</v>
      </c>
      <c r="G18" t="s">
        <v>15</v>
      </c>
      <c r="H18" s="5" t="s">
        <v>94</v>
      </c>
      <c r="J18">
        <v>308</v>
      </c>
    </row>
    <row r="19" spans="1:10">
      <c r="A19" t="s">
        <v>95</v>
      </c>
      <c r="B19" t="s">
        <v>96</v>
      </c>
      <c r="C19" t="s">
        <v>24</v>
      </c>
      <c r="D19" t="s">
        <v>12</v>
      </c>
      <c r="E19" t="s">
        <v>92</v>
      </c>
      <c r="F19" t="s">
        <v>37</v>
      </c>
      <c r="G19" t="s">
        <v>15</v>
      </c>
      <c r="H19" s="5" t="s">
        <v>97</v>
      </c>
      <c r="J19">
        <v>124</v>
      </c>
    </row>
    <row r="20" spans="1:10">
      <c r="A20" t="s">
        <v>98</v>
      </c>
      <c r="B20" t="s">
        <v>99</v>
      </c>
      <c r="C20" t="s">
        <v>24</v>
      </c>
      <c r="D20" t="s">
        <v>12</v>
      </c>
      <c r="E20" t="s">
        <v>92</v>
      </c>
      <c r="F20" t="s">
        <v>100</v>
      </c>
      <c r="G20" t="s">
        <v>15</v>
      </c>
      <c r="H20" s="5" t="s">
        <v>101</v>
      </c>
      <c r="J20">
        <v>42</v>
      </c>
    </row>
    <row r="21" spans="1:10">
      <c r="A21" t="s">
        <v>102</v>
      </c>
      <c r="B21" t="s">
        <v>103</v>
      </c>
      <c r="C21" t="s">
        <v>24</v>
      </c>
      <c r="D21" t="s">
        <v>12</v>
      </c>
      <c r="E21" t="s">
        <v>104</v>
      </c>
      <c r="F21">
        <v>2002</v>
      </c>
      <c r="G21" t="s">
        <v>105</v>
      </c>
      <c r="H21" s="5" t="s">
        <v>106</v>
      </c>
      <c r="J21">
        <v>250</v>
      </c>
    </row>
    <row r="22" spans="1:10">
      <c r="A22" t="s">
        <v>107</v>
      </c>
      <c r="B22" t="s">
        <v>108</v>
      </c>
      <c r="C22" t="s">
        <v>109</v>
      </c>
      <c r="D22" t="s">
        <v>12</v>
      </c>
      <c r="E22" t="s">
        <v>110</v>
      </c>
      <c r="F22">
        <v>1986</v>
      </c>
      <c r="G22" t="s">
        <v>15</v>
      </c>
      <c r="H22" s="5" t="s">
        <v>111</v>
      </c>
      <c r="I22" t="s">
        <v>60</v>
      </c>
      <c r="J22">
        <v>119</v>
      </c>
    </row>
    <row r="23" spans="1:10">
      <c r="A23" t="s">
        <v>112</v>
      </c>
      <c r="B23" t="s">
        <v>113</v>
      </c>
      <c r="C23" t="s">
        <v>24</v>
      </c>
      <c r="D23" t="s">
        <v>12</v>
      </c>
      <c r="E23" t="s">
        <v>114</v>
      </c>
      <c r="F23">
        <v>1985</v>
      </c>
      <c r="G23" t="s">
        <v>15</v>
      </c>
      <c r="H23" s="5" t="s">
        <v>115</v>
      </c>
      <c r="I23" t="s">
        <v>60</v>
      </c>
      <c r="J23">
        <v>207</v>
      </c>
    </row>
    <row r="24" spans="1:10">
      <c r="A24" t="s">
        <v>116</v>
      </c>
      <c r="B24" t="s">
        <v>117</v>
      </c>
      <c r="C24" t="s">
        <v>24</v>
      </c>
      <c r="D24" t="s">
        <v>12</v>
      </c>
      <c r="E24" t="s">
        <v>118</v>
      </c>
      <c r="F24" t="s">
        <v>119</v>
      </c>
      <c r="G24" t="s">
        <v>15</v>
      </c>
      <c r="H24" s="5" t="s">
        <v>120</v>
      </c>
      <c r="I24" t="s">
        <v>60</v>
      </c>
      <c r="J24">
        <v>152</v>
      </c>
    </row>
    <row r="25" spans="1:10">
      <c r="A25" t="s">
        <v>121</v>
      </c>
      <c r="B25" t="s">
        <v>122</v>
      </c>
      <c r="C25" t="s">
        <v>24</v>
      </c>
      <c r="D25" t="s">
        <v>12</v>
      </c>
      <c r="E25" t="s">
        <v>123</v>
      </c>
      <c r="F25" t="s">
        <v>124</v>
      </c>
      <c r="G25" t="s">
        <v>125</v>
      </c>
      <c r="H25" s="5" t="s">
        <v>126</v>
      </c>
      <c r="I25" t="s">
        <v>60</v>
      </c>
      <c r="J25">
        <v>273</v>
      </c>
    </row>
    <row r="26" spans="1:10">
      <c r="A26" t="s">
        <v>127</v>
      </c>
      <c r="B26" t="s">
        <v>128</v>
      </c>
      <c r="C26" t="s">
        <v>24</v>
      </c>
      <c r="D26" t="s">
        <v>12</v>
      </c>
      <c r="E26" t="s">
        <v>129</v>
      </c>
      <c r="F26">
        <v>1976</v>
      </c>
      <c r="G26" t="s">
        <v>130</v>
      </c>
      <c r="H26" s="5" t="s">
        <v>131</v>
      </c>
      <c r="I26" t="s">
        <v>60</v>
      </c>
      <c r="J26">
        <v>365</v>
      </c>
    </row>
    <row r="27" spans="1:10">
      <c r="A27" t="s">
        <v>132</v>
      </c>
      <c r="B27" t="s">
        <v>133</v>
      </c>
      <c r="C27" t="s">
        <v>24</v>
      </c>
      <c r="D27" t="s">
        <v>12</v>
      </c>
      <c r="E27" t="s">
        <v>134</v>
      </c>
      <c r="F27" t="s">
        <v>65</v>
      </c>
      <c r="G27" t="s">
        <v>15</v>
      </c>
      <c r="H27" s="5" t="s">
        <v>135</v>
      </c>
      <c r="I27" t="s">
        <v>60</v>
      </c>
      <c r="J27">
        <v>101</v>
      </c>
    </row>
    <row r="28" spans="1:10">
      <c r="A28" t="s">
        <v>136</v>
      </c>
      <c r="B28" t="s">
        <v>137</v>
      </c>
      <c r="C28" t="s">
        <v>24</v>
      </c>
      <c r="D28" t="s">
        <v>12</v>
      </c>
      <c r="E28" t="s">
        <v>138</v>
      </c>
      <c r="F28">
        <v>1957</v>
      </c>
      <c r="G28" t="s">
        <v>15</v>
      </c>
      <c r="H28" s="5" t="s">
        <v>139</v>
      </c>
      <c r="J28" t="s">
        <v>72</v>
      </c>
    </row>
    <row r="29" spans="1:10">
      <c r="A29" t="s">
        <v>140</v>
      </c>
      <c r="B29" t="s">
        <v>141</v>
      </c>
      <c r="C29" t="s">
        <v>24</v>
      </c>
      <c r="D29" t="s">
        <v>12</v>
      </c>
      <c r="E29" t="s">
        <v>142</v>
      </c>
      <c r="F29">
        <v>1966</v>
      </c>
      <c r="G29" t="s">
        <v>15</v>
      </c>
      <c r="H29" s="5" t="s">
        <v>143</v>
      </c>
      <c r="J29">
        <v>148</v>
      </c>
    </row>
    <row r="30" spans="1:10">
      <c r="A30" t="s">
        <v>144</v>
      </c>
      <c r="B30" t="s">
        <v>145</v>
      </c>
      <c r="C30" t="s">
        <v>146</v>
      </c>
      <c r="D30" t="s">
        <v>12</v>
      </c>
      <c r="E30" t="s">
        <v>147</v>
      </c>
      <c r="F30">
        <v>1976</v>
      </c>
      <c r="G30" t="s">
        <v>15</v>
      </c>
      <c r="H30" s="5" t="s">
        <v>148</v>
      </c>
      <c r="J30">
        <v>84</v>
      </c>
    </row>
    <row r="33" spans="1:1">
      <c r="A33" t="s">
        <v>149</v>
      </c>
    </row>
  </sheetData>
  <hyperlinks>
    <hyperlink ref="H10" r:id="rId1" xr:uid="{A279F8C3-FE57-4538-96A6-039E51502373}"/>
    <hyperlink ref="H11" r:id="rId2" display="https://archive.org/details/bwb_W8-BSJ-850/mode/1up (lenen met account)" xr:uid="{C43BD248-52C5-4651-B7AF-B7247A2CEAB8}"/>
    <hyperlink ref="H15" r:id="rId3" xr:uid="{53D47421-7005-4501-8680-6729F7841011}"/>
    <hyperlink ref="H16" r:id="rId4" xr:uid="{3410E8A1-027A-49D4-AD2F-37827CF25C51}"/>
    <hyperlink ref="H14" r:id="rId5" xr:uid="{55248257-11C3-4020-BFAD-5A4EEE3ED44B}"/>
    <hyperlink ref="H18" r:id="rId6" xr:uid="{C236BB4F-3BF4-4815-83BC-8405F5B1EE78}"/>
    <hyperlink ref="H13" r:id="rId7" xr:uid="{87428462-31F0-4577-9062-A41B2EA938C2}"/>
    <hyperlink ref="H12" r:id="rId8" xr:uid="{F49AA984-9F9F-4A9C-B222-3D1A02DF0180}"/>
    <hyperlink ref="H17" r:id="rId9" xr:uid="{E17BA468-B43B-48A4-B209-4BB85B727A65}"/>
    <hyperlink ref="H19" r:id="rId10" xr:uid="{C42B63B2-4450-4840-8DF2-5555CEE494C2}"/>
    <hyperlink ref="H20" r:id="rId11" xr:uid="{81F262DC-7B76-4FB5-B6F5-7447117F65D6}"/>
    <hyperlink ref="H21" r:id="rId12" xr:uid="{DD3782AD-A232-4D2F-AF9F-9AF49B837B2B}"/>
    <hyperlink ref="H24" r:id="rId13" xr:uid="{26F76CB9-4CC4-4C5E-A5D2-A7A3DEB50C60}"/>
    <hyperlink ref="H23" r:id="rId14" xr:uid="{863F47D1-7D1C-41A8-9891-C79C6D02761E}"/>
    <hyperlink ref="H22" r:id="rId15" xr:uid="{D1CCEF4C-88F0-4DD9-B325-9FC26F7F33E0}"/>
    <hyperlink ref="H25" r:id="rId16" xr:uid="{8461CC46-98B9-453F-B91F-2B10964F0605}"/>
    <hyperlink ref="H26" r:id="rId17" xr:uid="{647C1544-43B1-4E10-9AD7-34E6C08696BF}"/>
    <hyperlink ref="H27" r:id="rId18" xr:uid="{4D04FE24-977F-4800-AEF2-874B06C0A935}"/>
    <hyperlink ref="H28" r:id="rId19" xr:uid="{3098BFF9-9E40-41C1-9459-2014062AE68D}"/>
    <hyperlink ref="H29" r:id="rId20" xr:uid="{C9322186-3E76-4DFB-AF39-0E4CC5CBFDE7}"/>
    <hyperlink ref="H30" r:id="rId21" xr:uid="{AB54A791-0B73-4F47-A383-C258C056E37D}"/>
  </hyperlinks>
  <pageMargins left="0.7" right="0.7" top="0.75" bottom="0.75" header="0.3" footer="0.3"/>
  <pageSetup paperSize="9" orientation="portrait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F5221-9FC7-4B91-A55F-2016007A664F}">
  <dimension ref="A1:M7"/>
  <sheetViews>
    <sheetView topLeftCell="B1" workbookViewId="0">
      <selection activeCell="I14" sqref="I14"/>
    </sheetView>
  </sheetViews>
  <sheetFormatPr defaultRowHeight="14.45"/>
  <cols>
    <col min="1" max="1" width="100.85546875" bestFit="1" customWidth="1"/>
  </cols>
  <sheetData>
    <row r="1" spans="1:13">
      <c r="A1" s="2" t="s">
        <v>150</v>
      </c>
      <c r="B1" t="s">
        <v>151</v>
      </c>
      <c r="C1" t="s">
        <v>152</v>
      </c>
      <c r="D1" t="s">
        <v>12</v>
      </c>
      <c r="E1" t="s">
        <v>153</v>
      </c>
      <c r="F1" t="s">
        <v>154</v>
      </c>
      <c r="G1" t="s">
        <v>15</v>
      </c>
      <c r="H1" s="1" t="s">
        <v>155</v>
      </c>
    </row>
    <row r="2" spans="1:13">
      <c r="A2" t="s">
        <v>156</v>
      </c>
      <c r="B2" t="s">
        <v>157</v>
      </c>
      <c r="C2" t="s">
        <v>24</v>
      </c>
      <c r="D2" t="s">
        <v>12</v>
      </c>
      <c r="E2" t="s">
        <v>158</v>
      </c>
      <c r="F2">
        <v>1987</v>
      </c>
      <c r="G2" t="s">
        <v>159</v>
      </c>
      <c r="H2" s="1" t="s">
        <v>160</v>
      </c>
      <c r="I2" t="s">
        <v>60</v>
      </c>
    </row>
    <row r="3" spans="1:13">
      <c r="A3" t="s">
        <v>161</v>
      </c>
      <c r="B3" t="s">
        <v>162</v>
      </c>
      <c r="C3" t="s">
        <v>163</v>
      </c>
      <c r="D3" t="s">
        <v>12</v>
      </c>
      <c r="E3" t="s">
        <v>164</v>
      </c>
      <c r="F3">
        <v>2004</v>
      </c>
      <c r="G3" t="s">
        <v>15</v>
      </c>
      <c r="H3" s="1" t="s">
        <v>165</v>
      </c>
    </row>
    <row r="4" spans="1:13">
      <c r="A4" t="s">
        <v>166</v>
      </c>
      <c r="B4" t="s">
        <v>167</v>
      </c>
      <c r="C4" t="s">
        <v>168</v>
      </c>
      <c r="D4" t="s">
        <v>12</v>
      </c>
      <c r="E4" t="s">
        <v>169</v>
      </c>
      <c r="F4" t="s">
        <v>170</v>
      </c>
      <c r="G4" t="s">
        <v>15</v>
      </c>
      <c r="H4" s="1" t="s">
        <v>171</v>
      </c>
    </row>
    <row r="5" spans="1:13">
      <c r="K5">
        <f>Catalogi!J11+Catalogi!J12+Catalogi!J14+Catalogi!J15+Catalogi!J17+Catalogi!J18+Catalogi!J19+Catalogi!J21+Catalogi!J22+Catalogi!J23+Catalogi!J24+Catalogi!J25+Catalogi!J26+Catalogi!J27+Catalogi!J29+Catalogi!J30</f>
        <v>3034</v>
      </c>
      <c r="L5" t="s">
        <v>172</v>
      </c>
      <c r="M5" s="5" t="s">
        <v>173</v>
      </c>
    </row>
    <row r="6" spans="1:13">
      <c r="K6">
        <f>17</f>
        <v>17</v>
      </c>
      <c r="M6" t="s">
        <v>174</v>
      </c>
    </row>
    <row r="7" spans="1:13">
      <c r="K7">
        <f>K5/K6</f>
        <v>178.47058823529412</v>
      </c>
    </row>
  </sheetData>
  <hyperlinks>
    <hyperlink ref="H1" r:id="rId1" xr:uid="{26946D75-636D-4984-A2BF-A49FF9499CA5}"/>
    <hyperlink ref="H2" r:id="rId2" xr:uid="{00B866BA-C58C-4F22-91B2-42C63F6B4413}"/>
    <hyperlink ref="H3" r:id="rId3" xr:uid="{4F25CA53-BF5D-474D-B6EB-144A6AD0F0B2}"/>
    <hyperlink ref="H4" r:id="rId4" xr:uid="{56D70F36-8A83-4F90-8016-C7109B590237}"/>
    <hyperlink ref="M5" r:id="rId5" xr:uid="{503E00C3-DFC6-45FE-B591-760E602F9DB4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A0DD2A0D8C504581440EB932DE5F51" ma:contentTypeVersion="4" ma:contentTypeDescription="Create a new document." ma:contentTypeScope="" ma:versionID="2a657ce914d5163d1db646803b217fa5">
  <xsd:schema xmlns:xsd="http://www.w3.org/2001/XMLSchema" xmlns:xs="http://www.w3.org/2001/XMLSchema" xmlns:p="http://schemas.microsoft.com/office/2006/metadata/properties" xmlns:ns2="6c4b16a4-e977-4e73-93c0-85257365b800" targetNamespace="http://schemas.microsoft.com/office/2006/metadata/properties" ma:root="true" ma:fieldsID="30f61a59075c97ff728fcd2a0565ebef" ns2:_="">
    <xsd:import namespace="6c4b16a4-e977-4e73-93c0-85257365b8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b16a4-e977-4e73-93c0-85257365b8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5696775-51DF-4103-9B14-9B85022809FF}"/>
</file>

<file path=customXml/itemProps2.xml><?xml version="1.0" encoding="utf-8"?>
<ds:datastoreItem xmlns:ds="http://schemas.openxmlformats.org/officeDocument/2006/customXml" ds:itemID="{C26B7BB5-BAA2-4369-A294-55B9FDB016DE}"/>
</file>

<file path=customXml/itemProps3.xml><?xml version="1.0" encoding="utf-8"?>
<ds:datastoreItem xmlns:ds="http://schemas.openxmlformats.org/officeDocument/2006/customXml" ds:itemID="{FF10457B-85AE-4481-BD05-62533DB7BA5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Universiteit Leiden - ISSC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Berger, M.E. (Martin)</dc:creator>
  <cp:keywords/>
  <dc:description/>
  <cp:lastModifiedBy>Berger, M.E. (Martin)</cp:lastModifiedBy>
  <cp:revision/>
  <dcterms:created xsi:type="dcterms:W3CDTF">2024-09-20T09:27:02Z</dcterms:created>
  <dcterms:modified xsi:type="dcterms:W3CDTF">2025-01-10T12:59:35Z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0x010100A2A0DD2A0D8C504581440EB932DE5F51</vt:lpwstr>
  </property>
</Properties>
</file>