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7F6C27D-042D-4730-99F4-A4338438C5A6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3" sheetId="3" r:id="rId1"/>
    <sheet name="Лист2" sheetId="2" r:id="rId2"/>
  </sheets>
  <definedNames>
    <definedName name="_xlnm._FilterDatabase" localSheetId="0" hidden="1">Лист3!$A$4:$F$134</definedName>
    <definedName name="ExternalData_1" localSheetId="1" hidden="1">Лист2!$A$1:$L$2001</definedName>
    <definedName name="Срез_КПП">#N/A</definedName>
  </definedNames>
  <calcPr calcId="179021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N4" i="2" s="1"/>
  <c r="O4" i="2" s="1"/>
  <c r="P4" i="2" s="1"/>
  <c r="M5" i="2"/>
  <c r="N5" i="2" s="1"/>
  <c r="O5" i="2" s="1"/>
  <c r="P5" i="2" s="1"/>
  <c r="M6" i="2"/>
  <c r="N6" i="2" s="1"/>
  <c r="O6" i="2" s="1"/>
  <c r="P6" i="2" s="1"/>
  <c r="M7" i="2"/>
  <c r="N7" i="2" s="1"/>
  <c r="O7" i="2" s="1"/>
  <c r="P7" i="2" s="1"/>
  <c r="M8" i="2"/>
  <c r="N8" i="2" s="1"/>
  <c r="O8" i="2" s="1"/>
  <c r="P8" i="2" s="1"/>
  <c r="M9" i="2"/>
  <c r="N9" i="2" s="1"/>
  <c r="O9" i="2" s="1"/>
  <c r="P9" i="2" s="1"/>
  <c r="M10" i="2"/>
  <c r="N10" i="2" s="1"/>
  <c r="O10" i="2" s="1"/>
  <c r="P10" i="2" s="1"/>
  <c r="M11" i="2"/>
  <c r="N11" i="2" s="1"/>
  <c r="O11" i="2" s="1"/>
  <c r="P11" i="2" s="1"/>
  <c r="M12" i="2"/>
  <c r="N12" i="2" s="1"/>
  <c r="O12" i="2" s="1"/>
  <c r="P12" i="2" s="1"/>
  <c r="M13" i="2"/>
  <c r="N13" i="2" s="1"/>
  <c r="O13" i="2" s="1"/>
  <c r="P13" i="2" s="1"/>
  <c r="M14" i="2"/>
  <c r="N14" i="2" s="1"/>
  <c r="O14" i="2" s="1"/>
  <c r="P14" i="2" s="1"/>
  <c r="M15" i="2"/>
  <c r="N15" i="2" s="1"/>
  <c r="O15" i="2" s="1"/>
  <c r="P15" i="2" s="1"/>
  <c r="M16" i="2"/>
  <c r="N16" i="2" s="1"/>
  <c r="O16" i="2" s="1"/>
  <c r="P16" i="2" s="1"/>
  <c r="M17" i="2"/>
  <c r="N17" i="2" s="1"/>
  <c r="O17" i="2" s="1"/>
  <c r="P17" i="2" s="1"/>
  <c r="M18" i="2"/>
  <c r="N18" i="2" s="1"/>
  <c r="O18" i="2" s="1"/>
  <c r="P18" i="2" s="1"/>
  <c r="M19" i="2"/>
  <c r="N19" i="2" s="1"/>
  <c r="O19" i="2" s="1"/>
  <c r="P19" i="2" s="1"/>
  <c r="M20" i="2"/>
  <c r="N20" i="2" s="1"/>
  <c r="O20" i="2" s="1"/>
  <c r="P20" i="2" s="1"/>
  <c r="M21" i="2"/>
  <c r="N21" i="2" s="1"/>
  <c r="O21" i="2" s="1"/>
  <c r="P21" i="2" s="1"/>
  <c r="M22" i="2"/>
  <c r="N22" i="2" s="1"/>
  <c r="O22" i="2" s="1"/>
  <c r="P22" i="2" s="1"/>
  <c r="M23" i="2"/>
  <c r="N23" i="2" s="1"/>
  <c r="O23" i="2" s="1"/>
  <c r="P23" i="2" s="1"/>
  <c r="M24" i="2"/>
  <c r="N24" i="2" s="1"/>
  <c r="O24" i="2" s="1"/>
  <c r="P24" i="2" s="1"/>
  <c r="M25" i="2"/>
  <c r="N25" i="2" s="1"/>
  <c r="O25" i="2" s="1"/>
  <c r="P25" i="2" s="1"/>
  <c r="M26" i="2"/>
  <c r="N26" i="2" s="1"/>
  <c r="O26" i="2" s="1"/>
  <c r="P26" i="2" s="1"/>
  <c r="M27" i="2"/>
  <c r="N27" i="2" s="1"/>
  <c r="O27" i="2" s="1"/>
  <c r="P27" i="2" s="1"/>
  <c r="M28" i="2"/>
  <c r="N28" i="2" s="1"/>
  <c r="O28" i="2" s="1"/>
  <c r="P28" i="2" s="1"/>
  <c r="M29" i="2"/>
  <c r="N29" i="2" s="1"/>
  <c r="O29" i="2" s="1"/>
  <c r="P29" i="2" s="1"/>
  <c r="M30" i="2"/>
  <c r="N30" i="2" s="1"/>
  <c r="O30" i="2" s="1"/>
  <c r="P30" i="2" s="1"/>
  <c r="M31" i="2"/>
  <c r="N31" i="2" s="1"/>
  <c r="O31" i="2" s="1"/>
  <c r="P31" i="2" s="1"/>
  <c r="M32" i="2"/>
  <c r="N32" i="2" s="1"/>
  <c r="O32" i="2" s="1"/>
  <c r="P32" i="2" s="1"/>
  <c r="M33" i="2"/>
  <c r="N33" i="2" s="1"/>
  <c r="O33" i="2" s="1"/>
  <c r="P33" i="2" s="1"/>
  <c r="M34" i="2"/>
  <c r="N34" i="2" s="1"/>
  <c r="O34" i="2" s="1"/>
  <c r="P34" i="2" s="1"/>
  <c r="M35" i="2"/>
  <c r="N35" i="2" s="1"/>
  <c r="O35" i="2" s="1"/>
  <c r="P35" i="2" s="1"/>
  <c r="M36" i="2"/>
  <c r="N36" i="2" s="1"/>
  <c r="O36" i="2" s="1"/>
  <c r="P36" i="2" s="1"/>
  <c r="M37" i="2"/>
  <c r="N37" i="2" s="1"/>
  <c r="O37" i="2" s="1"/>
  <c r="P37" i="2" s="1"/>
  <c r="M38" i="2"/>
  <c r="N38" i="2" s="1"/>
  <c r="O38" i="2" s="1"/>
  <c r="P38" i="2" s="1"/>
  <c r="M39" i="2"/>
  <c r="N39" i="2" s="1"/>
  <c r="O39" i="2" s="1"/>
  <c r="P39" i="2" s="1"/>
  <c r="M40" i="2"/>
  <c r="N40" i="2" s="1"/>
  <c r="O40" i="2" s="1"/>
  <c r="P40" i="2" s="1"/>
  <c r="M41" i="2"/>
  <c r="N41" i="2" s="1"/>
  <c r="O41" i="2" s="1"/>
  <c r="P41" i="2" s="1"/>
  <c r="M42" i="2"/>
  <c r="N42" i="2" s="1"/>
  <c r="O42" i="2" s="1"/>
  <c r="P42" i="2" s="1"/>
  <c r="M43" i="2"/>
  <c r="N43" i="2" s="1"/>
  <c r="O43" i="2" s="1"/>
  <c r="P43" i="2" s="1"/>
  <c r="M44" i="2"/>
  <c r="N44" i="2" s="1"/>
  <c r="O44" i="2" s="1"/>
  <c r="P44" i="2" s="1"/>
  <c r="M45" i="2"/>
  <c r="N45" i="2" s="1"/>
  <c r="O45" i="2" s="1"/>
  <c r="P45" i="2" s="1"/>
  <c r="M46" i="2"/>
  <c r="N46" i="2" s="1"/>
  <c r="O46" i="2" s="1"/>
  <c r="P46" i="2" s="1"/>
  <c r="M47" i="2"/>
  <c r="N47" i="2" s="1"/>
  <c r="O47" i="2" s="1"/>
  <c r="P47" i="2" s="1"/>
  <c r="M48" i="2"/>
  <c r="N48" i="2" s="1"/>
  <c r="O48" i="2" s="1"/>
  <c r="P48" i="2" s="1"/>
  <c r="M49" i="2"/>
  <c r="N49" i="2" s="1"/>
  <c r="O49" i="2" s="1"/>
  <c r="P49" i="2" s="1"/>
  <c r="M50" i="2"/>
  <c r="N50" i="2" s="1"/>
  <c r="O50" i="2" s="1"/>
  <c r="P50" i="2" s="1"/>
  <c r="M51" i="2"/>
  <c r="N51" i="2" s="1"/>
  <c r="O51" i="2" s="1"/>
  <c r="P51" i="2" s="1"/>
  <c r="M52" i="2"/>
  <c r="N52" i="2" s="1"/>
  <c r="O52" i="2" s="1"/>
  <c r="P52" i="2" s="1"/>
  <c r="M53" i="2"/>
  <c r="N53" i="2" s="1"/>
  <c r="O53" i="2" s="1"/>
  <c r="P53" i="2" s="1"/>
  <c r="M54" i="2"/>
  <c r="N54" i="2" s="1"/>
  <c r="O54" i="2" s="1"/>
  <c r="P54" i="2" s="1"/>
  <c r="M55" i="2"/>
  <c r="N55" i="2" s="1"/>
  <c r="O55" i="2" s="1"/>
  <c r="P55" i="2" s="1"/>
  <c r="M56" i="2"/>
  <c r="N56" i="2" s="1"/>
  <c r="O56" i="2" s="1"/>
  <c r="P56" i="2" s="1"/>
  <c r="M57" i="2"/>
  <c r="N57" i="2" s="1"/>
  <c r="O57" i="2" s="1"/>
  <c r="P57" i="2" s="1"/>
  <c r="M58" i="2"/>
  <c r="N58" i="2" s="1"/>
  <c r="O58" i="2" s="1"/>
  <c r="P58" i="2" s="1"/>
  <c r="M59" i="2"/>
  <c r="N59" i="2" s="1"/>
  <c r="O59" i="2" s="1"/>
  <c r="P59" i="2" s="1"/>
  <c r="M60" i="2"/>
  <c r="N60" i="2" s="1"/>
  <c r="O60" i="2" s="1"/>
  <c r="P60" i="2" s="1"/>
  <c r="M61" i="2"/>
  <c r="N61" i="2" s="1"/>
  <c r="O61" i="2" s="1"/>
  <c r="P61" i="2" s="1"/>
  <c r="M62" i="2"/>
  <c r="N62" i="2" s="1"/>
  <c r="O62" i="2" s="1"/>
  <c r="P62" i="2" s="1"/>
  <c r="M63" i="2"/>
  <c r="N63" i="2" s="1"/>
  <c r="O63" i="2" s="1"/>
  <c r="P63" i="2" s="1"/>
  <c r="M64" i="2"/>
  <c r="N64" i="2" s="1"/>
  <c r="O64" i="2" s="1"/>
  <c r="P64" i="2" s="1"/>
  <c r="M65" i="2"/>
  <c r="N65" i="2" s="1"/>
  <c r="O65" i="2" s="1"/>
  <c r="P65" i="2" s="1"/>
  <c r="M66" i="2"/>
  <c r="N66" i="2" s="1"/>
  <c r="O66" i="2" s="1"/>
  <c r="P66" i="2" s="1"/>
  <c r="M67" i="2"/>
  <c r="N67" i="2" s="1"/>
  <c r="O67" i="2" s="1"/>
  <c r="P67" i="2" s="1"/>
  <c r="M68" i="2"/>
  <c r="N68" i="2" s="1"/>
  <c r="O68" i="2" s="1"/>
  <c r="P68" i="2" s="1"/>
  <c r="M69" i="2"/>
  <c r="N69" i="2" s="1"/>
  <c r="O69" i="2" s="1"/>
  <c r="P69" i="2" s="1"/>
  <c r="M70" i="2"/>
  <c r="N70" i="2" s="1"/>
  <c r="O70" i="2" s="1"/>
  <c r="P70" i="2" s="1"/>
  <c r="M71" i="2"/>
  <c r="N71" i="2" s="1"/>
  <c r="O71" i="2" s="1"/>
  <c r="P71" i="2" s="1"/>
  <c r="M72" i="2"/>
  <c r="N72" i="2" s="1"/>
  <c r="O72" i="2" s="1"/>
  <c r="P72" i="2" s="1"/>
  <c r="M73" i="2"/>
  <c r="N73" i="2" s="1"/>
  <c r="O73" i="2" s="1"/>
  <c r="P73" i="2" s="1"/>
  <c r="M74" i="2"/>
  <c r="N74" i="2" s="1"/>
  <c r="O74" i="2" s="1"/>
  <c r="P74" i="2" s="1"/>
  <c r="M75" i="2"/>
  <c r="N75" i="2" s="1"/>
  <c r="O75" i="2" s="1"/>
  <c r="P75" i="2" s="1"/>
  <c r="M76" i="2"/>
  <c r="N76" i="2" s="1"/>
  <c r="O76" i="2" s="1"/>
  <c r="P76" i="2" s="1"/>
  <c r="M77" i="2"/>
  <c r="N77" i="2" s="1"/>
  <c r="O77" i="2" s="1"/>
  <c r="P77" i="2" s="1"/>
  <c r="M78" i="2"/>
  <c r="N78" i="2" s="1"/>
  <c r="O78" i="2" s="1"/>
  <c r="P78" i="2" s="1"/>
  <c r="M79" i="2"/>
  <c r="N79" i="2" s="1"/>
  <c r="O79" i="2" s="1"/>
  <c r="P79" i="2" s="1"/>
  <c r="M80" i="2"/>
  <c r="N80" i="2" s="1"/>
  <c r="O80" i="2" s="1"/>
  <c r="P80" i="2" s="1"/>
  <c r="M81" i="2"/>
  <c r="N81" i="2" s="1"/>
  <c r="O81" i="2" s="1"/>
  <c r="P81" i="2" s="1"/>
  <c r="M82" i="2"/>
  <c r="N82" i="2" s="1"/>
  <c r="O82" i="2" s="1"/>
  <c r="P82" i="2" s="1"/>
  <c r="M83" i="2"/>
  <c r="N83" i="2" s="1"/>
  <c r="O83" i="2" s="1"/>
  <c r="P83" i="2" s="1"/>
  <c r="M84" i="2"/>
  <c r="N84" i="2" s="1"/>
  <c r="O84" i="2" s="1"/>
  <c r="P84" i="2" s="1"/>
  <c r="M85" i="2"/>
  <c r="N85" i="2" s="1"/>
  <c r="O85" i="2" s="1"/>
  <c r="P85" i="2" s="1"/>
  <c r="M86" i="2"/>
  <c r="N86" i="2" s="1"/>
  <c r="O86" i="2" s="1"/>
  <c r="P86" i="2" s="1"/>
  <c r="M87" i="2"/>
  <c r="N87" i="2" s="1"/>
  <c r="O87" i="2" s="1"/>
  <c r="P87" i="2" s="1"/>
  <c r="M88" i="2"/>
  <c r="N88" i="2" s="1"/>
  <c r="O88" i="2" s="1"/>
  <c r="P88" i="2" s="1"/>
  <c r="M89" i="2"/>
  <c r="N89" i="2" s="1"/>
  <c r="O89" i="2" s="1"/>
  <c r="P89" i="2" s="1"/>
  <c r="M90" i="2"/>
  <c r="N90" i="2" s="1"/>
  <c r="O90" i="2" s="1"/>
  <c r="P90" i="2" s="1"/>
  <c r="M91" i="2"/>
  <c r="N91" i="2" s="1"/>
  <c r="O91" i="2" s="1"/>
  <c r="P91" i="2" s="1"/>
  <c r="M92" i="2"/>
  <c r="N92" i="2" s="1"/>
  <c r="O92" i="2" s="1"/>
  <c r="P92" i="2" s="1"/>
  <c r="M93" i="2"/>
  <c r="N93" i="2" s="1"/>
  <c r="O93" i="2" s="1"/>
  <c r="P93" i="2" s="1"/>
  <c r="M94" i="2"/>
  <c r="N94" i="2" s="1"/>
  <c r="O94" i="2" s="1"/>
  <c r="P94" i="2" s="1"/>
  <c r="M95" i="2"/>
  <c r="N95" i="2" s="1"/>
  <c r="O95" i="2" s="1"/>
  <c r="P95" i="2" s="1"/>
  <c r="M96" i="2"/>
  <c r="N96" i="2" s="1"/>
  <c r="O96" i="2" s="1"/>
  <c r="P96" i="2" s="1"/>
  <c r="M97" i="2"/>
  <c r="N97" i="2" s="1"/>
  <c r="O97" i="2" s="1"/>
  <c r="P97" i="2" s="1"/>
  <c r="M98" i="2"/>
  <c r="N98" i="2" s="1"/>
  <c r="O98" i="2" s="1"/>
  <c r="P98" i="2" s="1"/>
  <c r="M99" i="2"/>
  <c r="N99" i="2" s="1"/>
  <c r="O99" i="2" s="1"/>
  <c r="P99" i="2" s="1"/>
  <c r="M100" i="2"/>
  <c r="N100" i="2" s="1"/>
  <c r="O100" i="2" s="1"/>
  <c r="P100" i="2" s="1"/>
  <c r="M101" i="2"/>
  <c r="N101" i="2" s="1"/>
  <c r="O101" i="2" s="1"/>
  <c r="P101" i="2" s="1"/>
  <c r="M102" i="2"/>
  <c r="N102" i="2" s="1"/>
  <c r="O102" i="2" s="1"/>
  <c r="P102" i="2" s="1"/>
  <c r="M103" i="2"/>
  <c r="N103" i="2" s="1"/>
  <c r="O103" i="2" s="1"/>
  <c r="P103" i="2" s="1"/>
  <c r="M104" i="2"/>
  <c r="N104" i="2" s="1"/>
  <c r="O104" i="2" s="1"/>
  <c r="P104" i="2" s="1"/>
  <c r="M105" i="2"/>
  <c r="N105" i="2" s="1"/>
  <c r="O105" i="2" s="1"/>
  <c r="P105" i="2" s="1"/>
  <c r="M106" i="2"/>
  <c r="N106" i="2" s="1"/>
  <c r="O106" i="2" s="1"/>
  <c r="P106" i="2" s="1"/>
  <c r="M107" i="2"/>
  <c r="N107" i="2" s="1"/>
  <c r="O107" i="2" s="1"/>
  <c r="P107" i="2" s="1"/>
  <c r="M108" i="2"/>
  <c r="N108" i="2" s="1"/>
  <c r="O108" i="2" s="1"/>
  <c r="P108" i="2" s="1"/>
  <c r="M109" i="2"/>
  <c r="N109" i="2" s="1"/>
  <c r="O109" i="2" s="1"/>
  <c r="P109" i="2" s="1"/>
  <c r="M110" i="2"/>
  <c r="N110" i="2" s="1"/>
  <c r="O110" i="2" s="1"/>
  <c r="P110" i="2" s="1"/>
  <c r="M111" i="2"/>
  <c r="N111" i="2" s="1"/>
  <c r="O111" i="2" s="1"/>
  <c r="P111" i="2" s="1"/>
  <c r="M112" i="2"/>
  <c r="N112" i="2" s="1"/>
  <c r="O112" i="2" s="1"/>
  <c r="P112" i="2" s="1"/>
  <c r="M113" i="2"/>
  <c r="N113" i="2" s="1"/>
  <c r="O113" i="2" s="1"/>
  <c r="P113" i="2" s="1"/>
  <c r="M114" i="2"/>
  <c r="N114" i="2" s="1"/>
  <c r="O114" i="2" s="1"/>
  <c r="P114" i="2" s="1"/>
  <c r="M115" i="2"/>
  <c r="N115" i="2" s="1"/>
  <c r="O115" i="2" s="1"/>
  <c r="P115" i="2" s="1"/>
  <c r="M116" i="2"/>
  <c r="N116" i="2" s="1"/>
  <c r="O116" i="2" s="1"/>
  <c r="P116" i="2" s="1"/>
  <c r="M117" i="2"/>
  <c r="N117" i="2" s="1"/>
  <c r="O117" i="2" s="1"/>
  <c r="P117" i="2" s="1"/>
  <c r="M118" i="2"/>
  <c r="N118" i="2" s="1"/>
  <c r="O118" i="2" s="1"/>
  <c r="P118" i="2" s="1"/>
  <c r="M119" i="2"/>
  <c r="N119" i="2" s="1"/>
  <c r="O119" i="2" s="1"/>
  <c r="P119" i="2" s="1"/>
  <c r="M120" i="2"/>
  <c r="N120" i="2" s="1"/>
  <c r="O120" i="2" s="1"/>
  <c r="P120" i="2" s="1"/>
  <c r="M121" i="2"/>
  <c r="N121" i="2" s="1"/>
  <c r="O121" i="2" s="1"/>
  <c r="P121" i="2" s="1"/>
  <c r="M122" i="2"/>
  <c r="N122" i="2" s="1"/>
  <c r="O122" i="2" s="1"/>
  <c r="P122" i="2" s="1"/>
  <c r="M123" i="2"/>
  <c r="N123" i="2" s="1"/>
  <c r="O123" i="2" s="1"/>
  <c r="P123" i="2" s="1"/>
  <c r="M124" i="2"/>
  <c r="N124" i="2" s="1"/>
  <c r="O124" i="2" s="1"/>
  <c r="P124" i="2" s="1"/>
  <c r="M125" i="2"/>
  <c r="N125" i="2" s="1"/>
  <c r="O125" i="2" s="1"/>
  <c r="P125" i="2" s="1"/>
  <c r="M126" i="2"/>
  <c r="N126" i="2" s="1"/>
  <c r="O126" i="2" s="1"/>
  <c r="P126" i="2" s="1"/>
  <c r="M127" i="2"/>
  <c r="N127" i="2" s="1"/>
  <c r="O127" i="2" s="1"/>
  <c r="P127" i="2" s="1"/>
  <c r="M128" i="2"/>
  <c r="N128" i="2" s="1"/>
  <c r="O128" i="2" s="1"/>
  <c r="P128" i="2" s="1"/>
  <c r="M129" i="2"/>
  <c r="N129" i="2" s="1"/>
  <c r="O129" i="2" s="1"/>
  <c r="P129" i="2" s="1"/>
  <c r="M130" i="2"/>
  <c r="N130" i="2" s="1"/>
  <c r="O130" i="2" s="1"/>
  <c r="P130" i="2" s="1"/>
  <c r="M131" i="2"/>
  <c r="N131" i="2" s="1"/>
  <c r="O131" i="2" s="1"/>
  <c r="P131" i="2" s="1"/>
  <c r="M132" i="2"/>
  <c r="N132" i="2" s="1"/>
  <c r="O132" i="2" s="1"/>
  <c r="P132" i="2" s="1"/>
  <c r="M133" i="2"/>
  <c r="N133" i="2" s="1"/>
  <c r="O133" i="2" s="1"/>
  <c r="P133" i="2" s="1"/>
  <c r="M134" i="2"/>
  <c r="N134" i="2" s="1"/>
  <c r="O134" i="2" s="1"/>
  <c r="P134" i="2" s="1"/>
  <c r="M135" i="2"/>
  <c r="N135" i="2" s="1"/>
  <c r="O135" i="2" s="1"/>
  <c r="P135" i="2" s="1"/>
  <c r="M136" i="2"/>
  <c r="N136" i="2" s="1"/>
  <c r="O136" i="2" s="1"/>
  <c r="P136" i="2" s="1"/>
  <c r="M137" i="2"/>
  <c r="N137" i="2" s="1"/>
  <c r="O137" i="2" s="1"/>
  <c r="P137" i="2" s="1"/>
  <c r="M138" i="2"/>
  <c r="N138" i="2" s="1"/>
  <c r="O138" i="2" s="1"/>
  <c r="P138" i="2" s="1"/>
  <c r="M139" i="2"/>
  <c r="N139" i="2" s="1"/>
  <c r="O139" i="2" s="1"/>
  <c r="P139" i="2" s="1"/>
  <c r="M140" i="2"/>
  <c r="N140" i="2" s="1"/>
  <c r="O140" i="2" s="1"/>
  <c r="P140" i="2" s="1"/>
  <c r="M141" i="2"/>
  <c r="N141" i="2" s="1"/>
  <c r="O141" i="2" s="1"/>
  <c r="P141" i="2" s="1"/>
  <c r="M142" i="2"/>
  <c r="N142" i="2" s="1"/>
  <c r="O142" i="2" s="1"/>
  <c r="P142" i="2" s="1"/>
  <c r="M143" i="2"/>
  <c r="N143" i="2" s="1"/>
  <c r="O143" i="2" s="1"/>
  <c r="P143" i="2" s="1"/>
  <c r="M144" i="2"/>
  <c r="N144" i="2" s="1"/>
  <c r="O144" i="2" s="1"/>
  <c r="P144" i="2" s="1"/>
  <c r="M145" i="2"/>
  <c r="N145" i="2" s="1"/>
  <c r="O145" i="2" s="1"/>
  <c r="P145" i="2" s="1"/>
  <c r="M146" i="2"/>
  <c r="N146" i="2" s="1"/>
  <c r="O146" i="2" s="1"/>
  <c r="P146" i="2" s="1"/>
  <c r="M147" i="2"/>
  <c r="N147" i="2" s="1"/>
  <c r="O147" i="2" s="1"/>
  <c r="P147" i="2" s="1"/>
  <c r="M148" i="2"/>
  <c r="N148" i="2" s="1"/>
  <c r="O148" i="2" s="1"/>
  <c r="P148" i="2" s="1"/>
  <c r="M149" i="2"/>
  <c r="N149" i="2" s="1"/>
  <c r="O149" i="2" s="1"/>
  <c r="P149" i="2" s="1"/>
  <c r="M150" i="2"/>
  <c r="N150" i="2" s="1"/>
  <c r="O150" i="2" s="1"/>
  <c r="P150" i="2" s="1"/>
  <c r="M151" i="2"/>
  <c r="N151" i="2" s="1"/>
  <c r="O151" i="2" s="1"/>
  <c r="P151" i="2" s="1"/>
  <c r="M152" i="2"/>
  <c r="N152" i="2" s="1"/>
  <c r="O152" i="2" s="1"/>
  <c r="P152" i="2" s="1"/>
  <c r="M153" i="2"/>
  <c r="N153" i="2" s="1"/>
  <c r="O153" i="2" s="1"/>
  <c r="P153" i="2" s="1"/>
  <c r="M154" i="2"/>
  <c r="N154" i="2" s="1"/>
  <c r="O154" i="2" s="1"/>
  <c r="P154" i="2" s="1"/>
  <c r="M155" i="2"/>
  <c r="N155" i="2" s="1"/>
  <c r="O155" i="2" s="1"/>
  <c r="P155" i="2" s="1"/>
  <c r="M156" i="2"/>
  <c r="N156" i="2" s="1"/>
  <c r="O156" i="2" s="1"/>
  <c r="P156" i="2" s="1"/>
  <c r="M157" i="2"/>
  <c r="N157" i="2" s="1"/>
  <c r="O157" i="2" s="1"/>
  <c r="P157" i="2" s="1"/>
  <c r="M158" i="2"/>
  <c r="N158" i="2" s="1"/>
  <c r="O158" i="2" s="1"/>
  <c r="P158" i="2" s="1"/>
  <c r="M159" i="2"/>
  <c r="N159" i="2" s="1"/>
  <c r="O159" i="2" s="1"/>
  <c r="P159" i="2" s="1"/>
  <c r="M160" i="2"/>
  <c r="N160" i="2" s="1"/>
  <c r="O160" i="2" s="1"/>
  <c r="P160" i="2" s="1"/>
  <c r="M161" i="2"/>
  <c r="N161" i="2" s="1"/>
  <c r="O161" i="2" s="1"/>
  <c r="P161" i="2" s="1"/>
  <c r="M162" i="2"/>
  <c r="N162" i="2" s="1"/>
  <c r="O162" i="2" s="1"/>
  <c r="P162" i="2" s="1"/>
  <c r="M163" i="2"/>
  <c r="N163" i="2" s="1"/>
  <c r="O163" i="2" s="1"/>
  <c r="P163" i="2" s="1"/>
  <c r="M164" i="2"/>
  <c r="N164" i="2" s="1"/>
  <c r="O164" i="2" s="1"/>
  <c r="P164" i="2" s="1"/>
  <c r="M165" i="2"/>
  <c r="N165" i="2" s="1"/>
  <c r="O165" i="2" s="1"/>
  <c r="P165" i="2" s="1"/>
  <c r="M166" i="2"/>
  <c r="N166" i="2" s="1"/>
  <c r="O166" i="2" s="1"/>
  <c r="P166" i="2" s="1"/>
  <c r="M167" i="2"/>
  <c r="N167" i="2" s="1"/>
  <c r="O167" i="2" s="1"/>
  <c r="P167" i="2" s="1"/>
  <c r="M168" i="2"/>
  <c r="N168" i="2" s="1"/>
  <c r="O168" i="2" s="1"/>
  <c r="P168" i="2" s="1"/>
  <c r="M169" i="2"/>
  <c r="N169" i="2" s="1"/>
  <c r="O169" i="2" s="1"/>
  <c r="P169" i="2" s="1"/>
  <c r="M170" i="2"/>
  <c r="N170" i="2" s="1"/>
  <c r="O170" i="2" s="1"/>
  <c r="P170" i="2" s="1"/>
  <c r="M171" i="2"/>
  <c r="N171" i="2" s="1"/>
  <c r="O171" i="2" s="1"/>
  <c r="P171" i="2" s="1"/>
  <c r="M172" i="2"/>
  <c r="N172" i="2" s="1"/>
  <c r="O172" i="2" s="1"/>
  <c r="P172" i="2" s="1"/>
  <c r="M173" i="2"/>
  <c r="N173" i="2" s="1"/>
  <c r="O173" i="2" s="1"/>
  <c r="P173" i="2" s="1"/>
  <c r="M174" i="2"/>
  <c r="N174" i="2" s="1"/>
  <c r="O174" i="2" s="1"/>
  <c r="P174" i="2" s="1"/>
  <c r="M175" i="2"/>
  <c r="N175" i="2" s="1"/>
  <c r="O175" i="2" s="1"/>
  <c r="P175" i="2" s="1"/>
  <c r="M176" i="2"/>
  <c r="N176" i="2" s="1"/>
  <c r="O176" i="2" s="1"/>
  <c r="P176" i="2" s="1"/>
  <c r="M177" i="2"/>
  <c r="N177" i="2" s="1"/>
  <c r="O177" i="2" s="1"/>
  <c r="P177" i="2" s="1"/>
  <c r="M178" i="2"/>
  <c r="N178" i="2" s="1"/>
  <c r="O178" i="2" s="1"/>
  <c r="P178" i="2" s="1"/>
  <c r="M179" i="2"/>
  <c r="N179" i="2" s="1"/>
  <c r="O179" i="2" s="1"/>
  <c r="P179" i="2" s="1"/>
  <c r="M180" i="2"/>
  <c r="N180" i="2" s="1"/>
  <c r="O180" i="2" s="1"/>
  <c r="P180" i="2" s="1"/>
  <c r="M181" i="2"/>
  <c r="N181" i="2" s="1"/>
  <c r="O181" i="2" s="1"/>
  <c r="P181" i="2" s="1"/>
  <c r="M182" i="2"/>
  <c r="N182" i="2" s="1"/>
  <c r="O182" i="2" s="1"/>
  <c r="P182" i="2" s="1"/>
  <c r="M183" i="2"/>
  <c r="N183" i="2" s="1"/>
  <c r="O183" i="2" s="1"/>
  <c r="P183" i="2" s="1"/>
  <c r="M184" i="2"/>
  <c r="N184" i="2" s="1"/>
  <c r="O184" i="2" s="1"/>
  <c r="P184" i="2" s="1"/>
  <c r="M185" i="2"/>
  <c r="N185" i="2" s="1"/>
  <c r="O185" i="2" s="1"/>
  <c r="P185" i="2" s="1"/>
  <c r="M186" i="2"/>
  <c r="N186" i="2" s="1"/>
  <c r="O186" i="2" s="1"/>
  <c r="P186" i="2" s="1"/>
  <c r="M187" i="2"/>
  <c r="N187" i="2" s="1"/>
  <c r="O187" i="2" s="1"/>
  <c r="P187" i="2" s="1"/>
  <c r="M188" i="2"/>
  <c r="N188" i="2" s="1"/>
  <c r="O188" i="2" s="1"/>
  <c r="P188" i="2" s="1"/>
  <c r="M189" i="2"/>
  <c r="N189" i="2" s="1"/>
  <c r="O189" i="2" s="1"/>
  <c r="P189" i="2" s="1"/>
  <c r="M190" i="2"/>
  <c r="N190" i="2" s="1"/>
  <c r="O190" i="2" s="1"/>
  <c r="P190" i="2" s="1"/>
  <c r="M191" i="2"/>
  <c r="N191" i="2" s="1"/>
  <c r="O191" i="2" s="1"/>
  <c r="P191" i="2" s="1"/>
  <c r="M192" i="2"/>
  <c r="N192" i="2" s="1"/>
  <c r="O192" i="2" s="1"/>
  <c r="P192" i="2" s="1"/>
  <c r="M193" i="2"/>
  <c r="N193" i="2" s="1"/>
  <c r="O193" i="2" s="1"/>
  <c r="P193" i="2" s="1"/>
  <c r="M194" i="2"/>
  <c r="N194" i="2" s="1"/>
  <c r="O194" i="2" s="1"/>
  <c r="P194" i="2" s="1"/>
  <c r="M195" i="2"/>
  <c r="N195" i="2" s="1"/>
  <c r="O195" i="2" s="1"/>
  <c r="P195" i="2" s="1"/>
  <c r="M196" i="2"/>
  <c r="N196" i="2" s="1"/>
  <c r="O196" i="2" s="1"/>
  <c r="P196" i="2" s="1"/>
  <c r="M197" i="2"/>
  <c r="N197" i="2" s="1"/>
  <c r="O197" i="2" s="1"/>
  <c r="P197" i="2" s="1"/>
  <c r="M198" i="2"/>
  <c r="N198" i="2" s="1"/>
  <c r="O198" i="2" s="1"/>
  <c r="P198" i="2" s="1"/>
  <c r="M199" i="2"/>
  <c r="N199" i="2" s="1"/>
  <c r="O199" i="2" s="1"/>
  <c r="P199" i="2" s="1"/>
  <c r="M200" i="2"/>
  <c r="N200" i="2" s="1"/>
  <c r="O200" i="2" s="1"/>
  <c r="P200" i="2" s="1"/>
  <c r="M201" i="2"/>
  <c r="N201" i="2" s="1"/>
  <c r="O201" i="2" s="1"/>
  <c r="P201" i="2" s="1"/>
  <c r="M202" i="2"/>
  <c r="N202" i="2" s="1"/>
  <c r="O202" i="2" s="1"/>
  <c r="P202" i="2" s="1"/>
  <c r="M203" i="2"/>
  <c r="N203" i="2" s="1"/>
  <c r="O203" i="2" s="1"/>
  <c r="P203" i="2" s="1"/>
  <c r="M204" i="2"/>
  <c r="N204" i="2" s="1"/>
  <c r="O204" i="2" s="1"/>
  <c r="P204" i="2" s="1"/>
  <c r="M205" i="2"/>
  <c r="N205" i="2" s="1"/>
  <c r="O205" i="2" s="1"/>
  <c r="P205" i="2" s="1"/>
  <c r="M206" i="2"/>
  <c r="N206" i="2" s="1"/>
  <c r="O206" i="2" s="1"/>
  <c r="P206" i="2" s="1"/>
  <c r="M207" i="2"/>
  <c r="N207" i="2" s="1"/>
  <c r="O207" i="2" s="1"/>
  <c r="P207" i="2" s="1"/>
  <c r="M208" i="2"/>
  <c r="N208" i="2" s="1"/>
  <c r="O208" i="2" s="1"/>
  <c r="P208" i="2" s="1"/>
  <c r="M209" i="2"/>
  <c r="N209" i="2" s="1"/>
  <c r="O209" i="2" s="1"/>
  <c r="P209" i="2" s="1"/>
  <c r="M210" i="2"/>
  <c r="N210" i="2" s="1"/>
  <c r="O210" i="2" s="1"/>
  <c r="P210" i="2" s="1"/>
  <c r="M211" i="2"/>
  <c r="N211" i="2" s="1"/>
  <c r="O211" i="2" s="1"/>
  <c r="P211" i="2" s="1"/>
  <c r="M212" i="2"/>
  <c r="N212" i="2" s="1"/>
  <c r="O212" i="2" s="1"/>
  <c r="P212" i="2" s="1"/>
  <c r="M213" i="2"/>
  <c r="N213" i="2" s="1"/>
  <c r="O213" i="2" s="1"/>
  <c r="P213" i="2" s="1"/>
  <c r="M214" i="2"/>
  <c r="N214" i="2" s="1"/>
  <c r="O214" i="2" s="1"/>
  <c r="P214" i="2" s="1"/>
  <c r="M215" i="2"/>
  <c r="N215" i="2" s="1"/>
  <c r="O215" i="2" s="1"/>
  <c r="P215" i="2" s="1"/>
  <c r="M216" i="2"/>
  <c r="N216" i="2" s="1"/>
  <c r="O216" i="2" s="1"/>
  <c r="P216" i="2" s="1"/>
  <c r="M217" i="2"/>
  <c r="N217" i="2" s="1"/>
  <c r="O217" i="2" s="1"/>
  <c r="P217" i="2" s="1"/>
  <c r="M218" i="2"/>
  <c r="N218" i="2" s="1"/>
  <c r="O218" i="2" s="1"/>
  <c r="P218" i="2" s="1"/>
  <c r="M219" i="2"/>
  <c r="N219" i="2" s="1"/>
  <c r="O219" i="2" s="1"/>
  <c r="P219" i="2" s="1"/>
  <c r="M220" i="2"/>
  <c r="N220" i="2" s="1"/>
  <c r="O220" i="2" s="1"/>
  <c r="P220" i="2" s="1"/>
  <c r="M221" i="2"/>
  <c r="N221" i="2" s="1"/>
  <c r="O221" i="2" s="1"/>
  <c r="P221" i="2" s="1"/>
  <c r="M222" i="2"/>
  <c r="N222" i="2" s="1"/>
  <c r="O222" i="2" s="1"/>
  <c r="P222" i="2" s="1"/>
  <c r="M223" i="2"/>
  <c r="N223" i="2" s="1"/>
  <c r="O223" i="2" s="1"/>
  <c r="P223" i="2" s="1"/>
  <c r="M224" i="2"/>
  <c r="N224" i="2" s="1"/>
  <c r="O224" i="2" s="1"/>
  <c r="P224" i="2" s="1"/>
  <c r="M225" i="2"/>
  <c r="N225" i="2" s="1"/>
  <c r="O225" i="2" s="1"/>
  <c r="P225" i="2" s="1"/>
  <c r="M226" i="2"/>
  <c r="N226" i="2" s="1"/>
  <c r="O226" i="2" s="1"/>
  <c r="P226" i="2" s="1"/>
  <c r="M227" i="2"/>
  <c r="N227" i="2" s="1"/>
  <c r="O227" i="2" s="1"/>
  <c r="P227" i="2" s="1"/>
  <c r="M228" i="2"/>
  <c r="N228" i="2" s="1"/>
  <c r="O228" i="2" s="1"/>
  <c r="P228" i="2" s="1"/>
  <c r="M229" i="2"/>
  <c r="N229" i="2" s="1"/>
  <c r="O229" i="2" s="1"/>
  <c r="P229" i="2" s="1"/>
  <c r="M230" i="2"/>
  <c r="N230" i="2" s="1"/>
  <c r="O230" i="2" s="1"/>
  <c r="P230" i="2" s="1"/>
  <c r="M231" i="2"/>
  <c r="N231" i="2" s="1"/>
  <c r="O231" i="2" s="1"/>
  <c r="P231" i="2" s="1"/>
  <c r="M232" i="2"/>
  <c r="N232" i="2" s="1"/>
  <c r="O232" i="2" s="1"/>
  <c r="P232" i="2" s="1"/>
  <c r="M233" i="2"/>
  <c r="N233" i="2" s="1"/>
  <c r="O233" i="2" s="1"/>
  <c r="P233" i="2" s="1"/>
  <c r="M234" i="2"/>
  <c r="N234" i="2" s="1"/>
  <c r="O234" i="2" s="1"/>
  <c r="P234" i="2" s="1"/>
  <c r="M235" i="2"/>
  <c r="N235" i="2" s="1"/>
  <c r="O235" i="2" s="1"/>
  <c r="P235" i="2" s="1"/>
  <c r="M236" i="2"/>
  <c r="N236" i="2" s="1"/>
  <c r="O236" i="2" s="1"/>
  <c r="P236" i="2" s="1"/>
  <c r="M237" i="2"/>
  <c r="N237" i="2" s="1"/>
  <c r="O237" i="2" s="1"/>
  <c r="P237" i="2" s="1"/>
  <c r="M238" i="2"/>
  <c r="N238" i="2" s="1"/>
  <c r="O238" i="2" s="1"/>
  <c r="P238" i="2" s="1"/>
  <c r="M239" i="2"/>
  <c r="N239" i="2" s="1"/>
  <c r="O239" i="2" s="1"/>
  <c r="P239" i="2" s="1"/>
  <c r="M240" i="2"/>
  <c r="N240" i="2" s="1"/>
  <c r="O240" i="2" s="1"/>
  <c r="P240" i="2" s="1"/>
  <c r="M241" i="2"/>
  <c r="N241" i="2" s="1"/>
  <c r="O241" i="2" s="1"/>
  <c r="P241" i="2" s="1"/>
  <c r="M242" i="2"/>
  <c r="N242" i="2" s="1"/>
  <c r="O242" i="2" s="1"/>
  <c r="P242" i="2" s="1"/>
  <c r="M243" i="2"/>
  <c r="N243" i="2" s="1"/>
  <c r="O243" i="2" s="1"/>
  <c r="P243" i="2" s="1"/>
  <c r="M244" i="2"/>
  <c r="N244" i="2" s="1"/>
  <c r="O244" i="2" s="1"/>
  <c r="P244" i="2" s="1"/>
  <c r="M245" i="2"/>
  <c r="N245" i="2" s="1"/>
  <c r="O245" i="2" s="1"/>
  <c r="P245" i="2" s="1"/>
  <c r="M246" i="2"/>
  <c r="N246" i="2" s="1"/>
  <c r="O246" i="2" s="1"/>
  <c r="P246" i="2" s="1"/>
  <c r="M247" i="2"/>
  <c r="N247" i="2" s="1"/>
  <c r="O247" i="2" s="1"/>
  <c r="P247" i="2" s="1"/>
  <c r="M248" i="2"/>
  <c r="N248" i="2" s="1"/>
  <c r="O248" i="2" s="1"/>
  <c r="P248" i="2" s="1"/>
  <c r="M249" i="2"/>
  <c r="N249" i="2" s="1"/>
  <c r="O249" i="2" s="1"/>
  <c r="P249" i="2" s="1"/>
  <c r="M250" i="2"/>
  <c r="N250" i="2" s="1"/>
  <c r="O250" i="2" s="1"/>
  <c r="P250" i="2" s="1"/>
  <c r="M251" i="2"/>
  <c r="N251" i="2" s="1"/>
  <c r="O251" i="2" s="1"/>
  <c r="P251" i="2" s="1"/>
  <c r="M252" i="2"/>
  <c r="N252" i="2" s="1"/>
  <c r="O252" i="2" s="1"/>
  <c r="P252" i="2" s="1"/>
  <c r="M253" i="2"/>
  <c r="N253" i="2" s="1"/>
  <c r="O253" i="2" s="1"/>
  <c r="P253" i="2" s="1"/>
  <c r="M254" i="2"/>
  <c r="N254" i="2" s="1"/>
  <c r="O254" i="2" s="1"/>
  <c r="P254" i="2" s="1"/>
  <c r="M255" i="2"/>
  <c r="N255" i="2" s="1"/>
  <c r="O255" i="2" s="1"/>
  <c r="P255" i="2" s="1"/>
  <c r="M256" i="2"/>
  <c r="N256" i="2" s="1"/>
  <c r="O256" i="2" s="1"/>
  <c r="P256" i="2" s="1"/>
  <c r="M257" i="2"/>
  <c r="N257" i="2" s="1"/>
  <c r="O257" i="2" s="1"/>
  <c r="P257" i="2" s="1"/>
  <c r="M258" i="2"/>
  <c r="N258" i="2" s="1"/>
  <c r="O258" i="2" s="1"/>
  <c r="P258" i="2" s="1"/>
  <c r="M259" i="2"/>
  <c r="N259" i="2" s="1"/>
  <c r="O259" i="2" s="1"/>
  <c r="P259" i="2" s="1"/>
  <c r="M260" i="2"/>
  <c r="N260" i="2" s="1"/>
  <c r="O260" i="2" s="1"/>
  <c r="P260" i="2" s="1"/>
  <c r="M261" i="2"/>
  <c r="N261" i="2" s="1"/>
  <c r="O261" i="2" s="1"/>
  <c r="P261" i="2" s="1"/>
  <c r="M262" i="2"/>
  <c r="N262" i="2" s="1"/>
  <c r="O262" i="2" s="1"/>
  <c r="P262" i="2" s="1"/>
  <c r="M263" i="2"/>
  <c r="N263" i="2" s="1"/>
  <c r="O263" i="2" s="1"/>
  <c r="P263" i="2" s="1"/>
  <c r="M264" i="2"/>
  <c r="N264" i="2" s="1"/>
  <c r="O264" i="2" s="1"/>
  <c r="P264" i="2" s="1"/>
  <c r="M265" i="2"/>
  <c r="N265" i="2" s="1"/>
  <c r="O265" i="2" s="1"/>
  <c r="P265" i="2" s="1"/>
  <c r="M266" i="2"/>
  <c r="N266" i="2" s="1"/>
  <c r="O266" i="2" s="1"/>
  <c r="P266" i="2" s="1"/>
  <c r="M267" i="2"/>
  <c r="N267" i="2" s="1"/>
  <c r="O267" i="2" s="1"/>
  <c r="P267" i="2" s="1"/>
  <c r="M268" i="2"/>
  <c r="N268" i="2" s="1"/>
  <c r="O268" i="2" s="1"/>
  <c r="P268" i="2" s="1"/>
  <c r="M269" i="2"/>
  <c r="N269" i="2" s="1"/>
  <c r="O269" i="2" s="1"/>
  <c r="P269" i="2" s="1"/>
  <c r="M270" i="2"/>
  <c r="N270" i="2" s="1"/>
  <c r="O270" i="2" s="1"/>
  <c r="P270" i="2" s="1"/>
  <c r="M271" i="2"/>
  <c r="N271" i="2" s="1"/>
  <c r="O271" i="2" s="1"/>
  <c r="P271" i="2" s="1"/>
  <c r="M272" i="2"/>
  <c r="N272" i="2" s="1"/>
  <c r="O272" i="2" s="1"/>
  <c r="P272" i="2" s="1"/>
  <c r="M273" i="2"/>
  <c r="N273" i="2" s="1"/>
  <c r="O273" i="2" s="1"/>
  <c r="P273" i="2" s="1"/>
  <c r="M274" i="2"/>
  <c r="N274" i="2" s="1"/>
  <c r="O274" i="2" s="1"/>
  <c r="P274" i="2" s="1"/>
  <c r="M275" i="2"/>
  <c r="N275" i="2" s="1"/>
  <c r="O275" i="2" s="1"/>
  <c r="P275" i="2" s="1"/>
  <c r="M276" i="2"/>
  <c r="N276" i="2" s="1"/>
  <c r="O276" i="2" s="1"/>
  <c r="P276" i="2" s="1"/>
  <c r="M277" i="2"/>
  <c r="N277" i="2" s="1"/>
  <c r="O277" i="2" s="1"/>
  <c r="P277" i="2" s="1"/>
  <c r="M278" i="2"/>
  <c r="N278" i="2" s="1"/>
  <c r="O278" i="2" s="1"/>
  <c r="P278" i="2" s="1"/>
  <c r="M279" i="2"/>
  <c r="N279" i="2" s="1"/>
  <c r="O279" i="2" s="1"/>
  <c r="P279" i="2" s="1"/>
  <c r="M280" i="2"/>
  <c r="N280" i="2" s="1"/>
  <c r="O280" i="2" s="1"/>
  <c r="P280" i="2" s="1"/>
  <c r="M281" i="2"/>
  <c r="N281" i="2" s="1"/>
  <c r="O281" i="2" s="1"/>
  <c r="P281" i="2" s="1"/>
  <c r="M282" i="2"/>
  <c r="N282" i="2" s="1"/>
  <c r="O282" i="2" s="1"/>
  <c r="P282" i="2" s="1"/>
  <c r="M283" i="2"/>
  <c r="N283" i="2" s="1"/>
  <c r="O283" i="2" s="1"/>
  <c r="P283" i="2" s="1"/>
  <c r="M284" i="2"/>
  <c r="N284" i="2" s="1"/>
  <c r="O284" i="2" s="1"/>
  <c r="P284" i="2" s="1"/>
  <c r="M285" i="2"/>
  <c r="N285" i="2" s="1"/>
  <c r="O285" i="2" s="1"/>
  <c r="P285" i="2" s="1"/>
  <c r="M286" i="2"/>
  <c r="N286" i="2" s="1"/>
  <c r="O286" i="2" s="1"/>
  <c r="P286" i="2" s="1"/>
  <c r="M287" i="2"/>
  <c r="N287" i="2" s="1"/>
  <c r="O287" i="2" s="1"/>
  <c r="P287" i="2" s="1"/>
  <c r="M288" i="2"/>
  <c r="N288" i="2" s="1"/>
  <c r="O288" i="2" s="1"/>
  <c r="P288" i="2" s="1"/>
  <c r="M289" i="2"/>
  <c r="N289" i="2" s="1"/>
  <c r="O289" i="2" s="1"/>
  <c r="P289" i="2" s="1"/>
  <c r="M290" i="2"/>
  <c r="N290" i="2" s="1"/>
  <c r="O290" i="2" s="1"/>
  <c r="P290" i="2" s="1"/>
  <c r="M291" i="2"/>
  <c r="N291" i="2" s="1"/>
  <c r="O291" i="2" s="1"/>
  <c r="P291" i="2" s="1"/>
  <c r="M292" i="2"/>
  <c r="N292" i="2" s="1"/>
  <c r="O292" i="2" s="1"/>
  <c r="P292" i="2" s="1"/>
  <c r="M293" i="2"/>
  <c r="N293" i="2" s="1"/>
  <c r="O293" i="2" s="1"/>
  <c r="P293" i="2" s="1"/>
  <c r="M294" i="2"/>
  <c r="N294" i="2" s="1"/>
  <c r="O294" i="2" s="1"/>
  <c r="P294" i="2" s="1"/>
  <c r="M295" i="2"/>
  <c r="N295" i="2" s="1"/>
  <c r="O295" i="2" s="1"/>
  <c r="P295" i="2" s="1"/>
  <c r="M296" i="2"/>
  <c r="N296" i="2" s="1"/>
  <c r="O296" i="2" s="1"/>
  <c r="P296" i="2" s="1"/>
  <c r="M297" i="2"/>
  <c r="N297" i="2" s="1"/>
  <c r="O297" i="2" s="1"/>
  <c r="P297" i="2" s="1"/>
  <c r="M298" i="2"/>
  <c r="N298" i="2" s="1"/>
  <c r="O298" i="2" s="1"/>
  <c r="P298" i="2" s="1"/>
  <c r="M299" i="2"/>
  <c r="N299" i="2" s="1"/>
  <c r="O299" i="2" s="1"/>
  <c r="P299" i="2" s="1"/>
  <c r="M300" i="2"/>
  <c r="N300" i="2" s="1"/>
  <c r="O300" i="2" s="1"/>
  <c r="P300" i="2" s="1"/>
  <c r="M301" i="2"/>
  <c r="N301" i="2" s="1"/>
  <c r="O301" i="2" s="1"/>
  <c r="P301" i="2" s="1"/>
  <c r="M302" i="2"/>
  <c r="N302" i="2" s="1"/>
  <c r="O302" i="2" s="1"/>
  <c r="P302" i="2" s="1"/>
  <c r="M303" i="2"/>
  <c r="N303" i="2" s="1"/>
  <c r="O303" i="2" s="1"/>
  <c r="P303" i="2" s="1"/>
  <c r="M304" i="2"/>
  <c r="N304" i="2" s="1"/>
  <c r="O304" i="2" s="1"/>
  <c r="P304" i="2" s="1"/>
  <c r="M305" i="2"/>
  <c r="N305" i="2" s="1"/>
  <c r="O305" i="2" s="1"/>
  <c r="P305" i="2" s="1"/>
  <c r="M306" i="2"/>
  <c r="N306" i="2" s="1"/>
  <c r="O306" i="2" s="1"/>
  <c r="P306" i="2" s="1"/>
  <c r="M307" i="2"/>
  <c r="N307" i="2" s="1"/>
  <c r="O307" i="2" s="1"/>
  <c r="P307" i="2" s="1"/>
  <c r="M308" i="2"/>
  <c r="N308" i="2" s="1"/>
  <c r="O308" i="2" s="1"/>
  <c r="P308" i="2" s="1"/>
  <c r="M309" i="2"/>
  <c r="N309" i="2" s="1"/>
  <c r="O309" i="2" s="1"/>
  <c r="P309" i="2" s="1"/>
  <c r="M310" i="2"/>
  <c r="N310" i="2" s="1"/>
  <c r="O310" i="2" s="1"/>
  <c r="P310" i="2" s="1"/>
  <c r="M311" i="2"/>
  <c r="N311" i="2" s="1"/>
  <c r="O311" i="2" s="1"/>
  <c r="P311" i="2" s="1"/>
  <c r="M312" i="2"/>
  <c r="N312" i="2" s="1"/>
  <c r="O312" i="2" s="1"/>
  <c r="P312" i="2" s="1"/>
  <c r="M313" i="2"/>
  <c r="N313" i="2" s="1"/>
  <c r="O313" i="2" s="1"/>
  <c r="P313" i="2" s="1"/>
  <c r="M314" i="2"/>
  <c r="N314" i="2" s="1"/>
  <c r="O314" i="2" s="1"/>
  <c r="P314" i="2" s="1"/>
  <c r="M315" i="2"/>
  <c r="N315" i="2" s="1"/>
  <c r="O315" i="2" s="1"/>
  <c r="P315" i="2" s="1"/>
  <c r="M316" i="2"/>
  <c r="N316" i="2" s="1"/>
  <c r="O316" i="2" s="1"/>
  <c r="P316" i="2" s="1"/>
  <c r="M317" i="2"/>
  <c r="N317" i="2" s="1"/>
  <c r="O317" i="2" s="1"/>
  <c r="P317" i="2" s="1"/>
  <c r="M318" i="2"/>
  <c r="N318" i="2" s="1"/>
  <c r="O318" i="2" s="1"/>
  <c r="P318" i="2" s="1"/>
  <c r="M319" i="2"/>
  <c r="N319" i="2" s="1"/>
  <c r="O319" i="2" s="1"/>
  <c r="P319" i="2" s="1"/>
  <c r="M320" i="2"/>
  <c r="N320" i="2" s="1"/>
  <c r="O320" i="2" s="1"/>
  <c r="P320" i="2" s="1"/>
  <c r="M321" i="2"/>
  <c r="N321" i="2" s="1"/>
  <c r="O321" i="2" s="1"/>
  <c r="P321" i="2" s="1"/>
  <c r="M322" i="2"/>
  <c r="N322" i="2" s="1"/>
  <c r="O322" i="2" s="1"/>
  <c r="P322" i="2" s="1"/>
  <c r="M323" i="2"/>
  <c r="N323" i="2" s="1"/>
  <c r="O323" i="2" s="1"/>
  <c r="P323" i="2" s="1"/>
  <c r="M324" i="2"/>
  <c r="N324" i="2" s="1"/>
  <c r="O324" i="2" s="1"/>
  <c r="P324" i="2" s="1"/>
  <c r="M325" i="2"/>
  <c r="N325" i="2" s="1"/>
  <c r="O325" i="2" s="1"/>
  <c r="P325" i="2" s="1"/>
  <c r="M326" i="2"/>
  <c r="N326" i="2" s="1"/>
  <c r="O326" i="2" s="1"/>
  <c r="P326" i="2" s="1"/>
  <c r="M327" i="2"/>
  <c r="N327" i="2" s="1"/>
  <c r="O327" i="2" s="1"/>
  <c r="P327" i="2" s="1"/>
  <c r="M328" i="2"/>
  <c r="N328" i="2" s="1"/>
  <c r="O328" i="2" s="1"/>
  <c r="P328" i="2" s="1"/>
  <c r="M329" i="2"/>
  <c r="N329" i="2" s="1"/>
  <c r="O329" i="2" s="1"/>
  <c r="P329" i="2" s="1"/>
  <c r="M330" i="2"/>
  <c r="N330" i="2" s="1"/>
  <c r="O330" i="2" s="1"/>
  <c r="P330" i="2" s="1"/>
  <c r="M331" i="2"/>
  <c r="N331" i="2" s="1"/>
  <c r="O331" i="2" s="1"/>
  <c r="P331" i="2" s="1"/>
  <c r="M332" i="2"/>
  <c r="N332" i="2" s="1"/>
  <c r="O332" i="2" s="1"/>
  <c r="P332" i="2" s="1"/>
  <c r="M333" i="2"/>
  <c r="N333" i="2" s="1"/>
  <c r="O333" i="2" s="1"/>
  <c r="P333" i="2" s="1"/>
  <c r="M334" i="2"/>
  <c r="N334" i="2" s="1"/>
  <c r="O334" i="2" s="1"/>
  <c r="P334" i="2" s="1"/>
  <c r="M335" i="2"/>
  <c r="N335" i="2" s="1"/>
  <c r="O335" i="2" s="1"/>
  <c r="P335" i="2" s="1"/>
  <c r="M336" i="2"/>
  <c r="N336" i="2" s="1"/>
  <c r="O336" i="2" s="1"/>
  <c r="P336" i="2" s="1"/>
  <c r="M337" i="2"/>
  <c r="N337" i="2" s="1"/>
  <c r="O337" i="2" s="1"/>
  <c r="P337" i="2" s="1"/>
  <c r="M338" i="2"/>
  <c r="N338" i="2" s="1"/>
  <c r="O338" i="2" s="1"/>
  <c r="P338" i="2" s="1"/>
  <c r="M339" i="2"/>
  <c r="N339" i="2" s="1"/>
  <c r="O339" i="2" s="1"/>
  <c r="P339" i="2" s="1"/>
  <c r="M340" i="2"/>
  <c r="N340" i="2" s="1"/>
  <c r="O340" i="2" s="1"/>
  <c r="P340" i="2" s="1"/>
  <c r="M341" i="2"/>
  <c r="N341" i="2" s="1"/>
  <c r="O341" i="2" s="1"/>
  <c r="P341" i="2" s="1"/>
  <c r="M342" i="2"/>
  <c r="N342" i="2" s="1"/>
  <c r="O342" i="2" s="1"/>
  <c r="P342" i="2" s="1"/>
  <c r="M343" i="2"/>
  <c r="N343" i="2" s="1"/>
  <c r="O343" i="2" s="1"/>
  <c r="P343" i="2" s="1"/>
  <c r="M344" i="2"/>
  <c r="N344" i="2" s="1"/>
  <c r="O344" i="2" s="1"/>
  <c r="P344" i="2" s="1"/>
  <c r="M345" i="2"/>
  <c r="N345" i="2" s="1"/>
  <c r="O345" i="2" s="1"/>
  <c r="P345" i="2" s="1"/>
  <c r="M346" i="2"/>
  <c r="N346" i="2" s="1"/>
  <c r="O346" i="2" s="1"/>
  <c r="P346" i="2" s="1"/>
  <c r="M347" i="2"/>
  <c r="N347" i="2" s="1"/>
  <c r="O347" i="2" s="1"/>
  <c r="P347" i="2" s="1"/>
  <c r="M348" i="2"/>
  <c r="N348" i="2" s="1"/>
  <c r="O348" i="2" s="1"/>
  <c r="P348" i="2" s="1"/>
  <c r="M349" i="2"/>
  <c r="N349" i="2" s="1"/>
  <c r="O349" i="2" s="1"/>
  <c r="P349" i="2" s="1"/>
  <c r="M350" i="2"/>
  <c r="N350" i="2" s="1"/>
  <c r="O350" i="2" s="1"/>
  <c r="P350" i="2" s="1"/>
  <c r="M351" i="2"/>
  <c r="N351" i="2" s="1"/>
  <c r="O351" i="2" s="1"/>
  <c r="P351" i="2" s="1"/>
  <c r="M352" i="2"/>
  <c r="N352" i="2" s="1"/>
  <c r="O352" i="2" s="1"/>
  <c r="P352" i="2" s="1"/>
  <c r="M353" i="2"/>
  <c r="N353" i="2" s="1"/>
  <c r="O353" i="2" s="1"/>
  <c r="P353" i="2" s="1"/>
  <c r="M354" i="2"/>
  <c r="N354" i="2" s="1"/>
  <c r="O354" i="2" s="1"/>
  <c r="P354" i="2" s="1"/>
  <c r="M355" i="2"/>
  <c r="N355" i="2" s="1"/>
  <c r="O355" i="2" s="1"/>
  <c r="P355" i="2" s="1"/>
  <c r="M356" i="2"/>
  <c r="N356" i="2" s="1"/>
  <c r="O356" i="2" s="1"/>
  <c r="P356" i="2" s="1"/>
  <c r="M357" i="2"/>
  <c r="N357" i="2" s="1"/>
  <c r="O357" i="2" s="1"/>
  <c r="P357" i="2" s="1"/>
  <c r="M358" i="2"/>
  <c r="N358" i="2" s="1"/>
  <c r="O358" i="2" s="1"/>
  <c r="P358" i="2" s="1"/>
  <c r="M359" i="2"/>
  <c r="N359" i="2" s="1"/>
  <c r="O359" i="2" s="1"/>
  <c r="P359" i="2" s="1"/>
  <c r="M360" i="2"/>
  <c r="N360" i="2" s="1"/>
  <c r="O360" i="2" s="1"/>
  <c r="P360" i="2" s="1"/>
  <c r="M361" i="2"/>
  <c r="N361" i="2" s="1"/>
  <c r="O361" i="2" s="1"/>
  <c r="P361" i="2" s="1"/>
  <c r="M362" i="2"/>
  <c r="N362" i="2" s="1"/>
  <c r="O362" i="2" s="1"/>
  <c r="P362" i="2" s="1"/>
  <c r="M363" i="2"/>
  <c r="N363" i="2" s="1"/>
  <c r="O363" i="2" s="1"/>
  <c r="P363" i="2" s="1"/>
  <c r="M364" i="2"/>
  <c r="N364" i="2" s="1"/>
  <c r="O364" i="2" s="1"/>
  <c r="P364" i="2" s="1"/>
  <c r="M365" i="2"/>
  <c r="N365" i="2" s="1"/>
  <c r="O365" i="2" s="1"/>
  <c r="P365" i="2" s="1"/>
  <c r="M366" i="2"/>
  <c r="N366" i="2" s="1"/>
  <c r="O366" i="2" s="1"/>
  <c r="P366" i="2" s="1"/>
  <c r="M367" i="2"/>
  <c r="N367" i="2" s="1"/>
  <c r="O367" i="2" s="1"/>
  <c r="P367" i="2" s="1"/>
  <c r="M368" i="2"/>
  <c r="N368" i="2" s="1"/>
  <c r="O368" i="2" s="1"/>
  <c r="P368" i="2" s="1"/>
  <c r="M369" i="2"/>
  <c r="N369" i="2" s="1"/>
  <c r="O369" i="2" s="1"/>
  <c r="P369" i="2" s="1"/>
  <c r="M370" i="2"/>
  <c r="N370" i="2" s="1"/>
  <c r="O370" i="2" s="1"/>
  <c r="P370" i="2" s="1"/>
  <c r="M371" i="2"/>
  <c r="N371" i="2" s="1"/>
  <c r="O371" i="2" s="1"/>
  <c r="P371" i="2" s="1"/>
  <c r="M372" i="2"/>
  <c r="N372" i="2" s="1"/>
  <c r="O372" i="2" s="1"/>
  <c r="P372" i="2" s="1"/>
  <c r="M373" i="2"/>
  <c r="N373" i="2" s="1"/>
  <c r="O373" i="2" s="1"/>
  <c r="P373" i="2" s="1"/>
  <c r="M374" i="2"/>
  <c r="N374" i="2" s="1"/>
  <c r="O374" i="2" s="1"/>
  <c r="P374" i="2" s="1"/>
  <c r="M375" i="2"/>
  <c r="N375" i="2" s="1"/>
  <c r="O375" i="2" s="1"/>
  <c r="P375" i="2" s="1"/>
  <c r="M376" i="2"/>
  <c r="N376" i="2" s="1"/>
  <c r="O376" i="2" s="1"/>
  <c r="P376" i="2" s="1"/>
  <c r="M377" i="2"/>
  <c r="N377" i="2" s="1"/>
  <c r="O377" i="2" s="1"/>
  <c r="P377" i="2" s="1"/>
  <c r="M378" i="2"/>
  <c r="N378" i="2" s="1"/>
  <c r="O378" i="2" s="1"/>
  <c r="P378" i="2" s="1"/>
  <c r="M379" i="2"/>
  <c r="N379" i="2" s="1"/>
  <c r="O379" i="2" s="1"/>
  <c r="P379" i="2" s="1"/>
  <c r="M380" i="2"/>
  <c r="N380" i="2" s="1"/>
  <c r="O380" i="2" s="1"/>
  <c r="P380" i="2" s="1"/>
  <c r="M381" i="2"/>
  <c r="N381" i="2" s="1"/>
  <c r="O381" i="2" s="1"/>
  <c r="P381" i="2" s="1"/>
  <c r="M382" i="2"/>
  <c r="N382" i="2" s="1"/>
  <c r="O382" i="2" s="1"/>
  <c r="P382" i="2" s="1"/>
  <c r="M383" i="2"/>
  <c r="N383" i="2" s="1"/>
  <c r="O383" i="2" s="1"/>
  <c r="P383" i="2" s="1"/>
  <c r="M384" i="2"/>
  <c r="N384" i="2" s="1"/>
  <c r="O384" i="2" s="1"/>
  <c r="P384" i="2" s="1"/>
  <c r="M385" i="2"/>
  <c r="N385" i="2" s="1"/>
  <c r="O385" i="2" s="1"/>
  <c r="P385" i="2" s="1"/>
  <c r="M386" i="2"/>
  <c r="N386" i="2" s="1"/>
  <c r="O386" i="2" s="1"/>
  <c r="P386" i="2" s="1"/>
  <c r="M387" i="2"/>
  <c r="N387" i="2" s="1"/>
  <c r="O387" i="2" s="1"/>
  <c r="P387" i="2" s="1"/>
  <c r="M388" i="2"/>
  <c r="N388" i="2" s="1"/>
  <c r="O388" i="2" s="1"/>
  <c r="P388" i="2" s="1"/>
  <c r="M389" i="2"/>
  <c r="N389" i="2" s="1"/>
  <c r="O389" i="2" s="1"/>
  <c r="P389" i="2" s="1"/>
  <c r="M390" i="2"/>
  <c r="N390" i="2" s="1"/>
  <c r="O390" i="2" s="1"/>
  <c r="P390" i="2" s="1"/>
  <c r="M391" i="2"/>
  <c r="N391" i="2" s="1"/>
  <c r="O391" i="2" s="1"/>
  <c r="P391" i="2" s="1"/>
  <c r="M392" i="2"/>
  <c r="N392" i="2" s="1"/>
  <c r="O392" i="2" s="1"/>
  <c r="P392" i="2" s="1"/>
  <c r="M393" i="2"/>
  <c r="N393" i="2" s="1"/>
  <c r="O393" i="2" s="1"/>
  <c r="P393" i="2" s="1"/>
  <c r="M394" i="2"/>
  <c r="N394" i="2" s="1"/>
  <c r="O394" i="2" s="1"/>
  <c r="P394" i="2" s="1"/>
  <c r="M395" i="2"/>
  <c r="N395" i="2" s="1"/>
  <c r="O395" i="2" s="1"/>
  <c r="P395" i="2" s="1"/>
  <c r="M396" i="2"/>
  <c r="N396" i="2" s="1"/>
  <c r="O396" i="2" s="1"/>
  <c r="P396" i="2" s="1"/>
  <c r="M397" i="2"/>
  <c r="N397" i="2" s="1"/>
  <c r="O397" i="2" s="1"/>
  <c r="P397" i="2" s="1"/>
  <c r="M398" i="2"/>
  <c r="N398" i="2" s="1"/>
  <c r="O398" i="2" s="1"/>
  <c r="P398" i="2" s="1"/>
  <c r="M399" i="2"/>
  <c r="N399" i="2" s="1"/>
  <c r="O399" i="2" s="1"/>
  <c r="P399" i="2" s="1"/>
  <c r="M400" i="2"/>
  <c r="N400" i="2" s="1"/>
  <c r="O400" i="2" s="1"/>
  <c r="P400" i="2" s="1"/>
  <c r="M401" i="2"/>
  <c r="N401" i="2" s="1"/>
  <c r="O401" i="2" s="1"/>
  <c r="P401" i="2" s="1"/>
  <c r="M402" i="2"/>
  <c r="N402" i="2" s="1"/>
  <c r="O402" i="2" s="1"/>
  <c r="P402" i="2" s="1"/>
  <c r="M403" i="2"/>
  <c r="N403" i="2" s="1"/>
  <c r="O403" i="2" s="1"/>
  <c r="P403" i="2" s="1"/>
  <c r="M404" i="2"/>
  <c r="N404" i="2" s="1"/>
  <c r="O404" i="2" s="1"/>
  <c r="P404" i="2" s="1"/>
  <c r="M405" i="2"/>
  <c r="N405" i="2" s="1"/>
  <c r="O405" i="2" s="1"/>
  <c r="P405" i="2" s="1"/>
  <c r="M406" i="2"/>
  <c r="N406" i="2" s="1"/>
  <c r="O406" i="2" s="1"/>
  <c r="P406" i="2" s="1"/>
  <c r="M407" i="2"/>
  <c r="N407" i="2" s="1"/>
  <c r="O407" i="2" s="1"/>
  <c r="P407" i="2" s="1"/>
  <c r="M408" i="2"/>
  <c r="N408" i="2" s="1"/>
  <c r="O408" i="2" s="1"/>
  <c r="P408" i="2" s="1"/>
  <c r="M409" i="2"/>
  <c r="N409" i="2" s="1"/>
  <c r="O409" i="2" s="1"/>
  <c r="P409" i="2" s="1"/>
  <c r="M410" i="2"/>
  <c r="N410" i="2" s="1"/>
  <c r="O410" i="2" s="1"/>
  <c r="P410" i="2" s="1"/>
  <c r="M411" i="2"/>
  <c r="N411" i="2" s="1"/>
  <c r="O411" i="2" s="1"/>
  <c r="P411" i="2" s="1"/>
  <c r="M412" i="2"/>
  <c r="N412" i="2" s="1"/>
  <c r="O412" i="2" s="1"/>
  <c r="P412" i="2" s="1"/>
  <c r="M413" i="2"/>
  <c r="N413" i="2" s="1"/>
  <c r="O413" i="2" s="1"/>
  <c r="P413" i="2" s="1"/>
  <c r="M414" i="2"/>
  <c r="N414" i="2" s="1"/>
  <c r="O414" i="2" s="1"/>
  <c r="P414" i="2" s="1"/>
  <c r="M415" i="2"/>
  <c r="N415" i="2" s="1"/>
  <c r="O415" i="2" s="1"/>
  <c r="P415" i="2" s="1"/>
  <c r="M416" i="2"/>
  <c r="N416" i="2" s="1"/>
  <c r="O416" i="2" s="1"/>
  <c r="P416" i="2" s="1"/>
  <c r="M417" i="2"/>
  <c r="N417" i="2" s="1"/>
  <c r="O417" i="2" s="1"/>
  <c r="P417" i="2" s="1"/>
  <c r="M418" i="2"/>
  <c r="N418" i="2" s="1"/>
  <c r="O418" i="2" s="1"/>
  <c r="P418" i="2" s="1"/>
  <c r="M419" i="2"/>
  <c r="N419" i="2" s="1"/>
  <c r="O419" i="2" s="1"/>
  <c r="P419" i="2" s="1"/>
  <c r="M420" i="2"/>
  <c r="N420" i="2" s="1"/>
  <c r="O420" i="2" s="1"/>
  <c r="P420" i="2" s="1"/>
  <c r="M421" i="2"/>
  <c r="N421" i="2" s="1"/>
  <c r="O421" i="2" s="1"/>
  <c r="P421" i="2" s="1"/>
  <c r="M422" i="2"/>
  <c r="N422" i="2" s="1"/>
  <c r="O422" i="2" s="1"/>
  <c r="P422" i="2" s="1"/>
  <c r="M423" i="2"/>
  <c r="N423" i="2" s="1"/>
  <c r="O423" i="2" s="1"/>
  <c r="P423" i="2" s="1"/>
  <c r="M424" i="2"/>
  <c r="N424" i="2" s="1"/>
  <c r="O424" i="2" s="1"/>
  <c r="P424" i="2" s="1"/>
  <c r="M425" i="2"/>
  <c r="N425" i="2" s="1"/>
  <c r="O425" i="2" s="1"/>
  <c r="P425" i="2" s="1"/>
  <c r="M426" i="2"/>
  <c r="N426" i="2" s="1"/>
  <c r="O426" i="2" s="1"/>
  <c r="P426" i="2" s="1"/>
  <c r="M427" i="2"/>
  <c r="N427" i="2" s="1"/>
  <c r="O427" i="2" s="1"/>
  <c r="P427" i="2" s="1"/>
  <c r="M428" i="2"/>
  <c r="N428" i="2" s="1"/>
  <c r="O428" i="2" s="1"/>
  <c r="P428" i="2" s="1"/>
  <c r="M429" i="2"/>
  <c r="N429" i="2" s="1"/>
  <c r="O429" i="2" s="1"/>
  <c r="P429" i="2" s="1"/>
  <c r="M430" i="2"/>
  <c r="N430" i="2" s="1"/>
  <c r="O430" i="2" s="1"/>
  <c r="P430" i="2" s="1"/>
  <c r="M431" i="2"/>
  <c r="N431" i="2" s="1"/>
  <c r="O431" i="2" s="1"/>
  <c r="P431" i="2" s="1"/>
  <c r="M432" i="2"/>
  <c r="N432" i="2" s="1"/>
  <c r="O432" i="2" s="1"/>
  <c r="P432" i="2" s="1"/>
  <c r="M433" i="2"/>
  <c r="N433" i="2" s="1"/>
  <c r="O433" i="2" s="1"/>
  <c r="P433" i="2" s="1"/>
  <c r="M434" i="2"/>
  <c r="N434" i="2" s="1"/>
  <c r="O434" i="2" s="1"/>
  <c r="P434" i="2" s="1"/>
  <c r="M435" i="2"/>
  <c r="N435" i="2" s="1"/>
  <c r="O435" i="2" s="1"/>
  <c r="P435" i="2" s="1"/>
  <c r="M436" i="2"/>
  <c r="N436" i="2" s="1"/>
  <c r="O436" i="2" s="1"/>
  <c r="P436" i="2" s="1"/>
  <c r="M437" i="2"/>
  <c r="N437" i="2" s="1"/>
  <c r="O437" i="2" s="1"/>
  <c r="P437" i="2" s="1"/>
  <c r="M438" i="2"/>
  <c r="N438" i="2" s="1"/>
  <c r="O438" i="2" s="1"/>
  <c r="P438" i="2" s="1"/>
  <c r="M439" i="2"/>
  <c r="N439" i="2" s="1"/>
  <c r="O439" i="2" s="1"/>
  <c r="P439" i="2" s="1"/>
  <c r="M440" i="2"/>
  <c r="N440" i="2" s="1"/>
  <c r="O440" i="2" s="1"/>
  <c r="P440" i="2" s="1"/>
  <c r="M441" i="2"/>
  <c r="N441" i="2" s="1"/>
  <c r="O441" i="2" s="1"/>
  <c r="P441" i="2" s="1"/>
  <c r="M442" i="2"/>
  <c r="N442" i="2" s="1"/>
  <c r="O442" i="2" s="1"/>
  <c r="P442" i="2" s="1"/>
  <c r="M443" i="2"/>
  <c r="N443" i="2" s="1"/>
  <c r="O443" i="2" s="1"/>
  <c r="P443" i="2" s="1"/>
  <c r="M444" i="2"/>
  <c r="N444" i="2" s="1"/>
  <c r="O444" i="2" s="1"/>
  <c r="P444" i="2" s="1"/>
  <c r="M445" i="2"/>
  <c r="N445" i="2" s="1"/>
  <c r="O445" i="2" s="1"/>
  <c r="P445" i="2" s="1"/>
  <c r="M446" i="2"/>
  <c r="N446" i="2" s="1"/>
  <c r="O446" i="2" s="1"/>
  <c r="P446" i="2" s="1"/>
  <c r="M447" i="2"/>
  <c r="N447" i="2" s="1"/>
  <c r="O447" i="2" s="1"/>
  <c r="P447" i="2" s="1"/>
  <c r="M448" i="2"/>
  <c r="N448" i="2" s="1"/>
  <c r="O448" i="2" s="1"/>
  <c r="P448" i="2" s="1"/>
  <c r="M449" i="2"/>
  <c r="N449" i="2" s="1"/>
  <c r="O449" i="2" s="1"/>
  <c r="P449" i="2" s="1"/>
  <c r="M450" i="2"/>
  <c r="N450" i="2" s="1"/>
  <c r="O450" i="2" s="1"/>
  <c r="P450" i="2" s="1"/>
  <c r="M451" i="2"/>
  <c r="N451" i="2" s="1"/>
  <c r="O451" i="2" s="1"/>
  <c r="P451" i="2" s="1"/>
  <c r="M452" i="2"/>
  <c r="N452" i="2" s="1"/>
  <c r="O452" i="2" s="1"/>
  <c r="P452" i="2" s="1"/>
  <c r="M453" i="2"/>
  <c r="N453" i="2" s="1"/>
  <c r="O453" i="2" s="1"/>
  <c r="P453" i="2" s="1"/>
  <c r="M454" i="2"/>
  <c r="N454" i="2" s="1"/>
  <c r="O454" i="2" s="1"/>
  <c r="P454" i="2" s="1"/>
  <c r="M455" i="2"/>
  <c r="N455" i="2" s="1"/>
  <c r="O455" i="2" s="1"/>
  <c r="P455" i="2" s="1"/>
  <c r="M456" i="2"/>
  <c r="N456" i="2" s="1"/>
  <c r="O456" i="2" s="1"/>
  <c r="P456" i="2" s="1"/>
  <c r="M457" i="2"/>
  <c r="N457" i="2" s="1"/>
  <c r="O457" i="2" s="1"/>
  <c r="P457" i="2" s="1"/>
  <c r="M458" i="2"/>
  <c r="N458" i="2" s="1"/>
  <c r="O458" i="2" s="1"/>
  <c r="P458" i="2" s="1"/>
  <c r="M459" i="2"/>
  <c r="N459" i="2" s="1"/>
  <c r="O459" i="2" s="1"/>
  <c r="P459" i="2" s="1"/>
  <c r="M460" i="2"/>
  <c r="N460" i="2" s="1"/>
  <c r="O460" i="2" s="1"/>
  <c r="P460" i="2" s="1"/>
  <c r="M461" i="2"/>
  <c r="N461" i="2" s="1"/>
  <c r="O461" i="2" s="1"/>
  <c r="P461" i="2" s="1"/>
  <c r="M462" i="2"/>
  <c r="N462" i="2" s="1"/>
  <c r="O462" i="2" s="1"/>
  <c r="P462" i="2" s="1"/>
  <c r="M463" i="2"/>
  <c r="N463" i="2" s="1"/>
  <c r="O463" i="2" s="1"/>
  <c r="P463" i="2" s="1"/>
  <c r="M464" i="2"/>
  <c r="N464" i="2" s="1"/>
  <c r="O464" i="2" s="1"/>
  <c r="P464" i="2" s="1"/>
  <c r="M465" i="2"/>
  <c r="N465" i="2" s="1"/>
  <c r="O465" i="2" s="1"/>
  <c r="P465" i="2" s="1"/>
  <c r="M466" i="2"/>
  <c r="N466" i="2" s="1"/>
  <c r="O466" i="2" s="1"/>
  <c r="P466" i="2" s="1"/>
  <c r="M467" i="2"/>
  <c r="N467" i="2" s="1"/>
  <c r="O467" i="2" s="1"/>
  <c r="P467" i="2" s="1"/>
  <c r="M468" i="2"/>
  <c r="N468" i="2" s="1"/>
  <c r="O468" i="2" s="1"/>
  <c r="P468" i="2" s="1"/>
  <c r="M469" i="2"/>
  <c r="N469" i="2" s="1"/>
  <c r="O469" i="2" s="1"/>
  <c r="P469" i="2" s="1"/>
  <c r="M470" i="2"/>
  <c r="N470" i="2" s="1"/>
  <c r="O470" i="2" s="1"/>
  <c r="P470" i="2" s="1"/>
  <c r="M471" i="2"/>
  <c r="N471" i="2" s="1"/>
  <c r="O471" i="2" s="1"/>
  <c r="P471" i="2" s="1"/>
  <c r="M472" i="2"/>
  <c r="N472" i="2" s="1"/>
  <c r="O472" i="2" s="1"/>
  <c r="P472" i="2" s="1"/>
  <c r="M473" i="2"/>
  <c r="N473" i="2" s="1"/>
  <c r="O473" i="2" s="1"/>
  <c r="P473" i="2" s="1"/>
  <c r="M474" i="2"/>
  <c r="N474" i="2" s="1"/>
  <c r="O474" i="2" s="1"/>
  <c r="P474" i="2" s="1"/>
  <c r="M475" i="2"/>
  <c r="N475" i="2" s="1"/>
  <c r="O475" i="2" s="1"/>
  <c r="P475" i="2" s="1"/>
  <c r="M476" i="2"/>
  <c r="N476" i="2" s="1"/>
  <c r="O476" i="2" s="1"/>
  <c r="P476" i="2" s="1"/>
  <c r="M477" i="2"/>
  <c r="N477" i="2" s="1"/>
  <c r="O477" i="2" s="1"/>
  <c r="P477" i="2" s="1"/>
  <c r="M478" i="2"/>
  <c r="N478" i="2" s="1"/>
  <c r="O478" i="2" s="1"/>
  <c r="P478" i="2" s="1"/>
  <c r="M479" i="2"/>
  <c r="N479" i="2" s="1"/>
  <c r="O479" i="2" s="1"/>
  <c r="P479" i="2" s="1"/>
  <c r="M480" i="2"/>
  <c r="N480" i="2" s="1"/>
  <c r="O480" i="2" s="1"/>
  <c r="P480" i="2" s="1"/>
  <c r="M481" i="2"/>
  <c r="N481" i="2" s="1"/>
  <c r="O481" i="2" s="1"/>
  <c r="P481" i="2" s="1"/>
  <c r="M482" i="2"/>
  <c r="N482" i="2" s="1"/>
  <c r="O482" i="2" s="1"/>
  <c r="P482" i="2" s="1"/>
  <c r="M483" i="2"/>
  <c r="N483" i="2" s="1"/>
  <c r="O483" i="2" s="1"/>
  <c r="P483" i="2" s="1"/>
  <c r="M484" i="2"/>
  <c r="N484" i="2" s="1"/>
  <c r="O484" i="2" s="1"/>
  <c r="P484" i="2" s="1"/>
  <c r="M485" i="2"/>
  <c r="N485" i="2" s="1"/>
  <c r="O485" i="2" s="1"/>
  <c r="P485" i="2" s="1"/>
  <c r="M486" i="2"/>
  <c r="N486" i="2" s="1"/>
  <c r="O486" i="2" s="1"/>
  <c r="P486" i="2" s="1"/>
  <c r="M487" i="2"/>
  <c r="N487" i="2" s="1"/>
  <c r="O487" i="2" s="1"/>
  <c r="P487" i="2" s="1"/>
  <c r="M488" i="2"/>
  <c r="N488" i="2" s="1"/>
  <c r="O488" i="2" s="1"/>
  <c r="P488" i="2" s="1"/>
  <c r="M489" i="2"/>
  <c r="N489" i="2" s="1"/>
  <c r="O489" i="2" s="1"/>
  <c r="P489" i="2" s="1"/>
  <c r="M490" i="2"/>
  <c r="N490" i="2" s="1"/>
  <c r="O490" i="2" s="1"/>
  <c r="P490" i="2" s="1"/>
  <c r="M491" i="2"/>
  <c r="N491" i="2" s="1"/>
  <c r="O491" i="2" s="1"/>
  <c r="P491" i="2" s="1"/>
  <c r="M492" i="2"/>
  <c r="N492" i="2" s="1"/>
  <c r="O492" i="2" s="1"/>
  <c r="P492" i="2" s="1"/>
  <c r="M493" i="2"/>
  <c r="N493" i="2" s="1"/>
  <c r="O493" i="2" s="1"/>
  <c r="P493" i="2" s="1"/>
  <c r="M494" i="2"/>
  <c r="N494" i="2" s="1"/>
  <c r="O494" i="2" s="1"/>
  <c r="P494" i="2" s="1"/>
  <c r="M495" i="2"/>
  <c r="N495" i="2" s="1"/>
  <c r="O495" i="2" s="1"/>
  <c r="P495" i="2" s="1"/>
  <c r="M496" i="2"/>
  <c r="N496" i="2" s="1"/>
  <c r="O496" i="2" s="1"/>
  <c r="P496" i="2" s="1"/>
  <c r="M497" i="2"/>
  <c r="N497" i="2" s="1"/>
  <c r="O497" i="2" s="1"/>
  <c r="P497" i="2" s="1"/>
  <c r="M498" i="2"/>
  <c r="N498" i="2" s="1"/>
  <c r="O498" i="2" s="1"/>
  <c r="P498" i="2" s="1"/>
  <c r="M499" i="2"/>
  <c r="N499" i="2" s="1"/>
  <c r="O499" i="2" s="1"/>
  <c r="P499" i="2" s="1"/>
  <c r="M500" i="2"/>
  <c r="N500" i="2" s="1"/>
  <c r="O500" i="2" s="1"/>
  <c r="P500" i="2" s="1"/>
  <c r="M501" i="2"/>
  <c r="N501" i="2" s="1"/>
  <c r="O501" i="2" s="1"/>
  <c r="P501" i="2" s="1"/>
  <c r="M502" i="2"/>
  <c r="N502" i="2" s="1"/>
  <c r="O502" i="2" s="1"/>
  <c r="P502" i="2" s="1"/>
  <c r="M503" i="2"/>
  <c r="N503" i="2" s="1"/>
  <c r="O503" i="2" s="1"/>
  <c r="P503" i="2" s="1"/>
  <c r="M504" i="2"/>
  <c r="N504" i="2" s="1"/>
  <c r="O504" i="2" s="1"/>
  <c r="P504" i="2" s="1"/>
  <c r="M505" i="2"/>
  <c r="N505" i="2" s="1"/>
  <c r="O505" i="2" s="1"/>
  <c r="P505" i="2" s="1"/>
  <c r="M506" i="2"/>
  <c r="N506" i="2" s="1"/>
  <c r="O506" i="2" s="1"/>
  <c r="P506" i="2" s="1"/>
  <c r="M507" i="2"/>
  <c r="N507" i="2" s="1"/>
  <c r="O507" i="2" s="1"/>
  <c r="P507" i="2" s="1"/>
  <c r="M508" i="2"/>
  <c r="N508" i="2" s="1"/>
  <c r="O508" i="2" s="1"/>
  <c r="P508" i="2" s="1"/>
  <c r="M509" i="2"/>
  <c r="N509" i="2" s="1"/>
  <c r="O509" i="2" s="1"/>
  <c r="P509" i="2" s="1"/>
  <c r="M510" i="2"/>
  <c r="N510" i="2" s="1"/>
  <c r="O510" i="2" s="1"/>
  <c r="P510" i="2" s="1"/>
  <c r="M511" i="2"/>
  <c r="N511" i="2" s="1"/>
  <c r="O511" i="2" s="1"/>
  <c r="P511" i="2" s="1"/>
  <c r="M512" i="2"/>
  <c r="N512" i="2" s="1"/>
  <c r="O512" i="2" s="1"/>
  <c r="P512" i="2" s="1"/>
  <c r="M513" i="2"/>
  <c r="N513" i="2" s="1"/>
  <c r="O513" i="2" s="1"/>
  <c r="P513" i="2" s="1"/>
  <c r="M514" i="2"/>
  <c r="N514" i="2" s="1"/>
  <c r="O514" i="2" s="1"/>
  <c r="P514" i="2" s="1"/>
  <c r="M515" i="2"/>
  <c r="N515" i="2" s="1"/>
  <c r="O515" i="2" s="1"/>
  <c r="P515" i="2" s="1"/>
  <c r="M516" i="2"/>
  <c r="N516" i="2" s="1"/>
  <c r="O516" i="2" s="1"/>
  <c r="P516" i="2" s="1"/>
  <c r="M517" i="2"/>
  <c r="N517" i="2" s="1"/>
  <c r="O517" i="2" s="1"/>
  <c r="P517" i="2" s="1"/>
  <c r="M518" i="2"/>
  <c r="N518" i="2" s="1"/>
  <c r="O518" i="2" s="1"/>
  <c r="P518" i="2" s="1"/>
  <c r="M519" i="2"/>
  <c r="N519" i="2" s="1"/>
  <c r="O519" i="2" s="1"/>
  <c r="P519" i="2" s="1"/>
  <c r="M520" i="2"/>
  <c r="N520" i="2" s="1"/>
  <c r="O520" i="2" s="1"/>
  <c r="P520" i="2" s="1"/>
  <c r="M521" i="2"/>
  <c r="N521" i="2" s="1"/>
  <c r="O521" i="2" s="1"/>
  <c r="P521" i="2" s="1"/>
  <c r="M522" i="2"/>
  <c r="N522" i="2" s="1"/>
  <c r="O522" i="2" s="1"/>
  <c r="P522" i="2" s="1"/>
  <c r="M523" i="2"/>
  <c r="N523" i="2" s="1"/>
  <c r="O523" i="2" s="1"/>
  <c r="P523" i="2" s="1"/>
  <c r="M524" i="2"/>
  <c r="N524" i="2" s="1"/>
  <c r="O524" i="2" s="1"/>
  <c r="P524" i="2" s="1"/>
  <c r="M525" i="2"/>
  <c r="N525" i="2" s="1"/>
  <c r="O525" i="2" s="1"/>
  <c r="P525" i="2" s="1"/>
  <c r="M526" i="2"/>
  <c r="N526" i="2" s="1"/>
  <c r="O526" i="2" s="1"/>
  <c r="P526" i="2" s="1"/>
  <c r="M527" i="2"/>
  <c r="N527" i="2" s="1"/>
  <c r="O527" i="2" s="1"/>
  <c r="P527" i="2" s="1"/>
  <c r="M528" i="2"/>
  <c r="N528" i="2" s="1"/>
  <c r="O528" i="2" s="1"/>
  <c r="P528" i="2" s="1"/>
  <c r="M529" i="2"/>
  <c r="N529" i="2" s="1"/>
  <c r="O529" i="2" s="1"/>
  <c r="P529" i="2" s="1"/>
  <c r="M530" i="2"/>
  <c r="N530" i="2" s="1"/>
  <c r="O530" i="2" s="1"/>
  <c r="P530" i="2" s="1"/>
  <c r="M531" i="2"/>
  <c r="N531" i="2" s="1"/>
  <c r="O531" i="2" s="1"/>
  <c r="P531" i="2" s="1"/>
  <c r="M532" i="2"/>
  <c r="N532" i="2" s="1"/>
  <c r="O532" i="2" s="1"/>
  <c r="P532" i="2" s="1"/>
  <c r="M533" i="2"/>
  <c r="N533" i="2" s="1"/>
  <c r="O533" i="2" s="1"/>
  <c r="P533" i="2" s="1"/>
  <c r="M534" i="2"/>
  <c r="N534" i="2" s="1"/>
  <c r="O534" i="2" s="1"/>
  <c r="P534" i="2" s="1"/>
  <c r="M535" i="2"/>
  <c r="N535" i="2" s="1"/>
  <c r="O535" i="2" s="1"/>
  <c r="P535" i="2" s="1"/>
  <c r="M536" i="2"/>
  <c r="N536" i="2" s="1"/>
  <c r="O536" i="2" s="1"/>
  <c r="P536" i="2" s="1"/>
  <c r="M537" i="2"/>
  <c r="N537" i="2" s="1"/>
  <c r="O537" i="2" s="1"/>
  <c r="P537" i="2" s="1"/>
  <c r="M538" i="2"/>
  <c r="N538" i="2" s="1"/>
  <c r="O538" i="2" s="1"/>
  <c r="P538" i="2" s="1"/>
  <c r="M539" i="2"/>
  <c r="N539" i="2" s="1"/>
  <c r="O539" i="2" s="1"/>
  <c r="P539" i="2" s="1"/>
  <c r="M540" i="2"/>
  <c r="N540" i="2" s="1"/>
  <c r="O540" i="2" s="1"/>
  <c r="P540" i="2" s="1"/>
  <c r="M541" i="2"/>
  <c r="N541" i="2" s="1"/>
  <c r="O541" i="2" s="1"/>
  <c r="P541" i="2" s="1"/>
  <c r="M542" i="2"/>
  <c r="N542" i="2" s="1"/>
  <c r="O542" i="2" s="1"/>
  <c r="P542" i="2" s="1"/>
  <c r="M543" i="2"/>
  <c r="N543" i="2" s="1"/>
  <c r="O543" i="2" s="1"/>
  <c r="P543" i="2" s="1"/>
  <c r="M544" i="2"/>
  <c r="N544" i="2" s="1"/>
  <c r="O544" i="2" s="1"/>
  <c r="P544" i="2" s="1"/>
  <c r="M545" i="2"/>
  <c r="N545" i="2" s="1"/>
  <c r="O545" i="2" s="1"/>
  <c r="P545" i="2" s="1"/>
  <c r="M546" i="2"/>
  <c r="N546" i="2" s="1"/>
  <c r="O546" i="2" s="1"/>
  <c r="P546" i="2" s="1"/>
  <c r="M547" i="2"/>
  <c r="N547" i="2" s="1"/>
  <c r="O547" i="2" s="1"/>
  <c r="P547" i="2" s="1"/>
  <c r="M548" i="2"/>
  <c r="N548" i="2" s="1"/>
  <c r="O548" i="2" s="1"/>
  <c r="P548" i="2" s="1"/>
  <c r="M549" i="2"/>
  <c r="N549" i="2" s="1"/>
  <c r="O549" i="2" s="1"/>
  <c r="P549" i="2" s="1"/>
  <c r="M550" i="2"/>
  <c r="N550" i="2" s="1"/>
  <c r="O550" i="2" s="1"/>
  <c r="P550" i="2" s="1"/>
  <c r="M551" i="2"/>
  <c r="N551" i="2" s="1"/>
  <c r="O551" i="2" s="1"/>
  <c r="P551" i="2" s="1"/>
  <c r="M552" i="2"/>
  <c r="N552" i="2" s="1"/>
  <c r="O552" i="2" s="1"/>
  <c r="P552" i="2" s="1"/>
  <c r="M553" i="2"/>
  <c r="N553" i="2" s="1"/>
  <c r="O553" i="2" s="1"/>
  <c r="P553" i="2" s="1"/>
  <c r="M554" i="2"/>
  <c r="N554" i="2" s="1"/>
  <c r="O554" i="2" s="1"/>
  <c r="P554" i="2" s="1"/>
  <c r="M555" i="2"/>
  <c r="N555" i="2" s="1"/>
  <c r="O555" i="2" s="1"/>
  <c r="P555" i="2" s="1"/>
  <c r="M556" i="2"/>
  <c r="N556" i="2" s="1"/>
  <c r="O556" i="2" s="1"/>
  <c r="P556" i="2" s="1"/>
  <c r="M557" i="2"/>
  <c r="N557" i="2" s="1"/>
  <c r="O557" i="2" s="1"/>
  <c r="P557" i="2" s="1"/>
  <c r="M558" i="2"/>
  <c r="N558" i="2" s="1"/>
  <c r="O558" i="2" s="1"/>
  <c r="P558" i="2" s="1"/>
  <c r="M559" i="2"/>
  <c r="N559" i="2" s="1"/>
  <c r="O559" i="2" s="1"/>
  <c r="P559" i="2" s="1"/>
  <c r="M560" i="2"/>
  <c r="N560" i="2" s="1"/>
  <c r="O560" i="2" s="1"/>
  <c r="P560" i="2" s="1"/>
  <c r="M561" i="2"/>
  <c r="N561" i="2" s="1"/>
  <c r="O561" i="2" s="1"/>
  <c r="P561" i="2" s="1"/>
  <c r="M562" i="2"/>
  <c r="N562" i="2" s="1"/>
  <c r="O562" i="2" s="1"/>
  <c r="P562" i="2" s="1"/>
  <c r="M563" i="2"/>
  <c r="N563" i="2" s="1"/>
  <c r="O563" i="2" s="1"/>
  <c r="P563" i="2" s="1"/>
  <c r="M564" i="2"/>
  <c r="N564" i="2" s="1"/>
  <c r="O564" i="2" s="1"/>
  <c r="P564" i="2" s="1"/>
  <c r="M565" i="2"/>
  <c r="N565" i="2" s="1"/>
  <c r="O565" i="2" s="1"/>
  <c r="P565" i="2" s="1"/>
  <c r="M566" i="2"/>
  <c r="N566" i="2" s="1"/>
  <c r="O566" i="2" s="1"/>
  <c r="P566" i="2" s="1"/>
  <c r="M567" i="2"/>
  <c r="N567" i="2" s="1"/>
  <c r="O567" i="2" s="1"/>
  <c r="P567" i="2" s="1"/>
  <c r="M568" i="2"/>
  <c r="N568" i="2" s="1"/>
  <c r="O568" i="2" s="1"/>
  <c r="P568" i="2" s="1"/>
  <c r="M569" i="2"/>
  <c r="N569" i="2" s="1"/>
  <c r="O569" i="2" s="1"/>
  <c r="P569" i="2" s="1"/>
  <c r="M570" i="2"/>
  <c r="N570" i="2" s="1"/>
  <c r="O570" i="2" s="1"/>
  <c r="P570" i="2" s="1"/>
  <c r="M571" i="2"/>
  <c r="N571" i="2" s="1"/>
  <c r="O571" i="2" s="1"/>
  <c r="P571" i="2" s="1"/>
  <c r="M572" i="2"/>
  <c r="N572" i="2" s="1"/>
  <c r="O572" i="2" s="1"/>
  <c r="P572" i="2" s="1"/>
  <c r="M573" i="2"/>
  <c r="N573" i="2" s="1"/>
  <c r="O573" i="2" s="1"/>
  <c r="P573" i="2" s="1"/>
  <c r="M574" i="2"/>
  <c r="N574" i="2" s="1"/>
  <c r="O574" i="2" s="1"/>
  <c r="P574" i="2" s="1"/>
  <c r="M575" i="2"/>
  <c r="N575" i="2" s="1"/>
  <c r="O575" i="2" s="1"/>
  <c r="P575" i="2" s="1"/>
  <c r="M576" i="2"/>
  <c r="N576" i="2" s="1"/>
  <c r="O576" i="2" s="1"/>
  <c r="P576" i="2" s="1"/>
  <c r="M577" i="2"/>
  <c r="N577" i="2" s="1"/>
  <c r="O577" i="2" s="1"/>
  <c r="P577" i="2" s="1"/>
  <c r="M578" i="2"/>
  <c r="N578" i="2" s="1"/>
  <c r="O578" i="2" s="1"/>
  <c r="P578" i="2" s="1"/>
  <c r="M579" i="2"/>
  <c r="N579" i="2" s="1"/>
  <c r="O579" i="2" s="1"/>
  <c r="P579" i="2" s="1"/>
  <c r="M580" i="2"/>
  <c r="N580" i="2" s="1"/>
  <c r="O580" i="2" s="1"/>
  <c r="P580" i="2" s="1"/>
  <c r="M581" i="2"/>
  <c r="N581" i="2" s="1"/>
  <c r="O581" i="2" s="1"/>
  <c r="P581" i="2" s="1"/>
  <c r="M582" i="2"/>
  <c r="N582" i="2" s="1"/>
  <c r="O582" i="2" s="1"/>
  <c r="P582" i="2" s="1"/>
  <c r="M583" i="2"/>
  <c r="N583" i="2" s="1"/>
  <c r="O583" i="2" s="1"/>
  <c r="P583" i="2" s="1"/>
  <c r="M584" i="2"/>
  <c r="N584" i="2" s="1"/>
  <c r="O584" i="2" s="1"/>
  <c r="P584" i="2" s="1"/>
  <c r="M585" i="2"/>
  <c r="N585" i="2" s="1"/>
  <c r="O585" i="2" s="1"/>
  <c r="P585" i="2" s="1"/>
  <c r="M586" i="2"/>
  <c r="N586" i="2" s="1"/>
  <c r="O586" i="2" s="1"/>
  <c r="P586" i="2" s="1"/>
  <c r="M587" i="2"/>
  <c r="N587" i="2" s="1"/>
  <c r="O587" i="2" s="1"/>
  <c r="P587" i="2" s="1"/>
  <c r="M588" i="2"/>
  <c r="N588" i="2" s="1"/>
  <c r="O588" i="2" s="1"/>
  <c r="P588" i="2" s="1"/>
  <c r="M589" i="2"/>
  <c r="N589" i="2" s="1"/>
  <c r="O589" i="2" s="1"/>
  <c r="P589" i="2" s="1"/>
  <c r="M590" i="2"/>
  <c r="N590" i="2" s="1"/>
  <c r="O590" i="2" s="1"/>
  <c r="P590" i="2" s="1"/>
  <c r="M591" i="2"/>
  <c r="N591" i="2" s="1"/>
  <c r="O591" i="2" s="1"/>
  <c r="P591" i="2" s="1"/>
  <c r="M592" i="2"/>
  <c r="N592" i="2" s="1"/>
  <c r="O592" i="2" s="1"/>
  <c r="P592" i="2" s="1"/>
  <c r="M593" i="2"/>
  <c r="N593" i="2" s="1"/>
  <c r="O593" i="2" s="1"/>
  <c r="P593" i="2" s="1"/>
  <c r="M594" i="2"/>
  <c r="N594" i="2" s="1"/>
  <c r="O594" i="2" s="1"/>
  <c r="P594" i="2" s="1"/>
  <c r="M595" i="2"/>
  <c r="N595" i="2" s="1"/>
  <c r="O595" i="2" s="1"/>
  <c r="P595" i="2" s="1"/>
  <c r="M596" i="2"/>
  <c r="N596" i="2" s="1"/>
  <c r="O596" i="2" s="1"/>
  <c r="P596" i="2" s="1"/>
  <c r="M597" i="2"/>
  <c r="N597" i="2" s="1"/>
  <c r="O597" i="2" s="1"/>
  <c r="P597" i="2" s="1"/>
  <c r="M598" i="2"/>
  <c r="N598" i="2" s="1"/>
  <c r="O598" i="2" s="1"/>
  <c r="P598" i="2" s="1"/>
  <c r="M599" i="2"/>
  <c r="N599" i="2" s="1"/>
  <c r="O599" i="2" s="1"/>
  <c r="P599" i="2" s="1"/>
  <c r="M600" i="2"/>
  <c r="N600" i="2" s="1"/>
  <c r="O600" i="2" s="1"/>
  <c r="P600" i="2" s="1"/>
  <c r="M601" i="2"/>
  <c r="N601" i="2" s="1"/>
  <c r="O601" i="2" s="1"/>
  <c r="P601" i="2" s="1"/>
  <c r="M602" i="2"/>
  <c r="N602" i="2" s="1"/>
  <c r="O602" i="2" s="1"/>
  <c r="P602" i="2" s="1"/>
  <c r="M603" i="2"/>
  <c r="N603" i="2" s="1"/>
  <c r="O603" i="2" s="1"/>
  <c r="P603" i="2" s="1"/>
  <c r="M604" i="2"/>
  <c r="N604" i="2" s="1"/>
  <c r="O604" i="2" s="1"/>
  <c r="P604" i="2" s="1"/>
  <c r="M605" i="2"/>
  <c r="N605" i="2" s="1"/>
  <c r="O605" i="2" s="1"/>
  <c r="P605" i="2" s="1"/>
  <c r="M606" i="2"/>
  <c r="N606" i="2" s="1"/>
  <c r="O606" i="2" s="1"/>
  <c r="P606" i="2" s="1"/>
  <c r="M607" i="2"/>
  <c r="N607" i="2" s="1"/>
  <c r="O607" i="2" s="1"/>
  <c r="P607" i="2" s="1"/>
  <c r="M608" i="2"/>
  <c r="N608" i="2" s="1"/>
  <c r="O608" i="2" s="1"/>
  <c r="P608" i="2" s="1"/>
  <c r="M609" i="2"/>
  <c r="N609" i="2" s="1"/>
  <c r="O609" i="2" s="1"/>
  <c r="P609" i="2" s="1"/>
  <c r="M610" i="2"/>
  <c r="N610" i="2" s="1"/>
  <c r="O610" i="2" s="1"/>
  <c r="P610" i="2" s="1"/>
  <c r="M611" i="2"/>
  <c r="N611" i="2" s="1"/>
  <c r="O611" i="2" s="1"/>
  <c r="P611" i="2" s="1"/>
  <c r="M612" i="2"/>
  <c r="N612" i="2" s="1"/>
  <c r="O612" i="2" s="1"/>
  <c r="P612" i="2" s="1"/>
  <c r="M613" i="2"/>
  <c r="N613" i="2" s="1"/>
  <c r="O613" i="2" s="1"/>
  <c r="P613" i="2" s="1"/>
  <c r="M614" i="2"/>
  <c r="N614" i="2" s="1"/>
  <c r="O614" i="2" s="1"/>
  <c r="P614" i="2" s="1"/>
  <c r="M615" i="2"/>
  <c r="N615" i="2" s="1"/>
  <c r="O615" i="2" s="1"/>
  <c r="P615" i="2" s="1"/>
  <c r="M616" i="2"/>
  <c r="N616" i="2" s="1"/>
  <c r="O616" i="2" s="1"/>
  <c r="P616" i="2" s="1"/>
  <c r="M617" i="2"/>
  <c r="N617" i="2" s="1"/>
  <c r="O617" i="2" s="1"/>
  <c r="P617" i="2" s="1"/>
  <c r="M618" i="2"/>
  <c r="N618" i="2" s="1"/>
  <c r="O618" i="2" s="1"/>
  <c r="P618" i="2" s="1"/>
  <c r="M619" i="2"/>
  <c r="N619" i="2" s="1"/>
  <c r="O619" i="2" s="1"/>
  <c r="P619" i="2" s="1"/>
  <c r="M620" i="2"/>
  <c r="N620" i="2" s="1"/>
  <c r="O620" i="2" s="1"/>
  <c r="P620" i="2" s="1"/>
  <c r="M621" i="2"/>
  <c r="N621" i="2" s="1"/>
  <c r="O621" i="2" s="1"/>
  <c r="P621" i="2" s="1"/>
  <c r="M622" i="2"/>
  <c r="N622" i="2" s="1"/>
  <c r="O622" i="2" s="1"/>
  <c r="P622" i="2" s="1"/>
  <c r="M623" i="2"/>
  <c r="N623" i="2" s="1"/>
  <c r="O623" i="2" s="1"/>
  <c r="P623" i="2" s="1"/>
  <c r="M624" i="2"/>
  <c r="N624" i="2" s="1"/>
  <c r="O624" i="2" s="1"/>
  <c r="P624" i="2" s="1"/>
  <c r="M625" i="2"/>
  <c r="N625" i="2" s="1"/>
  <c r="O625" i="2" s="1"/>
  <c r="P625" i="2" s="1"/>
  <c r="M626" i="2"/>
  <c r="N626" i="2" s="1"/>
  <c r="O626" i="2" s="1"/>
  <c r="P626" i="2" s="1"/>
  <c r="M627" i="2"/>
  <c r="N627" i="2" s="1"/>
  <c r="O627" i="2" s="1"/>
  <c r="P627" i="2" s="1"/>
  <c r="M628" i="2"/>
  <c r="N628" i="2" s="1"/>
  <c r="O628" i="2" s="1"/>
  <c r="P628" i="2" s="1"/>
  <c r="M629" i="2"/>
  <c r="N629" i="2" s="1"/>
  <c r="O629" i="2" s="1"/>
  <c r="P629" i="2" s="1"/>
  <c r="M630" i="2"/>
  <c r="N630" i="2" s="1"/>
  <c r="O630" i="2" s="1"/>
  <c r="P630" i="2" s="1"/>
  <c r="M631" i="2"/>
  <c r="N631" i="2" s="1"/>
  <c r="O631" i="2" s="1"/>
  <c r="P631" i="2" s="1"/>
  <c r="M632" i="2"/>
  <c r="N632" i="2" s="1"/>
  <c r="O632" i="2" s="1"/>
  <c r="P632" i="2" s="1"/>
  <c r="M633" i="2"/>
  <c r="N633" i="2" s="1"/>
  <c r="O633" i="2" s="1"/>
  <c r="P633" i="2" s="1"/>
  <c r="M634" i="2"/>
  <c r="N634" i="2" s="1"/>
  <c r="O634" i="2" s="1"/>
  <c r="P634" i="2" s="1"/>
  <c r="M635" i="2"/>
  <c r="N635" i="2" s="1"/>
  <c r="O635" i="2" s="1"/>
  <c r="P635" i="2" s="1"/>
  <c r="M636" i="2"/>
  <c r="N636" i="2" s="1"/>
  <c r="O636" i="2" s="1"/>
  <c r="P636" i="2" s="1"/>
  <c r="M637" i="2"/>
  <c r="N637" i="2" s="1"/>
  <c r="O637" i="2" s="1"/>
  <c r="P637" i="2" s="1"/>
  <c r="M638" i="2"/>
  <c r="N638" i="2" s="1"/>
  <c r="O638" i="2" s="1"/>
  <c r="P638" i="2" s="1"/>
  <c r="M639" i="2"/>
  <c r="N639" i="2" s="1"/>
  <c r="O639" i="2" s="1"/>
  <c r="P639" i="2" s="1"/>
  <c r="M640" i="2"/>
  <c r="N640" i="2" s="1"/>
  <c r="O640" i="2" s="1"/>
  <c r="P640" i="2" s="1"/>
  <c r="M641" i="2"/>
  <c r="N641" i="2" s="1"/>
  <c r="O641" i="2" s="1"/>
  <c r="P641" i="2" s="1"/>
  <c r="M642" i="2"/>
  <c r="N642" i="2" s="1"/>
  <c r="O642" i="2" s="1"/>
  <c r="P642" i="2" s="1"/>
  <c r="M643" i="2"/>
  <c r="N643" i="2" s="1"/>
  <c r="O643" i="2" s="1"/>
  <c r="P643" i="2" s="1"/>
  <c r="M644" i="2"/>
  <c r="N644" i="2" s="1"/>
  <c r="O644" i="2" s="1"/>
  <c r="P644" i="2" s="1"/>
  <c r="M645" i="2"/>
  <c r="N645" i="2" s="1"/>
  <c r="O645" i="2" s="1"/>
  <c r="P645" i="2" s="1"/>
  <c r="M646" i="2"/>
  <c r="N646" i="2" s="1"/>
  <c r="O646" i="2" s="1"/>
  <c r="P646" i="2" s="1"/>
  <c r="M647" i="2"/>
  <c r="N647" i="2" s="1"/>
  <c r="O647" i="2" s="1"/>
  <c r="P647" i="2" s="1"/>
  <c r="M648" i="2"/>
  <c r="N648" i="2" s="1"/>
  <c r="O648" i="2" s="1"/>
  <c r="P648" i="2" s="1"/>
  <c r="M649" i="2"/>
  <c r="N649" i="2" s="1"/>
  <c r="O649" i="2" s="1"/>
  <c r="P649" i="2" s="1"/>
  <c r="M650" i="2"/>
  <c r="N650" i="2" s="1"/>
  <c r="O650" i="2" s="1"/>
  <c r="P650" i="2" s="1"/>
  <c r="M651" i="2"/>
  <c r="N651" i="2" s="1"/>
  <c r="O651" i="2" s="1"/>
  <c r="P651" i="2" s="1"/>
  <c r="M652" i="2"/>
  <c r="N652" i="2" s="1"/>
  <c r="O652" i="2" s="1"/>
  <c r="P652" i="2" s="1"/>
  <c r="M653" i="2"/>
  <c r="N653" i="2" s="1"/>
  <c r="O653" i="2" s="1"/>
  <c r="P653" i="2" s="1"/>
  <c r="M654" i="2"/>
  <c r="N654" i="2" s="1"/>
  <c r="O654" i="2" s="1"/>
  <c r="P654" i="2" s="1"/>
  <c r="M655" i="2"/>
  <c r="N655" i="2" s="1"/>
  <c r="O655" i="2" s="1"/>
  <c r="P655" i="2" s="1"/>
  <c r="M656" i="2"/>
  <c r="N656" i="2" s="1"/>
  <c r="O656" i="2" s="1"/>
  <c r="P656" i="2" s="1"/>
  <c r="M657" i="2"/>
  <c r="N657" i="2" s="1"/>
  <c r="O657" i="2" s="1"/>
  <c r="P657" i="2" s="1"/>
  <c r="M658" i="2"/>
  <c r="N658" i="2" s="1"/>
  <c r="O658" i="2" s="1"/>
  <c r="P658" i="2" s="1"/>
  <c r="M659" i="2"/>
  <c r="N659" i="2" s="1"/>
  <c r="O659" i="2" s="1"/>
  <c r="P659" i="2" s="1"/>
  <c r="M660" i="2"/>
  <c r="N660" i="2" s="1"/>
  <c r="O660" i="2" s="1"/>
  <c r="P660" i="2" s="1"/>
  <c r="M661" i="2"/>
  <c r="N661" i="2" s="1"/>
  <c r="O661" i="2" s="1"/>
  <c r="P661" i="2" s="1"/>
  <c r="M662" i="2"/>
  <c r="N662" i="2" s="1"/>
  <c r="O662" i="2" s="1"/>
  <c r="P662" i="2" s="1"/>
  <c r="M663" i="2"/>
  <c r="N663" i="2" s="1"/>
  <c r="O663" i="2" s="1"/>
  <c r="P663" i="2" s="1"/>
  <c r="M664" i="2"/>
  <c r="N664" i="2" s="1"/>
  <c r="O664" i="2" s="1"/>
  <c r="P664" i="2" s="1"/>
  <c r="M665" i="2"/>
  <c r="N665" i="2" s="1"/>
  <c r="O665" i="2" s="1"/>
  <c r="P665" i="2" s="1"/>
  <c r="M666" i="2"/>
  <c r="N666" i="2" s="1"/>
  <c r="O666" i="2" s="1"/>
  <c r="P666" i="2" s="1"/>
  <c r="M667" i="2"/>
  <c r="N667" i="2" s="1"/>
  <c r="O667" i="2" s="1"/>
  <c r="P667" i="2" s="1"/>
  <c r="M668" i="2"/>
  <c r="N668" i="2" s="1"/>
  <c r="O668" i="2" s="1"/>
  <c r="P668" i="2" s="1"/>
  <c r="M669" i="2"/>
  <c r="N669" i="2" s="1"/>
  <c r="O669" i="2" s="1"/>
  <c r="P669" i="2" s="1"/>
  <c r="M670" i="2"/>
  <c r="N670" i="2" s="1"/>
  <c r="O670" i="2" s="1"/>
  <c r="P670" i="2" s="1"/>
  <c r="M671" i="2"/>
  <c r="N671" i="2" s="1"/>
  <c r="O671" i="2" s="1"/>
  <c r="P671" i="2" s="1"/>
  <c r="M672" i="2"/>
  <c r="N672" i="2" s="1"/>
  <c r="O672" i="2" s="1"/>
  <c r="P672" i="2" s="1"/>
  <c r="M673" i="2"/>
  <c r="N673" i="2" s="1"/>
  <c r="O673" i="2" s="1"/>
  <c r="P673" i="2" s="1"/>
  <c r="M674" i="2"/>
  <c r="N674" i="2" s="1"/>
  <c r="O674" i="2" s="1"/>
  <c r="P674" i="2" s="1"/>
  <c r="M675" i="2"/>
  <c r="N675" i="2" s="1"/>
  <c r="O675" i="2" s="1"/>
  <c r="P675" i="2" s="1"/>
  <c r="M676" i="2"/>
  <c r="N676" i="2" s="1"/>
  <c r="O676" i="2" s="1"/>
  <c r="P676" i="2" s="1"/>
  <c r="M677" i="2"/>
  <c r="N677" i="2" s="1"/>
  <c r="O677" i="2" s="1"/>
  <c r="P677" i="2" s="1"/>
  <c r="M678" i="2"/>
  <c r="N678" i="2" s="1"/>
  <c r="O678" i="2" s="1"/>
  <c r="P678" i="2" s="1"/>
  <c r="M679" i="2"/>
  <c r="N679" i="2" s="1"/>
  <c r="O679" i="2" s="1"/>
  <c r="P679" i="2" s="1"/>
  <c r="M680" i="2"/>
  <c r="N680" i="2" s="1"/>
  <c r="O680" i="2" s="1"/>
  <c r="P680" i="2" s="1"/>
  <c r="M681" i="2"/>
  <c r="N681" i="2" s="1"/>
  <c r="O681" i="2" s="1"/>
  <c r="P681" i="2" s="1"/>
  <c r="M682" i="2"/>
  <c r="N682" i="2" s="1"/>
  <c r="O682" i="2" s="1"/>
  <c r="P682" i="2" s="1"/>
  <c r="M683" i="2"/>
  <c r="N683" i="2" s="1"/>
  <c r="O683" i="2" s="1"/>
  <c r="P683" i="2" s="1"/>
  <c r="M684" i="2"/>
  <c r="N684" i="2" s="1"/>
  <c r="O684" i="2" s="1"/>
  <c r="P684" i="2" s="1"/>
  <c r="M685" i="2"/>
  <c r="N685" i="2" s="1"/>
  <c r="O685" i="2" s="1"/>
  <c r="P685" i="2" s="1"/>
  <c r="M686" i="2"/>
  <c r="N686" i="2" s="1"/>
  <c r="O686" i="2" s="1"/>
  <c r="P686" i="2" s="1"/>
  <c r="M687" i="2"/>
  <c r="N687" i="2" s="1"/>
  <c r="O687" i="2" s="1"/>
  <c r="P687" i="2" s="1"/>
  <c r="M688" i="2"/>
  <c r="N688" i="2" s="1"/>
  <c r="O688" i="2" s="1"/>
  <c r="P688" i="2" s="1"/>
  <c r="M689" i="2"/>
  <c r="N689" i="2" s="1"/>
  <c r="O689" i="2" s="1"/>
  <c r="P689" i="2" s="1"/>
  <c r="M690" i="2"/>
  <c r="N690" i="2" s="1"/>
  <c r="O690" i="2" s="1"/>
  <c r="P690" i="2" s="1"/>
  <c r="M691" i="2"/>
  <c r="N691" i="2" s="1"/>
  <c r="O691" i="2" s="1"/>
  <c r="P691" i="2" s="1"/>
  <c r="M692" i="2"/>
  <c r="N692" i="2" s="1"/>
  <c r="O692" i="2" s="1"/>
  <c r="P692" i="2" s="1"/>
  <c r="M693" i="2"/>
  <c r="N693" i="2" s="1"/>
  <c r="O693" i="2" s="1"/>
  <c r="P693" i="2" s="1"/>
  <c r="M694" i="2"/>
  <c r="N694" i="2" s="1"/>
  <c r="O694" i="2" s="1"/>
  <c r="P694" i="2" s="1"/>
  <c r="M695" i="2"/>
  <c r="N695" i="2" s="1"/>
  <c r="O695" i="2" s="1"/>
  <c r="P695" i="2" s="1"/>
  <c r="M696" i="2"/>
  <c r="N696" i="2" s="1"/>
  <c r="O696" i="2" s="1"/>
  <c r="P696" i="2" s="1"/>
  <c r="M697" i="2"/>
  <c r="N697" i="2" s="1"/>
  <c r="O697" i="2" s="1"/>
  <c r="P697" i="2" s="1"/>
  <c r="M698" i="2"/>
  <c r="N698" i="2" s="1"/>
  <c r="O698" i="2" s="1"/>
  <c r="P698" i="2" s="1"/>
  <c r="M699" i="2"/>
  <c r="N699" i="2" s="1"/>
  <c r="O699" i="2" s="1"/>
  <c r="P699" i="2" s="1"/>
  <c r="M700" i="2"/>
  <c r="N700" i="2" s="1"/>
  <c r="O700" i="2" s="1"/>
  <c r="P700" i="2" s="1"/>
  <c r="M701" i="2"/>
  <c r="N701" i="2" s="1"/>
  <c r="O701" i="2" s="1"/>
  <c r="P701" i="2" s="1"/>
  <c r="M702" i="2"/>
  <c r="N702" i="2" s="1"/>
  <c r="O702" i="2" s="1"/>
  <c r="P702" i="2" s="1"/>
  <c r="M703" i="2"/>
  <c r="N703" i="2" s="1"/>
  <c r="O703" i="2" s="1"/>
  <c r="P703" i="2" s="1"/>
  <c r="M704" i="2"/>
  <c r="N704" i="2" s="1"/>
  <c r="O704" i="2" s="1"/>
  <c r="P704" i="2" s="1"/>
  <c r="M705" i="2"/>
  <c r="N705" i="2" s="1"/>
  <c r="O705" i="2" s="1"/>
  <c r="P705" i="2" s="1"/>
  <c r="M706" i="2"/>
  <c r="N706" i="2" s="1"/>
  <c r="O706" i="2" s="1"/>
  <c r="P706" i="2" s="1"/>
  <c r="M707" i="2"/>
  <c r="N707" i="2" s="1"/>
  <c r="O707" i="2" s="1"/>
  <c r="P707" i="2" s="1"/>
  <c r="M708" i="2"/>
  <c r="N708" i="2" s="1"/>
  <c r="O708" i="2" s="1"/>
  <c r="P708" i="2" s="1"/>
  <c r="M709" i="2"/>
  <c r="N709" i="2" s="1"/>
  <c r="O709" i="2" s="1"/>
  <c r="P709" i="2" s="1"/>
  <c r="M710" i="2"/>
  <c r="N710" i="2" s="1"/>
  <c r="O710" i="2" s="1"/>
  <c r="P710" i="2" s="1"/>
  <c r="M711" i="2"/>
  <c r="N711" i="2" s="1"/>
  <c r="O711" i="2" s="1"/>
  <c r="P711" i="2" s="1"/>
  <c r="M712" i="2"/>
  <c r="N712" i="2" s="1"/>
  <c r="O712" i="2" s="1"/>
  <c r="P712" i="2" s="1"/>
  <c r="M713" i="2"/>
  <c r="N713" i="2" s="1"/>
  <c r="O713" i="2" s="1"/>
  <c r="P713" i="2" s="1"/>
  <c r="M714" i="2"/>
  <c r="N714" i="2" s="1"/>
  <c r="O714" i="2" s="1"/>
  <c r="P714" i="2" s="1"/>
  <c r="M715" i="2"/>
  <c r="N715" i="2" s="1"/>
  <c r="O715" i="2" s="1"/>
  <c r="P715" i="2" s="1"/>
  <c r="M716" i="2"/>
  <c r="N716" i="2" s="1"/>
  <c r="O716" i="2" s="1"/>
  <c r="P716" i="2" s="1"/>
  <c r="M717" i="2"/>
  <c r="N717" i="2" s="1"/>
  <c r="O717" i="2" s="1"/>
  <c r="P717" i="2" s="1"/>
  <c r="M718" i="2"/>
  <c r="N718" i="2" s="1"/>
  <c r="O718" i="2" s="1"/>
  <c r="P718" i="2" s="1"/>
  <c r="M719" i="2"/>
  <c r="N719" i="2" s="1"/>
  <c r="O719" i="2" s="1"/>
  <c r="P719" i="2" s="1"/>
  <c r="M720" i="2"/>
  <c r="N720" i="2" s="1"/>
  <c r="O720" i="2" s="1"/>
  <c r="P720" i="2" s="1"/>
  <c r="M721" i="2"/>
  <c r="N721" i="2" s="1"/>
  <c r="O721" i="2" s="1"/>
  <c r="P721" i="2" s="1"/>
  <c r="M722" i="2"/>
  <c r="N722" i="2" s="1"/>
  <c r="O722" i="2" s="1"/>
  <c r="P722" i="2" s="1"/>
  <c r="M723" i="2"/>
  <c r="N723" i="2" s="1"/>
  <c r="O723" i="2" s="1"/>
  <c r="P723" i="2" s="1"/>
  <c r="M724" i="2"/>
  <c r="N724" i="2" s="1"/>
  <c r="O724" i="2" s="1"/>
  <c r="P724" i="2" s="1"/>
  <c r="M725" i="2"/>
  <c r="N725" i="2" s="1"/>
  <c r="O725" i="2" s="1"/>
  <c r="P725" i="2" s="1"/>
  <c r="M726" i="2"/>
  <c r="N726" i="2" s="1"/>
  <c r="O726" i="2" s="1"/>
  <c r="P726" i="2" s="1"/>
  <c r="M727" i="2"/>
  <c r="N727" i="2" s="1"/>
  <c r="O727" i="2" s="1"/>
  <c r="P727" i="2" s="1"/>
  <c r="M728" i="2"/>
  <c r="N728" i="2" s="1"/>
  <c r="O728" i="2" s="1"/>
  <c r="P728" i="2" s="1"/>
  <c r="M729" i="2"/>
  <c r="N729" i="2" s="1"/>
  <c r="O729" i="2" s="1"/>
  <c r="P729" i="2" s="1"/>
  <c r="M730" i="2"/>
  <c r="N730" i="2" s="1"/>
  <c r="O730" i="2" s="1"/>
  <c r="P730" i="2" s="1"/>
  <c r="M731" i="2"/>
  <c r="N731" i="2" s="1"/>
  <c r="O731" i="2" s="1"/>
  <c r="P731" i="2" s="1"/>
  <c r="M732" i="2"/>
  <c r="N732" i="2" s="1"/>
  <c r="O732" i="2" s="1"/>
  <c r="P732" i="2" s="1"/>
  <c r="M733" i="2"/>
  <c r="N733" i="2" s="1"/>
  <c r="O733" i="2" s="1"/>
  <c r="P733" i="2" s="1"/>
  <c r="M734" i="2"/>
  <c r="N734" i="2" s="1"/>
  <c r="O734" i="2" s="1"/>
  <c r="P734" i="2" s="1"/>
  <c r="M735" i="2"/>
  <c r="N735" i="2" s="1"/>
  <c r="O735" i="2" s="1"/>
  <c r="P735" i="2" s="1"/>
  <c r="M736" i="2"/>
  <c r="N736" i="2" s="1"/>
  <c r="O736" i="2" s="1"/>
  <c r="P736" i="2" s="1"/>
  <c r="M737" i="2"/>
  <c r="N737" i="2" s="1"/>
  <c r="O737" i="2" s="1"/>
  <c r="P737" i="2" s="1"/>
  <c r="M738" i="2"/>
  <c r="N738" i="2" s="1"/>
  <c r="O738" i="2" s="1"/>
  <c r="P738" i="2" s="1"/>
  <c r="M739" i="2"/>
  <c r="N739" i="2" s="1"/>
  <c r="O739" i="2" s="1"/>
  <c r="P739" i="2" s="1"/>
  <c r="M740" i="2"/>
  <c r="N740" i="2" s="1"/>
  <c r="O740" i="2" s="1"/>
  <c r="P740" i="2" s="1"/>
  <c r="M741" i="2"/>
  <c r="N741" i="2" s="1"/>
  <c r="O741" i="2" s="1"/>
  <c r="P741" i="2" s="1"/>
  <c r="M742" i="2"/>
  <c r="N742" i="2" s="1"/>
  <c r="O742" i="2" s="1"/>
  <c r="P742" i="2" s="1"/>
  <c r="M743" i="2"/>
  <c r="N743" i="2" s="1"/>
  <c r="O743" i="2" s="1"/>
  <c r="P743" i="2" s="1"/>
  <c r="M744" i="2"/>
  <c r="N744" i="2" s="1"/>
  <c r="O744" i="2" s="1"/>
  <c r="P744" i="2" s="1"/>
  <c r="M745" i="2"/>
  <c r="N745" i="2" s="1"/>
  <c r="O745" i="2" s="1"/>
  <c r="P745" i="2" s="1"/>
  <c r="M746" i="2"/>
  <c r="N746" i="2" s="1"/>
  <c r="O746" i="2" s="1"/>
  <c r="P746" i="2" s="1"/>
  <c r="M747" i="2"/>
  <c r="N747" i="2" s="1"/>
  <c r="O747" i="2" s="1"/>
  <c r="P747" i="2" s="1"/>
  <c r="M748" i="2"/>
  <c r="N748" i="2" s="1"/>
  <c r="O748" i="2" s="1"/>
  <c r="P748" i="2" s="1"/>
  <c r="M749" i="2"/>
  <c r="N749" i="2" s="1"/>
  <c r="O749" i="2" s="1"/>
  <c r="P749" i="2" s="1"/>
  <c r="M750" i="2"/>
  <c r="N750" i="2" s="1"/>
  <c r="O750" i="2" s="1"/>
  <c r="P750" i="2" s="1"/>
  <c r="M751" i="2"/>
  <c r="N751" i="2" s="1"/>
  <c r="O751" i="2" s="1"/>
  <c r="P751" i="2" s="1"/>
  <c r="M752" i="2"/>
  <c r="N752" i="2" s="1"/>
  <c r="O752" i="2" s="1"/>
  <c r="P752" i="2" s="1"/>
  <c r="M753" i="2"/>
  <c r="N753" i="2" s="1"/>
  <c r="O753" i="2" s="1"/>
  <c r="P753" i="2" s="1"/>
  <c r="M754" i="2"/>
  <c r="N754" i="2" s="1"/>
  <c r="O754" i="2" s="1"/>
  <c r="P754" i="2" s="1"/>
  <c r="M755" i="2"/>
  <c r="N755" i="2" s="1"/>
  <c r="O755" i="2" s="1"/>
  <c r="P755" i="2" s="1"/>
  <c r="M756" i="2"/>
  <c r="N756" i="2" s="1"/>
  <c r="O756" i="2" s="1"/>
  <c r="P756" i="2" s="1"/>
  <c r="M757" i="2"/>
  <c r="N757" i="2" s="1"/>
  <c r="O757" i="2" s="1"/>
  <c r="P757" i="2" s="1"/>
  <c r="M758" i="2"/>
  <c r="N758" i="2" s="1"/>
  <c r="O758" i="2" s="1"/>
  <c r="P758" i="2" s="1"/>
  <c r="M759" i="2"/>
  <c r="N759" i="2" s="1"/>
  <c r="O759" i="2" s="1"/>
  <c r="P759" i="2" s="1"/>
  <c r="M760" i="2"/>
  <c r="N760" i="2" s="1"/>
  <c r="O760" i="2" s="1"/>
  <c r="P760" i="2" s="1"/>
  <c r="M761" i="2"/>
  <c r="N761" i="2" s="1"/>
  <c r="O761" i="2" s="1"/>
  <c r="P761" i="2" s="1"/>
  <c r="M762" i="2"/>
  <c r="N762" i="2" s="1"/>
  <c r="O762" i="2" s="1"/>
  <c r="P762" i="2" s="1"/>
  <c r="M763" i="2"/>
  <c r="N763" i="2" s="1"/>
  <c r="O763" i="2" s="1"/>
  <c r="P763" i="2" s="1"/>
  <c r="M764" i="2"/>
  <c r="N764" i="2" s="1"/>
  <c r="O764" i="2" s="1"/>
  <c r="P764" i="2" s="1"/>
  <c r="M765" i="2"/>
  <c r="N765" i="2" s="1"/>
  <c r="O765" i="2" s="1"/>
  <c r="P765" i="2" s="1"/>
  <c r="M766" i="2"/>
  <c r="N766" i="2" s="1"/>
  <c r="O766" i="2" s="1"/>
  <c r="P766" i="2" s="1"/>
  <c r="M767" i="2"/>
  <c r="N767" i="2" s="1"/>
  <c r="O767" i="2" s="1"/>
  <c r="P767" i="2" s="1"/>
  <c r="M768" i="2"/>
  <c r="N768" i="2" s="1"/>
  <c r="O768" i="2" s="1"/>
  <c r="P768" i="2" s="1"/>
  <c r="M769" i="2"/>
  <c r="N769" i="2" s="1"/>
  <c r="O769" i="2" s="1"/>
  <c r="P769" i="2" s="1"/>
  <c r="M770" i="2"/>
  <c r="N770" i="2" s="1"/>
  <c r="O770" i="2" s="1"/>
  <c r="P770" i="2" s="1"/>
  <c r="M771" i="2"/>
  <c r="N771" i="2" s="1"/>
  <c r="O771" i="2" s="1"/>
  <c r="P771" i="2" s="1"/>
  <c r="M772" i="2"/>
  <c r="N772" i="2" s="1"/>
  <c r="O772" i="2" s="1"/>
  <c r="P772" i="2" s="1"/>
  <c r="M773" i="2"/>
  <c r="N773" i="2" s="1"/>
  <c r="O773" i="2" s="1"/>
  <c r="P773" i="2" s="1"/>
  <c r="M774" i="2"/>
  <c r="N774" i="2" s="1"/>
  <c r="O774" i="2" s="1"/>
  <c r="P774" i="2" s="1"/>
  <c r="M775" i="2"/>
  <c r="N775" i="2" s="1"/>
  <c r="O775" i="2" s="1"/>
  <c r="P775" i="2" s="1"/>
  <c r="M776" i="2"/>
  <c r="N776" i="2" s="1"/>
  <c r="O776" i="2" s="1"/>
  <c r="P776" i="2" s="1"/>
  <c r="M777" i="2"/>
  <c r="N777" i="2" s="1"/>
  <c r="O777" i="2" s="1"/>
  <c r="P777" i="2" s="1"/>
  <c r="M778" i="2"/>
  <c r="N778" i="2" s="1"/>
  <c r="O778" i="2" s="1"/>
  <c r="P778" i="2" s="1"/>
  <c r="M779" i="2"/>
  <c r="N779" i="2" s="1"/>
  <c r="O779" i="2" s="1"/>
  <c r="P779" i="2" s="1"/>
  <c r="M780" i="2"/>
  <c r="N780" i="2" s="1"/>
  <c r="O780" i="2" s="1"/>
  <c r="P780" i="2" s="1"/>
  <c r="M781" i="2"/>
  <c r="N781" i="2" s="1"/>
  <c r="O781" i="2" s="1"/>
  <c r="P781" i="2" s="1"/>
  <c r="M782" i="2"/>
  <c r="N782" i="2" s="1"/>
  <c r="O782" i="2" s="1"/>
  <c r="P782" i="2" s="1"/>
  <c r="M783" i="2"/>
  <c r="N783" i="2" s="1"/>
  <c r="O783" i="2" s="1"/>
  <c r="P783" i="2" s="1"/>
  <c r="M784" i="2"/>
  <c r="N784" i="2" s="1"/>
  <c r="O784" i="2" s="1"/>
  <c r="P784" i="2" s="1"/>
  <c r="M785" i="2"/>
  <c r="N785" i="2" s="1"/>
  <c r="O785" i="2" s="1"/>
  <c r="P785" i="2" s="1"/>
  <c r="M786" i="2"/>
  <c r="N786" i="2" s="1"/>
  <c r="O786" i="2" s="1"/>
  <c r="P786" i="2" s="1"/>
  <c r="M787" i="2"/>
  <c r="N787" i="2" s="1"/>
  <c r="O787" i="2" s="1"/>
  <c r="P787" i="2" s="1"/>
  <c r="M788" i="2"/>
  <c r="N788" i="2" s="1"/>
  <c r="O788" i="2" s="1"/>
  <c r="P788" i="2" s="1"/>
  <c r="M789" i="2"/>
  <c r="N789" i="2" s="1"/>
  <c r="O789" i="2" s="1"/>
  <c r="P789" i="2" s="1"/>
  <c r="M790" i="2"/>
  <c r="N790" i="2" s="1"/>
  <c r="O790" i="2" s="1"/>
  <c r="P790" i="2" s="1"/>
  <c r="M791" i="2"/>
  <c r="N791" i="2" s="1"/>
  <c r="O791" i="2" s="1"/>
  <c r="P791" i="2" s="1"/>
  <c r="M792" i="2"/>
  <c r="N792" i="2" s="1"/>
  <c r="O792" i="2" s="1"/>
  <c r="P792" i="2" s="1"/>
  <c r="M793" i="2"/>
  <c r="N793" i="2" s="1"/>
  <c r="O793" i="2" s="1"/>
  <c r="P793" i="2" s="1"/>
  <c r="M794" i="2"/>
  <c r="N794" i="2" s="1"/>
  <c r="O794" i="2" s="1"/>
  <c r="P794" i="2" s="1"/>
  <c r="M795" i="2"/>
  <c r="N795" i="2" s="1"/>
  <c r="O795" i="2" s="1"/>
  <c r="P795" i="2" s="1"/>
  <c r="M796" i="2"/>
  <c r="N796" i="2" s="1"/>
  <c r="O796" i="2" s="1"/>
  <c r="P796" i="2" s="1"/>
  <c r="M797" i="2"/>
  <c r="N797" i="2" s="1"/>
  <c r="O797" i="2" s="1"/>
  <c r="P797" i="2" s="1"/>
  <c r="M798" i="2"/>
  <c r="N798" i="2" s="1"/>
  <c r="O798" i="2" s="1"/>
  <c r="P798" i="2" s="1"/>
  <c r="M799" i="2"/>
  <c r="N799" i="2" s="1"/>
  <c r="O799" i="2" s="1"/>
  <c r="P799" i="2" s="1"/>
  <c r="M800" i="2"/>
  <c r="N800" i="2" s="1"/>
  <c r="O800" i="2" s="1"/>
  <c r="P800" i="2" s="1"/>
  <c r="M801" i="2"/>
  <c r="N801" i="2" s="1"/>
  <c r="O801" i="2" s="1"/>
  <c r="P801" i="2" s="1"/>
  <c r="M802" i="2"/>
  <c r="N802" i="2" s="1"/>
  <c r="O802" i="2" s="1"/>
  <c r="P802" i="2" s="1"/>
  <c r="M803" i="2"/>
  <c r="N803" i="2" s="1"/>
  <c r="O803" i="2" s="1"/>
  <c r="P803" i="2" s="1"/>
  <c r="M804" i="2"/>
  <c r="N804" i="2" s="1"/>
  <c r="O804" i="2" s="1"/>
  <c r="P804" i="2" s="1"/>
  <c r="M805" i="2"/>
  <c r="N805" i="2" s="1"/>
  <c r="O805" i="2" s="1"/>
  <c r="P805" i="2" s="1"/>
  <c r="M806" i="2"/>
  <c r="N806" i="2" s="1"/>
  <c r="O806" i="2" s="1"/>
  <c r="P806" i="2" s="1"/>
  <c r="M807" i="2"/>
  <c r="N807" i="2" s="1"/>
  <c r="O807" i="2" s="1"/>
  <c r="P807" i="2" s="1"/>
  <c r="M808" i="2"/>
  <c r="N808" i="2" s="1"/>
  <c r="O808" i="2" s="1"/>
  <c r="P808" i="2" s="1"/>
  <c r="M809" i="2"/>
  <c r="N809" i="2" s="1"/>
  <c r="O809" i="2" s="1"/>
  <c r="P809" i="2" s="1"/>
  <c r="M810" i="2"/>
  <c r="N810" i="2" s="1"/>
  <c r="O810" i="2" s="1"/>
  <c r="P810" i="2" s="1"/>
  <c r="M811" i="2"/>
  <c r="N811" i="2" s="1"/>
  <c r="O811" i="2" s="1"/>
  <c r="P811" i="2" s="1"/>
  <c r="M812" i="2"/>
  <c r="N812" i="2" s="1"/>
  <c r="O812" i="2" s="1"/>
  <c r="P812" i="2" s="1"/>
  <c r="M813" i="2"/>
  <c r="N813" i="2" s="1"/>
  <c r="O813" i="2" s="1"/>
  <c r="P813" i="2" s="1"/>
  <c r="M814" i="2"/>
  <c r="N814" i="2" s="1"/>
  <c r="O814" i="2" s="1"/>
  <c r="P814" i="2" s="1"/>
  <c r="M815" i="2"/>
  <c r="N815" i="2" s="1"/>
  <c r="O815" i="2" s="1"/>
  <c r="P815" i="2" s="1"/>
  <c r="M816" i="2"/>
  <c r="N816" i="2" s="1"/>
  <c r="O816" i="2" s="1"/>
  <c r="P816" i="2" s="1"/>
  <c r="M817" i="2"/>
  <c r="N817" i="2" s="1"/>
  <c r="O817" i="2" s="1"/>
  <c r="P817" i="2" s="1"/>
  <c r="M818" i="2"/>
  <c r="N818" i="2" s="1"/>
  <c r="O818" i="2" s="1"/>
  <c r="P818" i="2" s="1"/>
  <c r="M819" i="2"/>
  <c r="N819" i="2" s="1"/>
  <c r="O819" i="2" s="1"/>
  <c r="P819" i="2" s="1"/>
  <c r="M820" i="2"/>
  <c r="N820" i="2" s="1"/>
  <c r="O820" i="2" s="1"/>
  <c r="P820" i="2" s="1"/>
  <c r="M821" i="2"/>
  <c r="N821" i="2" s="1"/>
  <c r="O821" i="2" s="1"/>
  <c r="P821" i="2" s="1"/>
  <c r="M822" i="2"/>
  <c r="N822" i="2" s="1"/>
  <c r="O822" i="2" s="1"/>
  <c r="P822" i="2" s="1"/>
  <c r="M823" i="2"/>
  <c r="N823" i="2" s="1"/>
  <c r="O823" i="2" s="1"/>
  <c r="P823" i="2" s="1"/>
  <c r="M824" i="2"/>
  <c r="N824" i="2" s="1"/>
  <c r="O824" i="2" s="1"/>
  <c r="P824" i="2" s="1"/>
  <c r="M825" i="2"/>
  <c r="N825" i="2" s="1"/>
  <c r="O825" i="2" s="1"/>
  <c r="P825" i="2" s="1"/>
  <c r="M826" i="2"/>
  <c r="N826" i="2" s="1"/>
  <c r="O826" i="2" s="1"/>
  <c r="P826" i="2" s="1"/>
  <c r="M827" i="2"/>
  <c r="N827" i="2" s="1"/>
  <c r="O827" i="2" s="1"/>
  <c r="P827" i="2" s="1"/>
  <c r="M828" i="2"/>
  <c r="N828" i="2" s="1"/>
  <c r="O828" i="2" s="1"/>
  <c r="P828" i="2" s="1"/>
  <c r="M829" i="2"/>
  <c r="N829" i="2" s="1"/>
  <c r="O829" i="2" s="1"/>
  <c r="P829" i="2" s="1"/>
  <c r="M830" i="2"/>
  <c r="N830" i="2" s="1"/>
  <c r="O830" i="2" s="1"/>
  <c r="P830" i="2" s="1"/>
  <c r="M831" i="2"/>
  <c r="N831" i="2" s="1"/>
  <c r="O831" i="2" s="1"/>
  <c r="P831" i="2" s="1"/>
  <c r="M832" i="2"/>
  <c r="N832" i="2" s="1"/>
  <c r="O832" i="2" s="1"/>
  <c r="P832" i="2" s="1"/>
  <c r="M833" i="2"/>
  <c r="N833" i="2" s="1"/>
  <c r="O833" i="2" s="1"/>
  <c r="P833" i="2" s="1"/>
  <c r="M834" i="2"/>
  <c r="N834" i="2" s="1"/>
  <c r="O834" i="2" s="1"/>
  <c r="P834" i="2" s="1"/>
  <c r="M835" i="2"/>
  <c r="N835" i="2" s="1"/>
  <c r="O835" i="2" s="1"/>
  <c r="P835" i="2" s="1"/>
  <c r="M836" i="2"/>
  <c r="N836" i="2" s="1"/>
  <c r="O836" i="2" s="1"/>
  <c r="P836" i="2" s="1"/>
  <c r="M837" i="2"/>
  <c r="N837" i="2" s="1"/>
  <c r="O837" i="2" s="1"/>
  <c r="P837" i="2" s="1"/>
  <c r="M838" i="2"/>
  <c r="N838" i="2" s="1"/>
  <c r="O838" i="2" s="1"/>
  <c r="P838" i="2" s="1"/>
  <c r="M839" i="2"/>
  <c r="N839" i="2" s="1"/>
  <c r="O839" i="2" s="1"/>
  <c r="P839" i="2" s="1"/>
  <c r="M840" i="2"/>
  <c r="N840" i="2" s="1"/>
  <c r="O840" i="2" s="1"/>
  <c r="P840" i="2" s="1"/>
  <c r="M841" i="2"/>
  <c r="N841" i="2" s="1"/>
  <c r="O841" i="2" s="1"/>
  <c r="P841" i="2" s="1"/>
  <c r="M842" i="2"/>
  <c r="N842" i="2" s="1"/>
  <c r="O842" i="2" s="1"/>
  <c r="P842" i="2" s="1"/>
  <c r="M843" i="2"/>
  <c r="N843" i="2" s="1"/>
  <c r="O843" i="2" s="1"/>
  <c r="P843" i="2" s="1"/>
  <c r="M844" i="2"/>
  <c r="N844" i="2" s="1"/>
  <c r="O844" i="2" s="1"/>
  <c r="P844" i="2" s="1"/>
  <c r="M845" i="2"/>
  <c r="N845" i="2" s="1"/>
  <c r="O845" i="2" s="1"/>
  <c r="P845" i="2" s="1"/>
  <c r="M846" i="2"/>
  <c r="N846" i="2" s="1"/>
  <c r="O846" i="2" s="1"/>
  <c r="P846" i="2" s="1"/>
  <c r="M847" i="2"/>
  <c r="N847" i="2" s="1"/>
  <c r="O847" i="2" s="1"/>
  <c r="P847" i="2" s="1"/>
  <c r="M848" i="2"/>
  <c r="N848" i="2" s="1"/>
  <c r="O848" i="2" s="1"/>
  <c r="P848" i="2" s="1"/>
  <c r="M849" i="2"/>
  <c r="N849" i="2" s="1"/>
  <c r="O849" i="2" s="1"/>
  <c r="P849" i="2" s="1"/>
  <c r="M850" i="2"/>
  <c r="N850" i="2" s="1"/>
  <c r="O850" i="2" s="1"/>
  <c r="P850" i="2" s="1"/>
  <c r="M851" i="2"/>
  <c r="N851" i="2" s="1"/>
  <c r="O851" i="2" s="1"/>
  <c r="P851" i="2" s="1"/>
  <c r="M852" i="2"/>
  <c r="N852" i="2" s="1"/>
  <c r="O852" i="2" s="1"/>
  <c r="P852" i="2" s="1"/>
  <c r="M853" i="2"/>
  <c r="N853" i="2" s="1"/>
  <c r="O853" i="2" s="1"/>
  <c r="P853" i="2" s="1"/>
  <c r="M854" i="2"/>
  <c r="N854" i="2" s="1"/>
  <c r="O854" i="2" s="1"/>
  <c r="P854" i="2" s="1"/>
  <c r="M855" i="2"/>
  <c r="N855" i="2" s="1"/>
  <c r="O855" i="2" s="1"/>
  <c r="P855" i="2" s="1"/>
  <c r="M856" i="2"/>
  <c r="N856" i="2" s="1"/>
  <c r="O856" i="2" s="1"/>
  <c r="P856" i="2" s="1"/>
  <c r="M857" i="2"/>
  <c r="N857" i="2" s="1"/>
  <c r="O857" i="2" s="1"/>
  <c r="P857" i="2" s="1"/>
  <c r="M858" i="2"/>
  <c r="N858" i="2" s="1"/>
  <c r="O858" i="2" s="1"/>
  <c r="P858" i="2" s="1"/>
  <c r="M859" i="2"/>
  <c r="N859" i="2" s="1"/>
  <c r="O859" i="2" s="1"/>
  <c r="P859" i="2" s="1"/>
  <c r="M860" i="2"/>
  <c r="N860" i="2" s="1"/>
  <c r="O860" i="2" s="1"/>
  <c r="P860" i="2" s="1"/>
  <c r="M861" i="2"/>
  <c r="N861" i="2" s="1"/>
  <c r="O861" i="2" s="1"/>
  <c r="P861" i="2" s="1"/>
  <c r="M862" i="2"/>
  <c r="N862" i="2" s="1"/>
  <c r="O862" i="2" s="1"/>
  <c r="P862" i="2" s="1"/>
  <c r="M863" i="2"/>
  <c r="N863" i="2" s="1"/>
  <c r="O863" i="2" s="1"/>
  <c r="P863" i="2" s="1"/>
  <c r="M864" i="2"/>
  <c r="N864" i="2" s="1"/>
  <c r="O864" i="2" s="1"/>
  <c r="P864" i="2" s="1"/>
  <c r="M865" i="2"/>
  <c r="N865" i="2" s="1"/>
  <c r="O865" i="2" s="1"/>
  <c r="P865" i="2" s="1"/>
  <c r="M866" i="2"/>
  <c r="N866" i="2" s="1"/>
  <c r="O866" i="2" s="1"/>
  <c r="P866" i="2" s="1"/>
  <c r="M867" i="2"/>
  <c r="N867" i="2" s="1"/>
  <c r="O867" i="2" s="1"/>
  <c r="P867" i="2" s="1"/>
  <c r="M868" i="2"/>
  <c r="N868" i="2" s="1"/>
  <c r="O868" i="2" s="1"/>
  <c r="P868" i="2" s="1"/>
  <c r="M869" i="2"/>
  <c r="N869" i="2" s="1"/>
  <c r="O869" i="2" s="1"/>
  <c r="P869" i="2" s="1"/>
  <c r="M870" i="2"/>
  <c r="N870" i="2" s="1"/>
  <c r="O870" i="2" s="1"/>
  <c r="P870" i="2" s="1"/>
  <c r="M871" i="2"/>
  <c r="N871" i="2" s="1"/>
  <c r="O871" i="2" s="1"/>
  <c r="P871" i="2" s="1"/>
  <c r="M872" i="2"/>
  <c r="N872" i="2" s="1"/>
  <c r="O872" i="2" s="1"/>
  <c r="P872" i="2" s="1"/>
  <c r="M873" i="2"/>
  <c r="N873" i="2" s="1"/>
  <c r="O873" i="2" s="1"/>
  <c r="P873" i="2" s="1"/>
  <c r="M874" i="2"/>
  <c r="N874" i="2" s="1"/>
  <c r="O874" i="2" s="1"/>
  <c r="P874" i="2" s="1"/>
  <c r="M875" i="2"/>
  <c r="N875" i="2" s="1"/>
  <c r="O875" i="2" s="1"/>
  <c r="P875" i="2" s="1"/>
  <c r="M876" i="2"/>
  <c r="N876" i="2" s="1"/>
  <c r="O876" i="2" s="1"/>
  <c r="P876" i="2" s="1"/>
  <c r="M877" i="2"/>
  <c r="N877" i="2" s="1"/>
  <c r="O877" i="2" s="1"/>
  <c r="P877" i="2" s="1"/>
  <c r="M878" i="2"/>
  <c r="N878" i="2" s="1"/>
  <c r="O878" i="2" s="1"/>
  <c r="P878" i="2" s="1"/>
  <c r="M879" i="2"/>
  <c r="N879" i="2" s="1"/>
  <c r="O879" i="2" s="1"/>
  <c r="P879" i="2" s="1"/>
  <c r="M880" i="2"/>
  <c r="N880" i="2" s="1"/>
  <c r="O880" i="2" s="1"/>
  <c r="P880" i="2" s="1"/>
  <c r="M881" i="2"/>
  <c r="N881" i="2" s="1"/>
  <c r="O881" i="2" s="1"/>
  <c r="P881" i="2" s="1"/>
  <c r="M882" i="2"/>
  <c r="N882" i="2" s="1"/>
  <c r="O882" i="2" s="1"/>
  <c r="P882" i="2" s="1"/>
  <c r="M883" i="2"/>
  <c r="N883" i="2" s="1"/>
  <c r="O883" i="2" s="1"/>
  <c r="P883" i="2" s="1"/>
  <c r="M884" i="2"/>
  <c r="N884" i="2" s="1"/>
  <c r="O884" i="2" s="1"/>
  <c r="P884" i="2" s="1"/>
  <c r="M885" i="2"/>
  <c r="N885" i="2" s="1"/>
  <c r="O885" i="2" s="1"/>
  <c r="P885" i="2" s="1"/>
  <c r="M886" i="2"/>
  <c r="N886" i="2" s="1"/>
  <c r="O886" i="2" s="1"/>
  <c r="P886" i="2" s="1"/>
  <c r="M887" i="2"/>
  <c r="N887" i="2" s="1"/>
  <c r="O887" i="2" s="1"/>
  <c r="P887" i="2" s="1"/>
  <c r="M888" i="2"/>
  <c r="N888" i="2" s="1"/>
  <c r="O888" i="2" s="1"/>
  <c r="P888" i="2" s="1"/>
  <c r="M889" i="2"/>
  <c r="N889" i="2" s="1"/>
  <c r="O889" i="2" s="1"/>
  <c r="P889" i="2" s="1"/>
  <c r="M890" i="2"/>
  <c r="N890" i="2" s="1"/>
  <c r="O890" i="2" s="1"/>
  <c r="P890" i="2" s="1"/>
  <c r="M891" i="2"/>
  <c r="N891" i="2" s="1"/>
  <c r="O891" i="2" s="1"/>
  <c r="P891" i="2" s="1"/>
  <c r="M892" i="2"/>
  <c r="N892" i="2" s="1"/>
  <c r="O892" i="2" s="1"/>
  <c r="P892" i="2" s="1"/>
  <c r="M893" i="2"/>
  <c r="N893" i="2" s="1"/>
  <c r="O893" i="2" s="1"/>
  <c r="P893" i="2" s="1"/>
  <c r="M894" i="2"/>
  <c r="N894" i="2" s="1"/>
  <c r="O894" i="2" s="1"/>
  <c r="P894" i="2" s="1"/>
  <c r="M895" i="2"/>
  <c r="N895" i="2" s="1"/>
  <c r="O895" i="2" s="1"/>
  <c r="P895" i="2" s="1"/>
  <c r="M896" i="2"/>
  <c r="N896" i="2" s="1"/>
  <c r="O896" i="2" s="1"/>
  <c r="P896" i="2" s="1"/>
  <c r="M897" i="2"/>
  <c r="N897" i="2" s="1"/>
  <c r="O897" i="2" s="1"/>
  <c r="P897" i="2" s="1"/>
  <c r="M898" i="2"/>
  <c r="N898" i="2" s="1"/>
  <c r="O898" i="2" s="1"/>
  <c r="P898" i="2" s="1"/>
  <c r="M899" i="2"/>
  <c r="N899" i="2" s="1"/>
  <c r="O899" i="2" s="1"/>
  <c r="P899" i="2" s="1"/>
  <c r="M900" i="2"/>
  <c r="N900" i="2" s="1"/>
  <c r="O900" i="2" s="1"/>
  <c r="P900" i="2" s="1"/>
  <c r="M901" i="2"/>
  <c r="N901" i="2" s="1"/>
  <c r="O901" i="2" s="1"/>
  <c r="P901" i="2" s="1"/>
  <c r="M902" i="2"/>
  <c r="N902" i="2" s="1"/>
  <c r="O902" i="2" s="1"/>
  <c r="P902" i="2" s="1"/>
  <c r="M903" i="2"/>
  <c r="N903" i="2" s="1"/>
  <c r="O903" i="2" s="1"/>
  <c r="P903" i="2" s="1"/>
  <c r="M904" i="2"/>
  <c r="N904" i="2" s="1"/>
  <c r="O904" i="2" s="1"/>
  <c r="P904" i="2" s="1"/>
  <c r="M905" i="2"/>
  <c r="N905" i="2" s="1"/>
  <c r="O905" i="2" s="1"/>
  <c r="P905" i="2" s="1"/>
  <c r="M906" i="2"/>
  <c r="N906" i="2" s="1"/>
  <c r="O906" i="2" s="1"/>
  <c r="P906" i="2" s="1"/>
  <c r="M907" i="2"/>
  <c r="N907" i="2" s="1"/>
  <c r="O907" i="2" s="1"/>
  <c r="P907" i="2" s="1"/>
  <c r="M908" i="2"/>
  <c r="N908" i="2" s="1"/>
  <c r="O908" i="2" s="1"/>
  <c r="P908" i="2" s="1"/>
  <c r="M909" i="2"/>
  <c r="N909" i="2" s="1"/>
  <c r="O909" i="2" s="1"/>
  <c r="P909" i="2" s="1"/>
  <c r="M910" i="2"/>
  <c r="N910" i="2" s="1"/>
  <c r="O910" i="2" s="1"/>
  <c r="P910" i="2" s="1"/>
  <c r="M911" i="2"/>
  <c r="N911" i="2" s="1"/>
  <c r="O911" i="2" s="1"/>
  <c r="P911" i="2" s="1"/>
  <c r="M912" i="2"/>
  <c r="N912" i="2" s="1"/>
  <c r="O912" i="2" s="1"/>
  <c r="P912" i="2" s="1"/>
  <c r="M913" i="2"/>
  <c r="N913" i="2" s="1"/>
  <c r="O913" i="2" s="1"/>
  <c r="P913" i="2" s="1"/>
  <c r="M914" i="2"/>
  <c r="N914" i="2" s="1"/>
  <c r="O914" i="2" s="1"/>
  <c r="P914" i="2" s="1"/>
  <c r="M915" i="2"/>
  <c r="N915" i="2" s="1"/>
  <c r="O915" i="2" s="1"/>
  <c r="P915" i="2" s="1"/>
  <c r="M916" i="2"/>
  <c r="N916" i="2" s="1"/>
  <c r="O916" i="2" s="1"/>
  <c r="P916" i="2" s="1"/>
  <c r="M917" i="2"/>
  <c r="N917" i="2" s="1"/>
  <c r="O917" i="2" s="1"/>
  <c r="P917" i="2" s="1"/>
  <c r="M918" i="2"/>
  <c r="N918" i="2" s="1"/>
  <c r="O918" i="2" s="1"/>
  <c r="P918" i="2" s="1"/>
  <c r="M919" i="2"/>
  <c r="N919" i="2" s="1"/>
  <c r="O919" i="2" s="1"/>
  <c r="P919" i="2" s="1"/>
  <c r="M920" i="2"/>
  <c r="N920" i="2" s="1"/>
  <c r="O920" i="2" s="1"/>
  <c r="P920" i="2" s="1"/>
  <c r="M921" i="2"/>
  <c r="N921" i="2" s="1"/>
  <c r="O921" i="2" s="1"/>
  <c r="P921" i="2" s="1"/>
  <c r="M922" i="2"/>
  <c r="N922" i="2" s="1"/>
  <c r="O922" i="2" s="1"/>
  <c r="P922" i="2" s="1"/>
  <c r="M923" i="2"/>
  <c r="N923" i="2" s="1"/>
  <c r="O923" i="2" s="1"/>
  <c r="P923" i="2" s="1"/>
  <c r="M924" i="2"/>
  <c r="N924" i="2" s="1"/>
  <c r="O924" i="2" s="1"/>
  <c r="P924" i="2" s="1"/>
  <c r="M925" i="2"/>
  <c r="N925" i="2" s="1"/>
  <c r="O925" i="2" s="1"/>
  <c r="P925" i="2" s="1"/>
  <c r="M926" i="2"/>
  <c r="N926" i="2" s="1"/>
  <c r="O926" i="2" s="1"/>
  <c r="P926" i="2" s="1"/>
  <c r="M927" i="2"/>
  <c r="N927" i="2" s="1"/>
  <c r="O927" i="2" s="1"/>
  <c r="P927" i="2" s="1"/>
  <c r="M928" i="2"/>
  <c r="N928" i="2" s="1"/>
  <c r="O928" i="2" s="1"/>
  <c r="P928" i="2" s="1"/>
  <c r="M929" i="2"/>
  <c r="N929" i="2" s="1"/>
  <c r="O929" i="2" s="1"/>
  <c r="P929" i="2" s="1"/>
  <c r="M930" i="2"/>
  <c r="N930" i="2" s="1"/>
  <c r="O930" i="2" s="1"/>
  <c r="P930" i="2" s="1"/>
  <c r="M931" i="2"/>
  <c r="N931" i="2" s="1"/>
  <c r="O931" i="2" s="1"/>
  <c r="P931" i="2" s="1"/>
  <c r="M932" i="2"/>
  <c r="N932" i="2" s="1"/>
  <c r="O932" i="2" s="1"/>
  <c r="P932" i="2" s="1"/>
  <c r="M933" i="2"/>
  <c r="N933" i="2" s="1"/>
  <c r="O933" i="2" s="1"/>
  <c r="P933" i="2" s="1"/>
  <c r="M934" i="2"/>
  <c r="N934" i="2" s="1"/>
  <c r="O934" i="2" s="1"/>
  <c r="P934" i="2" s="1"/>
  <c r="M935" i="2"/>
  <c r="N935" i="2" s="1"/>
  <c r="O935" i="2" s="1"/>
  <c r="P935" i="2" s="1"/>
  <c r="M936" i="2"/>
  <c r="N936" i="2" s="1"/>
  <c r="O936" i="2" s="1"/>
  <c r="P936" i="2" s="1"/>
  <c r="M937" i="2"/>
  <c r="N937" i="2" s="1"/>
  <c r="O937" i="2" s="1"/>
  <c r="P937" i="2" s="1"/>
  <c r="M938" i="2"/>
  <c r="N938" i="2" s="1"/>
  <c r="O938" i="2" s="1"/>
  <c r="P938" i="2" s="1"/>
  <c r="M939" i="2"/>
  <c r="N939" i="2" s="1"/>
  <c r="O939" i="2" s="1"/>
  <c r="P939" i="2" s="1"/>
  <c r="M940" i="2"/>
  <c r="N940" i="2" s="1"/>
  <c r="O940" i="2" s="1"/>
  <c r="P940" i="2" s="1"/>
  <c r="M941" i="2"/>
  <c r="N941" i="2" s="1"/>
  <c r="O941" i="2" s="1"/>
  <c r="P941" i="2" s="1"/>
  <c r="M942" i="2"/>
  <c r="N942" i="2" s="1"/>
  <c r="O942" i="2" s="1"/>
  <c r="P942" i="2" s="1"/>
  <c r="M943" i="2"/>
  <c r="N943" i="2" s="1"/>
  <c r="O943" i="2" s="1"/>
  <c r="P943" i="2" s="1"/>
  <c r="M944" i="2"/>
  <c r="N944" i="2" s="1"/>
  <c r="O944" i="2" s="1"/>
  <c r="P944" i="2" s="1"/>
  <c r="M945" i="2"/>
  <c r="N945" i="2" s="1"/>
  <c r="O945" i="2" s="1"/>
  <c r="P945" i="2" s="1"/>
  <c r="M946" i="2"/>
  <c r="N946" i="2" s="1"/>
  <c r="O946" i="2" s="1"/>
  <c r="P946" i="2" s="1"/>
  <c r="M947" i="2"/>
  <c r="N947" i="2" s="1"/>
  <c r="O947" i="2" s="1"/>
  <c r="P947" i="2" s="1"/>
  <c r="M948" i="2"/>
  <c r="N948" i="2" s="1"/>
  <c r="O948" i="2" s="1"/>
  <c r="P948" i="2" s="1"/>
  <c r="M949" i="2"/>
  <c r="N949" i="2" s="1"/>
  <c r="O949" i="2" s="1"/>
  <c r="P949" i="2" s="1"/>
  <c r="M950" i="2"/>
  <c r="N950" i="2" s="1"/>
  <c r="O950" i="2" s="1"/>
  <c r="P950" i="2" s="1"/>
  <c r="M951" i="2"/>
  <c r="N951" i="2" s="1"/>
  <c r="O951" i="2" s="1"/>
  <c r="P951" i="2" s="1"/>
  <c r="M952" i="2"/>
  <c r="N952" i="2" s="1"/>
  <c r="O952" i="2" s="1"/>
  <c r="P952" i="2" s="1"/>
  <c r="M953" i="2"/>
  <c r="N953" i="2" s="1"/>
  <c r="O953" i="2" s="1"/>
  <c r="P953" i="2" s="1"/>
  <c r="M954" i="2"/>
  <c r="N954" i="2" s="1"/>
  <c r="O954" i="2" s="1"/>
  <c r="P954" i="2" s="1"/>
  <c r="M955" i="2"/>
  <c r="N955" i="2" s="1"/>
  <c r="O955" i="2" s="1"/>
  <c r="P955" i="2" s="1"/>
  <c r="M956" i="2"/>
  <c r="N956" i="2" s="1"/>
  <c r="O956" i="2" s="1"/>
  <c r="P956" i="2" s="1"/>
  <c r="M957" i="2"/>
  <c r="N957" i="2" s="1"/>
  <c r="O957" i="2" s="1"/>
  <c r="P957" i="2" s="1"/>
  <c r="M958" i="2"/>
  <c r="N958" i="2" s="1"/>
  <c r="O958" i="2" s="1"/>
  <c r="P958" i="2" s="1"/>
  <c r="M959" i="2"/>
  <c r="N959" i="2" s="1"/>
  <c r="O959" i="2" s="1"/>
  <c r="P959" i="2" s="1"/>
  <c r="M960" i="2"/>
  <c r="N960" i="2" s="1"/>
  <c r="O960" i="2" s="1"/>
  <c r="P960" i="2" s="1"/>
  <c r="M961" i="2"/>
  <c r="N961" i="2" s="1"/>
  <c r="O961" i="2" s="1"/>
  <c r="P961" i="2" s="1"/>
  <c r="M962" i="2"/>
  <c r="N962" i="2" s="1"/>
  <c r="O962" i="2" s="1"/>
  <c r="P962" i="2" s="1"/>
  <c r="M963" i="2"/>
  <c r="N963" i="2" s="1"/>
  <c r="O963" i="2" s="1"/>
  <c r="P963" i="2" s="1"/>
  <c r="M964" i="2"/>
  <c r="N964" i="2" s="1"/>
  <c r="O964" i="2" s="1"/>
  <c r="P964" i="2" s="1"/>
  <c r="M965" i="2"/>
  <c r="N965" i="2" s="1"/>
  <c r="O965" i="2" s="1"/>
  <c r="P965" i="2" s="1"/>
  <c r="M966" i="2"/>
  <c r="N966" i="2" s="1"/>
  <c r="O966" i="2" s="1"/>
  <c r="P966" i="2" s="1"/>
  <c r="M967" i="2"/>
  <c r="N967" i="2" s="1"/>
  <c r="O967" i="2" s="1"/>
  <c r="P967" i="2" s="1"/>
  <c r="M968" i="2"/>
  <c r="N968" i="2" s="1"/>
  <c r="O968" i="2" s="1"/>
  <c r="P968" i="2" s="1"/>
  <c r="M969" i="2"/>
  <c r="N969" i="2" s="1"/>
  <c r="O969" i="2" s="1"/>
  <c r="P969" i="2" s="1"/>
  <c r="M970" i="2"/>
  <c r="N970" i="2" s="1"/>
  <c r="O970" i="2" s="1"/>
  <c r="P970" i="2" s="1"/>
  <c r="M971" i="2"/>
  <c r="N971" i="2" s="1"/>
  <c r="O971" i="2" s="1"/>
  <c r="P971" i="2" s="1"/>
  <c r="M972" i="2"/>
  <c r="N972" i="2" s="1"/>
  <c r="O972" i="2" s="1"/>
  <c r="P972" i="2" s="1"/>
  <c r="M973" i="2"/>
  <c r="N973" i="2" s="1"/>
  <c r="O973" i="2" s="1"/>
  <c r="P973" i="2" s="1"/>
  <c r="M974" i="2"/>
  <c r="N974" i="2" s="1"/>
  <c r="O974" i="2" s="1"/>
  <c r="P974" i="2" s="1"/>
  <c r="M975" i="2"/>
  <c r="N975" i="2" s="1"/>
  <c r="O975" i="2" s="1"/>
  <c r="P975" i="2" s="1"/>
  <c r="M976" i="2"/>
  <c r="N976" i="2" s="1"/>
  <c r="O976" i="2" s="1"/>
  <c r="P976" i="2" s="1"/>
  <c r="M977" i="2"/>
  <c r="N977" i="2" s="1"/>
  <c r="O977" i="2" s="1"/>
  <c r="P977" i="2" s="1"/>
  <c r="M978" i="2"/>
  <c r="N978" i="2" s="1"/>
  <c r="O978" i="2" s="1"/>
  <c r="P978" i="2" s="1"/>
  <c r="M979" i="2"/>
  <c r="N979" i="2" s="1"/>
  <c r="O979" i="2" s="1"/>
  <c r="P979" i="2" s="1"/>
  <c r="M980" i="2"/>
  <c r="N980" i="2" s="1"/>
  <c r="O980" i="2" s="1"/>
  <c r="P980" i="2" s="1"/>
  <c r="M981" i="2"/>
  <c r="N981" i="2" s="1"/>
  <c r="O981" i="2" s="1"/>
  <c r="P981" i="2" s="1"/>
  <c r="M982" i="2"/>
  <c r="N982" i="2" s="1"/>
  <c r="O982" i="2" s="1"/>
  <c r="P982" i="2" s="1"/>
  <c r="M983" i="2"/>
  <c r="N983" i="2" s="1"/>
  <c r="O983" i="2" s="1"/>
  <c r="P983" i="2" s="1"/>
  <c r="M984" i="2"/>
  <c r="N984" i="2" s="1"/>
  <c r="O984" i="2" s="1"/>
  <c r="P984" i="2" s="1"/>
  <c r="M985" i="2"/>
  <c r="N985" i="2" s="1"/>
  <c r="O985" i="2" s="1"/>
  <c r="P985" i="2" s="1"/>
  <c r="M986" i="2"/>
  <c r="N986" i="2" s="1"/>
  <c r="O986" i="2" s="1"/>
  <c r="P986" i="2" s="1"/>
  <c r="M987" i="2"/>
  <c r="N987" i="2" s="1"/>
  <c r="O987" i="2" s="1"/>
  <c r="P987" i="2" s="1"/>
  <c r="M988" i="2"/>
  <c r="N988" i="2" s="1"/>
  <c r="O988" i="2" s="1"/>
  <c r="P988" i="2" s="1"/>
  <c r="M989" i="2"/>
  <c r="N989" i="2" s="1"/>
  <c r="O989" i="2" s="1"/>
  <c r="P989" i="2" s="1"/>
  <c r="M990" i="2"/>
  <c r="N990" i="2" s="1"/>
  <c r="O990" i="2" s="1"/>
  <c r="P990" i="2" s="1"/>
  <c r="M991" i="2"/>
  <c r="N991" i="2" s="1"/>
  <c r="O991" i="2" s="1"/>
  <c r="P991" i="2" s="1"/>
  <c r="M992" i="2"/>
  <c r="N992" i="2" s="1"/>
  <c r="O992" i="2" s="1"/>
  <c r="P992" i="2" s="1"/>
  <c r="M993" i="2"/>
  <c r="N993" i="2" s="1"/>
  <c r="O993" i="2" s="1"/>
  <c r="P993" i="2" s="1"/>
  <c r="M994" i="2"/>
  <c r="N994" i="2" s="1"/>
  <c r="O994" i="2" s="1"/>
  <c r="P994" i="2" s="1"/>
  <c r="M995" i="2"/>
  <c r="N995" i="2" s="1"/>
  <c r="O995" i="2" s="1"/>
  <c r="P995" i="2" s="1"/>
  <c r="M996" i="2"/>
  <c r="N996" i="2" s="1"/>
  <c r="O996" i="2" s="1"/>
  <c r="P996" i="2" s="1"/>
  <c r="M997" i="2"/>
  <c r="N997" i="2" s="1"/>
  <c r="O997" i="2" s="1"/>
  <c r="P997" i="2" s="1"/>
  <c r="M998" i="2"/>
  <c r="N998" i="2" s="1"/>
  <c r="O998" i="2" s="1"/>
  <c r="P998" i="2" s="1"/>
  <c r="M999" i="2"/>
  <c r="N999" i="2" s="1"/>
  <c r="O999" i="2" s="1"/>
  <c r="P999" i="2" s="1"/>
  <c r="M1000" i="2"/>
  <c r="N1000" i="2" s="1"/>
  <c r="O1000" i="2" s="1"/>
  <c r="P1000" i="2" s="1"/>
  <c r="M1001" i="2"/>
  <c r="N1001" i="2" s="1"/>
  <c r="O1001" i="2" s="1"/>
  <c r="P1001" i="2" s="1"/>
  <c r="M1002" i="2"/>
  <c r="N1002" i="2" s="1"/>
  <c r="O1002" i="2" s="1"/>
  <c r="P1002" i="2" s="1"/>
  <c r="M1003" i="2"/>
  <c r="N1003" i="2" s="1"/>
  <c r="O1003" i="2" s="1"/>
  <c r="P1003" i="2" s="1"/>
  <c r="M1004" i="2"/>
  <c r="N1004" i="2" s="1"/>
  <c r="O1004" i="2" s="1"/>
  <c r="P1004" i="2" s="1"/>
  <c r="M1005" i="2"/>
  <c r="N1005" i="2" s="1"/>
  <c r="O1005" i="2" s="1"/>
  <c r="P1005" i="2" s="1"/>
  <c r="M1006" i="2"/>
  <c r="N1006" i="2" s="1"/>
  <c r="O1006" i="2" s="1"/>
  <c r="P1006" i="2" s="1"/>
  <c r="M1007" i="2"/>
  <c r="N1007" i="2" s="1"/>
  <c r="O1007" i="2" s="1"/>
  <c r="P1007" i="2" s="1"/>
  <c r="M1008" i="2"/>
  <c r="N1008" i="2" s="1"/>
  <c r="O1008" i="2" s="1"/>
  <c r="P1008" i="2" s="1"/>
  <c r="M1009" i="2"/>
  <c r="N1009" i="2" s="1"/>
  <c r="O1009" i="2" s="1"/>
  <c r="P1009" i="2" s="1"/>
  <c r="M1010" i="2"/>
  <c r="N1010" i="2" s="1"/>
  <c r="O1010" i="2" s="1"/>
  <c r="P1010" i="2" s="1"/>
  <c r="M1011" i="2"/>
  <c r="N1011" i="2" s="1"/>
  <c r="O1011" i="2" s="1"/>
  <c r="P1011" i="2" s="1"/>
  <c r="M1012" i="2"/>
  <c r="N1012" i="2" s="1"/>
  <c r="O1012" i="2" s="1"/>
  <c r="P1012" i="2" s="1"/>
  <c r="M1013" i="2"/>
  <c r="N1013" i="2" s="1"/>
  <c r="O1013" i="2" s="1"/>
  <c r="P1013" i="2" s="1"/>
  <c r="M1014" i="2"/>
  <c r="N1014" i="2" s="1"/>
  <c r="O1014" i="2" s="1"/>
  <c r="P1014" i="2" s="1"/>
  <c r="M1015" i="2"/>
  <c r="N1015" i="2" s="1"/>
  <c r="O1015" i="2" s="1"/>
  <c r="P1015" i="2" s="1"/>
  <c r="M1016" i="2"/>
  <c r="N1016" i="2" s="1"/>
  <c r="O1016" i="2" s="1"/>
  <c r="P1016" i="2" s="1"/>
  <c r="M1017" i="2"/>
  <c r="N1017" i="2" s="1"/>
  <c r="O1017" i="2" s="1"/>
  <c r="P1017" i="2" s="1"/>
  <c r="M1018" i="2"/>
  <c r="N1018" i="2" s="1"/>
  <c r="O1018" i="2" s="1"/>
  <c r="P1018" i="2" s="1"/>
  <c r="M1019" i="2"/>
  <c r="N1019" i="2" s="1"/>
  <c r="O1019" i="2" s="1"/>
  <c r="P1019" i="2" s="1"/>
  <c r="M1020" i="2"/>
  <c r="N1020" i="2" s="1"/>
  <c r="O1020" i="2" s="1"/>
  <c r="P1020" i="2" s="1"/>
  <c r="M1021" i="2"/>
  <c r="N1021" i="2" s="1"/>
  <c r="O1021" i="2" s="1"/>
  <c r="P1021" i="2" s="1"/>
  <c r="M1022" i="2"/>
  <c r="N1022" i="2" s="1"/>
  <c r="O1022" i="2" s="1"/>
  <c r="P1022" i="2" s="1"/>
  <c r="M1023" i="2"/>
  <c r="N1023" i="2" s="1"/>
  <c r="O1023" i="2" s="1"/>
  <c r="P1023" i="2" s="1"/>
  <c r="M1024" i="2"/>
  <c r="N1024" i="2" s="1"/>
  <c r="O1024" i="2" s="1"/>
  <c r="P1024" i="2" s="1"/>
  <c r="M1025" i="2"/>
  <c r="N1025" i="2" s="1"/>
  <c r="O1025" i="2" s="1"/>
  <c r="P1025" i="2" s="1"/>
  <c r="M1026" i="2"/>
  <c r="N1026" i="2" s="1"/>
  <c r="O1026" i="2" s="1"/>
  <c r="P1026" i="2" s="1"/>
  <c r="M1027" i="2"/>
  <c r="N1027" i="2" s="1"/>
  <c r="O1027" i="2" s="1"/>
  <c r="P1027" i="2" s="1"/>
  <c r="M1028" i="2"/>
  <c r="N1028" i="2" s="1"/>
  <c r="O1028" i="2" s="1"/>
  <c r="P1028" i="2" s="1"/>
  <c r="M1029" i="2"/>
  <c r="N1029" i="2" s="1"/>
  <c r="O1029" i="2" s="1"/>
  <c r="P1029" i="2" s="1"/>
  <c r="M1030" i="2"/>
  <c r="N1030" i="2" s="1"/>
  <c r="O1030" i="2" s="1"/>
  <c r="P1030" i="2" s="1"/>
  <c r="M1031" i="2"/>
  <c r="N1031" i="2" s="1"/>
  <c r="O1031" i="2" s="1"/>
  <c r="P1031" i="2" s="1"/>
  <c r="M1032" i="2"/>
  <c r="N1032" i="2" s="1"/>
  <c r="O1032" i="2" s="1"/>
  <c r="P1032" i="2" s="1"/>
  <c r="M1033" i="2"/>
  <c r="N1033" i="2" s="1"/>
  <c r="O1033" i="2" s="1"/>
  <c r="P1033" i="2" s="1"/>
  <c r="M1034" i="2"/>
  <c r="N1034" i="2" s="1"/>
  <c r="O1034" i="2" s="1"/>
  <c r="P1034" i="2" s="1"/>
  <c r="M1035" i="2"/>
  <c r="N1035" i="2" s="1"/>
  <c r="O1035" i="2" s="1"/>
  <c r="P1035" i="2" s="1"/>
  <c r="M1036" i="2"/>
  <c r="N1036" i="2" s="1"/>
  <c r="O1036" i="2" s="1"/>
  <c r="P1036" i="2" s="1"/>
  <c r="M1037" i="2"/>
  <c r="N1037" i="2" s="1"/>
  <c r="O1037" i="2" s="1"/>
  <c r="P1037" i="2" s="1"/>
  <c r="M1038" i="2"/>
  <c r="N1038" i="2" s="1"/>
  <c r="O1038" i="2" s="1"/>
  <c r="P1038" i="2" s="1"/>
  <c r="M1039" i="2"/>
  <c r="N1039" i="2" s="1"/>
  <c r="O1039" i="2" s="1"/>
  <c r="P1039" i="2" s="1"/>
  <c r="M1040" i="2"/>
  <c r="N1040" i="2" s="1"/>
  <c r="O1040" i="2" s="1"/>
  <c r="P1040" i="2" s="1"/>
  <c r="M1041" i="2"/>
  <c r="N1041" i="2" s="1"/>
  <c r="O1041" i="2" s="1"/>
  <c r="P1041" i="2" s="1"/>
  <c r="M1042" i="2"/>
  <c r="N1042" i="2" s="1"/>
  <c r="O1042" i="2" s="1"/>
  <c r="P1042" i="2" s="1"/>
  <c r="M1043" i="2"/>
  <c r="N1043" i="2" s="1"/>
  <c r="O1043" i="2" s="1"/>
  <c r="P1043" i="2" s="1"/>
  <c r="M1044" i="2"/>
  <c r="N1044" i="2" s="1"/>
  <c r="O1044" i="2" s="1"/>
  <c r="P1044" i="2" s="1"/>
  <c r="M1045" i="2"/>
  <c r="N1045" i="2" s="1"/>
  <c r="O1045" i="2" s="1"/>
  <c r="P1045" i="2" s="1"/>
  <c r="M1046" i="2"/>
  <c r="N1046" i="2" s="1"/>
  <c r="O1046" i="2" s="1"/>
  <c r="P1046" i="2" s="1"/>
  <c r="M1047" i="2"/>
  <c r="N1047" i="2" s="1"/>
  <c r="O1047" i="2" s="1"/>
  <c r="P1047" i="2" s="1"/>
  <c r="M1048" i="2"/>
  <c r="N1048" i="2" s="1"/>
  <c r="O1048" i="2" s="1"/>
  <c r="P1048" i="2" s="1"/>
  <c r="M1049" i="2"/>
  <c r="N1049" i="2" s="1"/>
  <c r="O1049" i="2" s="1"/>
  <c r="P1049" i="2" s="1"/>
  <c r="M1050" i="2"/>
  <c r="N1050" i="2" s="1"/>
  <c r="O1050" i="2" s="1"/>
  <c r="P1050" i="2" s="1"/>
  <c r="M1051" i="2"/>
  <c r="N1051" i="2" s="1"/>
  <c r="O1051" i="2" s="1"/>
  <c r="P1051" i="2" s="1"/>
  <c r="M1052" i="2"/>
  <c r="N1052" i="2" s="1"/>
  <c r="O1052" i="2" s="1"/>
  <c r="P1052" i="2" s="1"/>
  <c r="M1053" i="2"/>
  <c r="N1053" i="2" s="1"/>
  <c r="O1053" i="2" s="1"/>
  <c r="P1053" i="2" s="1"/>
  <c r="M1054" i="2"/>
  <c r="N1054" i="2" s="1"/>
  <c r="O1054" i="2" s="1"/>
  <c r="P1054" i="2" s="1"/>
  <c r="M1055" i="2"/>
  <c r="N1055" i="2" s="1"/>
  <c r="O1055" i="2" s="1"/>
  <c r="P1055" i="2" s="1"/>
  <c r="M1056" i="2"/>
  <c r="N1056" i="2" s="1"/>
  <c r="O1056" i="2" s="1"/>
  <c r="P1056" i="2" s="1"/>
  <c r="M1057" i="2"/>
  <c r="N1057" i="2" s="1"/>
  <c r="O1057" i="2" s="1"/>
  <c r="P1057" i="2" s="1"/>
  <c r="M1058" i="2"/>
  <c r="N1058" i="2" s="1"/>
  <c r="O1058" i="2" s="1"/>
  <c r="P1058" i="2" s="1"/>
  <c r="M1059" i="2"/>
  <c r="N1059" i="2" s="1"/>
  <c r="O1059" i="2" s="1"/>
  <c r="P1059" i="2" s="1"/>
  <c r="M1060" i="2"/>
  <c r="N1060" i="2" s="1"/>
  <c r="O1060" i="2" s="1"/>
  <c r="P1060" i="2" s="1"/>
  <c r="M1061" i="2"/>
  <c r="N1061" i="2" s="1"/>
  <c r="O1061" i="2" s="1"/>
  <c r="P1061" i="2" s="1"/>
  <c r="M1062" i="2"/>
  <c r="N1062" i="2" s="1"/>
  <c r="O1062" i="2" s="1"/>
  <c r="P1062" i="2" s="1"/>
  <c r="M1063" i="2"/>
  <c r="N1063" i="2" s="1"/>
  <c r="O1063" i="2" s="1"/>
  <c r="P1063" i="2" s="1"/>
  <c r="M1064" i="2"/>
  <c r="N1064" i="2" s="1"/>
  <c r="O1064" i="2" s="1"/>
  <c r="P1064" i="2" s="1"/>
  <c r="M1065" i="2"/>
  <c r="N1065" i="2" s="1"/>
  <c r="O1065" i="2" s="1"/>
  <c r="P1065" i="2" s="1"/>
  <c r="M1066" i="2"/>
  <c r="N1066" i="2" s="1"/>
  <c r="O1066" i="2" s="1"/>
  <c r="P1066" i="2" s="1"/>
  <c r="M1067" i="2"/>
  <c r="N1067" i="2" s="1"/>
  <c r="O1067" i="2" s="1"/>
  <c r="P1067" i="2" s="1"/>
  <c r="M1068" i="2"/>
  <c r="N1068" i="2" s="1"/>
  <c r="O1068" i="2" s="1"/>
  <c r="P1068" i="2" s="1"/>
  <c r="M1069" i="2"/>
  <c r="N1069" i="2" s="1"/>
  <c r="O1069" i="2" s="1"/>
  <c r="P1069" i="2" s="1"/>
  <c r="M1070" i="2"/>
  <c r="N1070" i="2" s="1"/>
  <c r="O1070" i="2" s="1"/>
  <c r="P1070" i="2" s="1"/>
  <c r="M1071" i="2"/>
  <c r="N1071" i="2" s="1"/>
  <c r="O1071" i="2" s="1"/>
  <c r="P1071" i="2" s="1"/>
  <c r="M1072" i="2"/>
  <c r="N1072" i="2" s="1"/>
  <c r="O1072" i="2" s="1"/>
  <c r="P1072" i="2" s="1"/>
  <c r="M1073" i="2"/>
  <c r="N1073" i="2" s="1"/>
  <c r="O1073" i="2" s="1"/>
  <c r="P1073" i="2" s="1"/>
  <c r="M1074" i="2"/>
  <c r="N1074" i="2" s="1"/>
  <c r="O1074" i="2" s="1"/>
  <c r="P1074" i="2" s="1"/>
  <c r="M1075" i="2"/>
  <c r="N1075" i="2" s="1"/>
  <c r="O1075" i="2" s="1"/>
  <c r="P1075" i="2" s="1"/>
  <c r="M1076" i="2"/>
  <c r="N1076" i="2" s="1"/>
  <c r="O1076" i="2" s="1"/>
  <c r="P1076" i="2" s="1"/>
  <c r="M1077" i="2"/>
  <c r="N1077" i="2" s="1"/>
  <c r="O1077" i="2" s="1"/>
  <c r="P1077" i="2" s="1"/>
  <c r="M1078" i="2"/>
  <c r="N1078" i="2" s="1"/>
  <c r="O1078" i="2" s="1"/>
  <c r="P1078" i="2" s="1"/>
  <c r="M1079" i="2"/>
  <c r="N1079" i="2" s="1"/>
  <c r="O1079" i="2" s="1"/>
  <c r="P1079" i="2" s="1"/>
  <c r="M1080" i="2"/>
  <c r="N1080" i="2" s="1"/>
  <c r="O1080" i="2" s="1"/>
  <c r="P1080" i="2" s="1"/>
  <c r="M1081" i="2"/>
  <c r="N1081" i="2" s="1"/>
  <c r="O1081" i="2" s="1"/>
  <c r="P1081" i="2" s="1"/>
  <c r="M1082" i="2"/>
  <c r="N1082" i="2" s="1"/>
  <c r="O1082" i="2" s="1"/>
  <c r="P1082" i="2" s="1"/>
  <c r="M1083" i="2"/>
  <c r="N1083" i="2" s="1"/>
  <c r="O1083" i="2" s="1"/>
  <c r="P1083" i="2" s="1"/>
  <c r="M1084" i="2"/>
  <c r="N1084" i="2" s="1"/>
  <c r="O1084" i="2" s="1"/>
  <c r="P1084" i="2" s="1"/>
  <c r="M1085" i="2"/>
  <c r="N1085" i="2" s="1"/>
  <c r="O1085" i="2" s="1"/>
  <c r="P1085" i="2" s="1"/>
  <c r="M1086" i="2"/>
  <c r="N1086" i="2" s="1"/>
  <c r="O1086" i="2" s="1"/>
  <c r="P1086" i="2" s="1"/>
  <c r="M1087" i="2"/>
  <c r="N1087" i="2" s="1"/>
  <c r="O1087" i="2" s="1"/>
  <c r="P1087" i="2" s="1"/>
  <c r="M1088" i="2"/>
  <c r="N1088" i="2" s="1"/>
  <c r="O1088" i="2" s="1"/>
  <c r="P1088" i="2" s="1"/>
  <c r="M1089" i="2"/>
  <c r="N1089" i="2" s="1"/>
  <c r="O1089" i="2" s="1"/>
  <c r="P1089" i="2" s="1"/>
  <c r="M1090" i="2"/>
  <c r="N1090" i="2" s="1"/>
  <c r="O1090" i="2" s="1"/>
  <c r="P1090" i="2" s="1"/>
  <c r="M1091" i="2"/>
  <c r="N1091" i="2" s="1"/>
  <c r="O1091" i="2" s="1"/>
  <c r="P1091" i="2" s="1"/>
  <c r="M1092" i="2"/>
  <c r="N1092" i="2" s="1"/>
  <c r="O1092" i="2" s="1"/>
  <c r="P1092" i="2" s="1"/>
  <c r="M1093" i="2"/>
  <c r="N1093" i="2" s="1"/>
  <c r="O1093" i="2" s="1"/>
  <c r="P1093" i="2" s="1"/>
  <c r="M1094" i="2"/>
  <c r="N1094" i="2" s="1"/>
  <c r="O1094" i="2" s="1"/>
  <c r="P1094" i="2" s="1"/>
  <c r="M1095" i="2"/>
  <c r="N1095" i="2" s="1"/>
  <c r="O1095" i="2" s="1"/>
  <c r="P1095" i="2" s="1"/>
  <c r="M1096" i="2"/>
  <c r="N1096" i="2" s="1"/>
  <c r="O1096" i="2" s="1"/>
  <c r="P1096" i="2" s="1"/>
  <c r="M1097" i="2"/>
  <c r="N1097" i="2" s="1"/>
  <c r="O1097" i="2" s="1"/>
  <c r="P1097" i="2" s="1"/>
  <c r="M1098" i="2"/>
  <c r="N1098" i="2" s="1"/>
  <c r="O1098" i="2" s="1"/>
  <c r="P1098" i="2" s="1"/>
  <c r="M1099" i="2"/>
  <c r="N1099" i="2" s="1"/>
  <c r="O1099" i="2" s="1"/>
  <c r="P1099" i="2" s="1"/>
  <c r="M1100" i="2"/>
  <c r="N1100" i="2" s="1"/>
  <c r="O1100" i="2" s="1"/>
  <c r="P1100" i="2" s="1"/>
  <c r="M1101" i="2"/>
  <c r="N1101" i="2" s="1"/>
  <c r="O1101" i="2" s="1"/>
  <c r="P1101" i="2" s="1"/>
  <c r="M1102" i="2"/>
  <c r="N1102" i="2" s="1"/>
  <c r="O1102" i="2" s="1"/>
  <c r="P1102" i="2" s="1"/>
  <c r="M1103" i="2"/>
  <c r="N1103" i="2" s="1"/>
  <c r="O1103" i="2" s="1"/>
  <c r="P1103" i="2" s="1"/>
  <c r="M1104" i="2"/>
  <c r="N1104" i="2" s="1"/>
  <c r="O1104" i="2" s="1"/>
  <c r="P1104" i="2" s="1"/>
  <c r="M1105" i="2"/>
  <c r="N1105" i="2" s="1"/>
  <c r="O1105" i="2" s="1"/>
  <c r="P1105" i="2" s="1"/>
  <c r="M1106" i="2"/>
  <c r="N1106" i="2" s="1"/>
  <c r="O1106" i="2" s="1"/>
  <c r="P1106" i="2" s="1"/>
  <c r="M1107" i="2"/>
  <c r="N1107" i="2" s="1"/>
  <c r="O1107" i="2" s="1"/>
  <c r="P1107" i="2" s="1"/>
  <c r="M1108" i="2"/>
  <c r="N1108" i="2" s="1"/>
  <c r="O1108" i="2" s="1"/>
  <c r="P1108" i="2" s="1"/>
  <c r="M1109" i="2"/>
  <c r="N1109" i="2" s="1"/>
  <c r="O1109" i="2" s="1"/>
  <c r="P1109" i="2" s="1"/>
  <c r="M1110" i="2"/>
  <c r="N1110" i="2" s="1"/>
  <c r="O1110" i="2" s="1"/>
  <c r="P1110" i="2" s="1"/>
  <c r="M1111" i="2"/>
  <c r="N1111" i="2" s="1"/>
  <c r="O1111" i="2" s="1"/>
  <c r="P1111" i="2" s="1"/>
  <c r="M1112" i="2"/>
  <c r="N1112" i="2" s="1"/>
  <c r="O1112" i="2" s="1"/>
  <c r="P1112" i="2" s="1"/>
  <c r="M1113" i="2"/>
  <c r="N1113" i="2" s="1"/>
  <c r="O1113" i="2" s="1"/>
  <c r="P1113" i="2" s="1"/>
  <c r="M1114" i="2"/>
  <c r="N1114" i="2" s="1"/>
  <c r="O1114" i="2" s="1"/>
  <c r="P1114" i="2" s="1"/>
  <c r="M1115" i="2"/>
  <c r="N1115" i="2" s="1"/>
  <c r="O1115" i="2" s="1"/>
  <c r="P1115" i="2" s="1"/>
  <c r="M1116" i="2"/>
  <c r="N1116" i="2" s="1"/>
  <c r="O1116" i="2" s="1"/>
  <c r="P1116" i="2" s="1"/>
  <c r="M1117" i="2"/>
  <c r="N1117" i="2" s="1"/>
  <c r="O1117" i="2" s="1"/>
  <c r="P1117" i="2" s="1"/>
  <c r="M1118" i="2"/>
  <c r="N1118" i="2" s="1"/>
  <c r="O1118" i="2" s="1"/>
  <c r="P1118" i="2" s="1"/>
  <c r="M1119" i="2"/>
  <c r="N1119" i="2" s="1"/>
  <c r="O1119" i="2" s="1"/>
  <c r="P1119" i="2" s="1"/>
  <c r="M1120" i="2"/>
  <c r="N1120" i="2" s="1"/>
  <c r="O1120" i="2" s="1"/>
  <c r="P1120" i="2" s="1"/>
  <c r="M1121" i="2"/>
  <c r="N1121" i="2" s="1"/>
  <c r="O1121" i="2" s="1"/>
  <c r="P1121" i="2" s="1"/>
  <c r="M1122" i="2"/>
  <c r="N1122" i="2" s="1"/>
  <c r="O1122" i="2" s="1"/>
  <c r="P1122" i="2" s="1"/>
  <c r="M1123" i="2"/>
  <c r="N1123" i="2" s="1"/>
  <c r="O1123" i="2" s="1"/>
  <c r="P1123" i="2" s="1"/>
  <c r="M1124" i="2"/>
  <c r="N1124" i="2" s="1"/>
  <c r="O1124" i="2" s="1"/>
  <c r="P1124" i="2" s="1"/>
  <c r="M1125" i="2"/>
  <c r="N1125" i="2" s="1"/>
  <c r="O1125" i="2" s="1"/>
  <c r="P1125" i="2" s="1"/>
  <c r="M1126" i="2"/>
  <c r="N1126" i="2" s="1"/>
  <c r="O1126" i="2" s="1"/>
  <c r="P1126" i="2" s="1"/>
  <c r="M1127" i="2"/>
  <c r="N1127" i="2" s="1"/>
  <c r="O1127" i="2" s="1"/>
  <c r="P1127" i="2" s="1"/>
  <c r="M1128" i="2"/>
  <c r="N1128" i="2" s="1"/>
  <c r="O1128" i="2" s="1"/>
  <c r="P1128" i="2" s="1"/>
  <c r="M1129" i="2"/>
  <c r="N1129" i="2" s="1"/>
  <c r="O1129" i="2" s="1"/>
  <c r="P1129" i="2" s="1"/>
  <c r="M1130" i="2"/>
  <c r="N1130" i="2" s="1"/>
  <c r="O1130" i="2" s="1"/>
  <c r="P1130" i="2" s="1"/>
  <c r="M1131" i="2"/>
  <c r="N1131" i="2" s="1"/>
  <c r="O1131" i="2" s="1"/>
  <c r="P1131" i="2" s="1"/>
  <c r="M1132" i="2"/>
  <c r="N1132" i="2" s="1"/>
  <c r="O1132" i="2" s="1"/>
  <c r="P1132" i="2" s="1"/>
  <c r="M1133" i="2"/>
  <c r="N1133" i="2" s="1"/>
  <c r="O1133" i="2" s="1"/>
  <c r="P1133" i="2" s="1"/>
  <c r="M1134" i="2"/>
  <c r="N1134" i="2" s="1"/>
  <c r="O1134" i="2" s="1"/>
  <c r="P1134" i="2" s="1"/>
  <c r="M1135" i="2"/>
  <c r="N1135" i="2" s="1"/>
  <c r="O1135" i="2" s="1"/>
  <c r="P1135" i="2" s="1"/>
  <c r="M1136" i="2"/>
  <c r="N1136" i="2" s="1"/>
  <c r="O1136" i="2" s="1"/>
  <c r="P1136" i="2" s="1"/>
  <c r="M1137" i="2"/>
  <c r="N1137" i="2" s="1"/>
  <c r="O1137" i="2" s="1"/>
  <c r="P1137" i="2" s="1"/>
  <c r="M1138" i="2"/>
  <c r="N1138" i="2" s="1"/>
  <c r="O1138" i="2" s="1"/>
  <c r="P1138" i="2" s="1"/>
  <c r="M1139" i="2"/>
  <c r="N1139" i="2" s="1"/>
  <c r="O1139" i="2" s="1"/>
  <c r="P1139" i="2" s="1"/>
  <c r="M1140" i="2"/>
  <c r="N1140" i="2" s="1"/>
  <c r="O1140" i="2" s="1"/>
  <c r="P1140" i="2" s="1"/>
  <c r="M1141" i="2"/>
  <c r="N1141" i="2" s="1"/>
  <c r="O1141" i="2" s="1"/>
  <c r="P1141" i="2" s="1"/>
  <c r="M1142" i="2"/>
  <c r="N1142" i="2" s="1"/>
  <c r="O1142" i="2" s="1"/>
  <c r="P1142" i="2" s="1"/>
  <c r="M1143" i="2"/>
  <c r="N1143" i="2" s="1"/>
  <c r="O1143" i="2" s="1"/>
  <c r="P1143" i="2" s="1"/>
  <c r="M1144" i="2"/>
  <c r="N1144" i="2" s="1"/>
  <c r="O1144" i="2" s="1"/>
  <c r="P1144" i="2" s="1"/>
  <c r="M1145" i="2"/>
  <c r="N1145" i="2" s="1"/>
  <c r="O1145" i="2" s="1"/>
  <c r="P1145" i="2" s="1"/>
  <c r="M1146" i="2"/>
  <c r="N1146" i="2" s="1"/>
  <c r="O1146" i="2" s="1"/>
  <c r="P1146" i="2" s="1"/>
  <c r="M1147" i="2"/>
  <c r="N1147" i="2" s="1"/>
  <c r="O1147" i="2" s="1"/>
  <c r="P1147" i="2" s="1"/>
  <c r="M1148" i="2"/>
  <c r="N1148" i="2" s="1"/>
  <c r="O1148" i="2" s="1"/>
  <c r="P1148" i="2" s="1"/>
  <c r="M1149" i="2"/>
  <c r="N1149" i="2" s="1"/>
  <c r="O1149" i="2" s="1"/>
  <c r="P1149" i="2" s="1"/>
  <c r="M1150" i="2"/>
  <c r="N1150" i="2" s="1"/>
  <c r="O1150" i="2" s="1"/>
  <c r="P1150" i="2" s="1"/>
  <c r="M1151" i="2"/>
  <c r="N1151" i="2" s="1"/>
  <c r="O1151" i="2" s="1"/>
  <c r="P1151" i="2" s="1"/>
  <c r="M1152" i="2"/>
  <c r="N1152" i="2" s="1"/>
  <c r="O1152" i="2" s="1"/>
  <c r="P1152" i="2" s="1"/>
  <c r="M1153" i="2"/>
  <c r="N1153" i="2" s="1"/>
  <c r="O1153" i="2" s="1"/>
  <c r="P1153" i="2" s="1"/>
  <c r="M1154" i="2"/>
  <c r="N1154" i="2" s="1"/>
  <c r="O1154" i="2" s="1"/>
  <c r="P1154" i="2" s="1"/>
  <c r="M1155" i="2"/>
  <c r="N1155" i="2" s="1"/>
  <c r="O1155" i="2" s="1"/>
  <c r="P1155" i="2" s="1"/>
  <c r="M1156" i="2"/>
  <c r="N1156" i="2" s="1"/>
  <c r="O1156" i="2" s="1"/>
  <c r="P1156" i="2" s="1"/>
  <c r="M1157" i="2"/>
  <c r="N1157" i="2" s="1"/>
  <c r="O1157" i="2" s="1"/>
  <c r="P1157" i="2" s="1"/>
  <c r="M1158" i="2"/>
  <c r="N1158" i="2" s="1"/>
  <c r="O1158" i="2" s="1"/>
  <c r="P1158" i="2" s="1"/>
  <c r="M1159" i="2"/>
  <c r="N1159" i="2" s="1"/>
  <c r="O1159" i="2" s="1"/>
  <c r="P1159" i="2" s="1"/>
  <c r="M1160" i="2"/>
  <c r="N1160" i="2" s="1"/>
  <c r="O1160" i="2" s="1"/>
  <c r="P1160" i="2" s="1"/>
  <c r="M1161" i="2"/>
  <c r="N1161" i="2" s="1"/>
  <c r="O1161" i="2" s="1"/>
  <c r="P1161" i="2" s="1"/>
  <c r="M1162" i="2"/>
  <c r="N1162" i="2" s="1"/>
  <c r="O1162" i="2" s="1"/>
  <c r="P1162" i="2" s="1"/>
  <c r="M1163" i="2"/>
  <c r="N1163" i="2" s="1"/>
  <c r="O1163" i="2" s="1"/>
  <c r="P1163" i="2" s="1"/>
  <c r="M1164" i="2"/>
  <c r="N1164" i="2" s="1"/>
  <c r="O1164" i="2" s="1"/>
  <c r="P1164" i="2" s="1"/>
  <c r="M1165" i="2"/>
  <c r="N1165" i="2" s="1"/>
  <c r="O1165" i="2" s="1"/>
  <c r="P1165" i="2" s="1"/>
  <c r="M1166" i="2"/>
  <c r="N1166" i="2" s="1"/>
  <c r="O1166" i="2" s="1"/>
  <c r="P1166" i="2" s="1"/>
  <c r="M1167" i="2"/>
  <c r="N1167" i="2" s="1"/>
  <c r="O1167" i="2" s="1"/>
  <c r="P1167" i="2" s="1"/>
  <c r="M1168" i="2"/>
  <c r="N1168" i="2" s="1"/>
  <c r="O1168" i="2" s="1"/>
  <c r="P1168" i="2" s="1"/>
  <c r="M1169" i="2"/>
  <c r="N1169" i="2" s="1"/>
  <c r="O1169" i="2" s="1"/>
  <c r="P1169" i="2" s="1"/>
  <c r="M1170" i="2"/>
  <c r="N1170" i="2" s="1"/>
  <c r="O1170" i="2" s="1"/>
  <c r="P1170" i="2" s="1"/>
  <c r="M1171" i="2"/>
  <c r="N1171" i="2" s="1"/>
  <c r="O1171" i="2" s="1"/>
  <c r="P1171" i="2" s="1"/>
  <c r="M1172" i="2"/>
  <c r="N1172" i="2" s="1"/>
  <c r="O1172" i="2" s="1"/>
  <c r="P1172" i="2" s="1"/>
  <c r="M1173" i="2"/>
  <c r="N1173" i="2" s="1"/>
  <c r="O1173" i="2" s="1"/>
  <c r="P1173" i="2" s="1"/>
  <c r="M1174" i="2"/>
  <c r="N1174" i="2" s="1"/>
  <c r="O1174" i="2" s="1"/>
  <c r="P1174" i="2" s="1"/>
  <c r="M1175" i="2"/>
  <c r="N1175" i="2" s="1"/>
  <c r="O1175" i="2" s="1"/>
  <c r="P1175" i="2" s="1"/>
  <c r="M1176" i="2"/>
  <c r="N1176" i="2" s="1"/>
  <c r="O1176" i="2" s="1"/>
  <c r="P1176" i="2" s="1"/>
  <c r="M1177" i="2"/>
  <c r="N1177" i="2" s="1"/>
  <c r="O1177" i="2" s="1"/>
  <c r="P1177" i="2" s="1"/>
  <c r="M1178" i="2"/>
  <c r="N1178" i="2" s="1"/>
  <c r="O1178" i="2" s="1"/>
  <c r="P1178" i="2" s="1"/>
  <c r="M1179" i="2"/>
  <c r="N1179" i="2" s="1"/>
  <c r="O1179" i="2" s="1"/>
  <c r="P1179" i="2" s="1"/>
  <c r="M1180" i="2"/>
  <c r="N1180" i="2" s="1"/>
  <c r="O1180" i="2" s="1"/>
  <c r="P1180" i="2" s="1"/>
  <c r="M1181" i="2"/>
  <c r="N1181" i="2" s="1"/>
  <c r="O1181" i="2" s="1"/>
  <c r="P1181" i="2" s="1"/>
  <c r="M1182" i="2"/>
  <c r="N1182" i="2" s="1"/>
  <c r="O1182" i="2" s="1"/>
  <c r="P1182" i="2" s="1"/>
  <c r="M1183" i="2"/>
  <c r="N1183" i="2" s="1"/>
  <c r="O1183" i="2" s="1"/>
  <c r="P1183" i="2" s="1"/>
  <c r="M1184" i="2"/>
  <c r="N1184" i="2" s="1"/>
  <c r="O1184" i="2" s="1"/>
  <c r="P1184" i="2" s="1"/>
  <c r="M1185" i="2"/>
  <c r="N1185" i="2" s="1"/>
  <c r="O1185" i="2" s="1"/>
  <c r="P1185" i="2" s="1"/>
  <c r="M1186" i="2"/>
  <c r="N1186" i="2" s="1"/>
  <c r="O1186" i="2" s="1"/>
  <c r="P1186" i="2" s="1"/>
  <c r="M1187" i="2"/>
  <c r="N1187" i="2" s="1"/>
  <c r="O1187" i="2" s="1"/>
  <c r="P1187" i="2" s="1"/>
  <c r="M1188" i="2"/>
  <c r="N1188" i="2" s="1"/>
  <c r="O1188" i="2" s="1"/>
  <c r="P1188" i="2" s="1"/>
  <c r="M1189" i="2"/>
  <c r="N1189" i="2" s="1"/>
  <c r="O1189" i="2" s="1"/>
  <c r="P1189" i="2" s="1"/>
  <c r="M1190" i="2"/>
  <c r="N1190" i="2" s="1"/>
  <c r="O1190" i="2" s="1"/>
  <c r="P1190" i="2" s="1"/>
  <c r="M1191" i="2"/>
  <c r="N1191" i="2" s="1"/>
  <c r="O1191" i="2" s="1"/>
  <c r="P1191" i="2" s="1"/>
  <c r="M1192" i="2"/>
  <c r="N1192" i="2" s="1"/>
  <c r="O1192" i="2" s="1"/>
  <c r="P1192" i="2" s="1"/>
  <c r="M1193" i="2"/>
  <c r="N1193" i="2" s="1"/>
  <c r="O1193" i="2" s="1"/>
  <c r="P1193" i="2" s="1"/>
  <c r="M1194" i="2"/>
  <c r="N1194" i="2" s="1"/>
  <c r="O1194" i="2" s="1"/>
  <c r="P1194" i="2" s="1"/>
  <c r="M1195" i="2"/>
  <c r="N1195" i="2" s="1"/>
  <c r="O1195" i="2" s="1"/>
  <c r="P1195" i="2" s="1"/>
  <c r="M1196" i="2"/>
  <c r="N1196" i="2" s="1"/>
  <c r="O1196" i="2" s="1"/>
  <c r="P1196" i="2" s="1"/>
  <c r="M1197" i="2"/>
  <c r="N1197" i="2" s="1"/>
  <c r="O1197" i="2" s="1"/>
  <c r="P1197" i="2" s="1"/>
  <c r="M1198" i="2"/>
  <c r="N1198" i="2" s="1"/>
  <c r="O1198" i="2" s="1"/>
  <c r="P1198" i="2" s="1"/>
  <c r="M1199" i="2"/>
  <c r="N1199" i="2" s="1"/>
  <c r="O1199" i="2" s="1"/>
  <c r="P1199" i="2" s="1"/>
  <c r="M1200" i="2"/>
  <c r="N1200" i="2" s="1"/>
  <c r="O1200" i="2" s="1"/>
  <c r="P1200" i="2" s="1"/>
  <c r="M1201" i="2"/>
  <c r="N1201" i="2" s="1"/>
  <c r="O1201" i="2" s="1"/>
  <c r="P1201" i="2" s="1"/>
  <c r="M1202" i="2"/>
  <c r="N1202" i="2" s="1"/>
  <c r="O1202" i="2" s="1"/>
  <c r="P1202" i="2" s="1"/>
  <c r="M1203" i="2"/>
  <c r="N1203" i="2" s="1"/>
  <c r="O1203" i="2" s="1"/>
  <c r="P1203" i="2" s="1"/>
  <c r="M1204" i="2"/>
  <c r="N1204" i="2" s="1"/>
  <c r="O1204" i="2" s="1"/>
  <c r="P1204" i="2" s="1"/>
  <c r="M1205" i="2"/>
  <c r="N1205" i="2" s="1"/>
  <c r="O1205" i="2" s="1"/>
  <c r="P1205" i="2" s="1"/>
  <c r="M1206" i="2"/>
  <c r="N1206" i="2" s="1"/>
  <c r="O1206" i="2" s="1"/>
  <c r="P1206" i="2" s="1"/>
  <c r="M1207" i="2"/>
  <c r="N1207" i="2" s="1"/>
  <c r="O1207" i="2" s="1"/>
  <c r="P1207" i="2" s="1"/>
  <c r="M1208" i="2"/>
  <c r="N1208" i="2" s="1"/>
  <c r="O1208" i="2" s="1"/>
  <c r="P1208" i="2" s="1"/>
  <c r="M1209" i="2"/>
  <c r="N1209" i="2" s="1"/>
  <c r="O1209" i="2" s="1"/>
  <c r="P1209" i="2" s="1"/>
  <c r="M1210" i="2"/>
  <c r="N1210" i="2" s="1"/>
  <c r="O1210" i="2" s="1"/>
  <c r="P1210" i="2" s="1"/>
  <c r="M1211" i="2"/>
  <c r="N1211" i="2" s="1"/>
  <c r="O1211" i="2" s="1"/>
  <c r="P1211" i="2" s="1"/>
  <c r="M1212" i="2"/>
  <c r="N1212" i="2" s="1"/>
  <c r="O1212" i="2" s="1"/>
  <c r="P1212" i="2" s="1"/>
  <c r="M1213" i="2"/>
  <c r="N1213" i="2" s="1"/>
  <c r="O1213" i="2" s="1"/>
  <c r="P1213" i="2" s="1"/>
  <c r="M1214" i="2"/>
  <c r="N1214" i="2" s="1"/>
  <c r="O1214" i="2" s="1"/>
  <c r="P1214" i="2" s="1"/>
  <c r="M1215" i="2"/>
  <c r="N1215" i="2" s="1"/>
  <c r="O1215" i="2" s="1"/>
  <c r="P1215" i="2" s="1"/>
  <c r="M1216" i="2"/>
  <c r="N1216" i="2" s="1"/>
  <c r="O1216" i="2" s="1"/>
  <c r="P1216" i="2" s="1"/>
  <c r="M1217" i="2"/>
  <c r="N1217" i="2" s="1"/>
  <c r="O1217" i="2" s="1"/>
  <c r="P1217" i="2" s="1"/>
  <c r="M1218" i="2"/>
  <c r="N1218" i="2" s="1"/>
  <c r="O1218" i="2" s="1"/>
  <c r="P1218" i="2" s="1"/>
  <c r="M1219" i="2"/>
  <c r="N1219" i="2" s="1"/>
  <c r="O1219" i="2" s="1"/>
  <c r="P1219" i="2" s="1"/>
  <c r="M1220" i="2"/>
  <c r="N1220" i="2" s="1"/>
  <c r="O1220" i="2" s="1"/>
  <c r="P1220" i="2" s="1"/>
  <c r="M1221" i="2"/>
  <c r="N1221" i="2" s="1"/>
  <c r="O1221" i="2" s="1"/>
  <c r="P1221" i="2" s="1"/>
  <c r="M1222" i="2"/>
  <c r="N1222" i="2" s="1"/>
  <c r="O1222" i="2" s="1"/>
  <c r="P1222" i="2" s="1"/>
  <c r="M1223" i="2"/>
  <c r="N1223" i="2" s="1"/>
  <c r="O1223" i="2" s="1"/>
  <c r="P1223" i="2" s="1"/>
  <c r="M1224" i="2"/>
  <c r="N1224" i="2" s="1"/>
  <c r="O1224" i="2" s="1"/>
  <c r="P1224" i="2" s="1"/>
  <c r="M1225" i="2"/>
  <c r="N1225" i="2" s="1"/>
  <c r="O1225" i="2" s="1"/>
  <c r="P1225" i="2" s="1"/>
  <c r="M1226" i="2"/>
  <c r="N1226" i="2" s="1"/>
  <c r="O1226" i="2" s="1"/>
  <c r="P1226" i="2" s="1"/>
  <c r="M1227" i="2"/>
  <c r="N1227" i="2" s="1"/>
  <c r="O1227" i="2" s="1"/>
  <c r="P1227" i="2" s="1"/>
  <c r="M1228" i="2"/>
  <c r="N1228" i="2" s="1"/>
  <c r="O1228" i="2" s="1"/>
  <c r="P1228" i="2" s="1"/>
  <c r="M1229" i="2"/>
  <c r="N1229" i="2" s="1"/>
  <c r="O1229" i="2" s="1"/>
  <c r="P1229" i="2" s="1"/>
  <c r="M1230" i="2"/>
  <c r="N1230" i="2" s="1"/>
  <c r="O1230" i="2" s="1"/>
  <c r="P1230" i="2" s="1"/>
  <c r="M1231" i="2"/>
  <c r="N1231" i="2" s="1"/>
  <c r="O1231" i="2" s="1"/>
  <c r="P1231" i="2" s="1"/>
  <c r="M1232" i="2"/>
  <c r="N1232" i="2" s="1"/>
  <c r="O1232" i="2" s="1"/>
  <c r="P1232" i="2" s="1"/>
  <c r="M1233" i="2"/>
  <c r="N1233" i="2" s="1"/>
  <c r="O1233" i="2" s="1"/>
  <c r="P1233" i="2" s="1"/>
  <c r="M1234" i="2"/>
  <c r="N1234" i="2" s="1"/>
  <c r="O1234" i="2" s="1"/>
  <c r="P1234" i="2" s="1"/>
  <c r="M1235" i="2"/>
  <c r="N1235" i="2" s="1"/>
  <c r="O1235" i="2" s="1"/>
  <c r="P1235" i="2" s="1"/>
  <c r="M1236" i="2"/>
  <c r="N1236" i="2" s="1"/>
  <c r="O1236" i="2" s="1"/>
  <c r="P1236" i="2" s="1"/>
  <c r="M1237" i="2"/>
  <c r="N1237" i="2" s="1"/>
  <c r="O1237" i="2" s="1"/>
  <c r="P1237" i="2" s="1"/>
  <c r="M1238" i="2"/>
  <c r="N1238" i="2" s="1"/>
  <c r="O1238" i="2" s="1"/>
  <c r="P1238" i="2" s="1"/>
  <c r="M1239" i="2"/>
  <c r="N1239" i="2" s="1"/>
  <c r="O1239" i="2" s="1"/>
  <c r="P1239" i="2" s="1"/>
  <c r="M1240" i="2"/>
  <c r="N1240" i="2" s="1"/>
  <c r="O1240" i="2" s="1"/>
  <c r="P1240" i="2" s="1"/>
  <c r="M1241" i="2"/>
  <c r="N1241" i="2" s="1"/>
  <c r="O1241" i="2" s="1"/>
  <c r="P1241" i="2" s="1"/>
  <c r="M1242" i="2"/>
  <c r="N1242" i="2" s="1"/>
  <c r="O1242" i="2" s="1"/>
  <c r="P1242" i="2" s="1"/>
  <c r="M1243" i="2"/>
  <c r="N1243" i="2" s="1"/>
  <c r="O1243" i="2" s="1"/>
  <c r="P1243" i="2" s="1"/>
  <c r="M1244" i="2"/>
  <c r="N1244" i="2" s="1"/>
  <c r="O1244" i="2" s="1"/>
  <c r="P1244" i="2" s="1"/>
  <c r="M1245" i="2"/>
  <c r="N1245" i="2" s="1"/>
  <c r="O1245" i="2" s="1"/>
  <c r="P1245" i="2" s="1"/>
  <c r="M1246" i="2"/>
  <c r="N1246" i="2" s="1"/>
  <c r="O1246" i="2" s="1"/>
  <c r="P1246" i="2" s="1"/>
  <c r="M1247" i="2"/>
  <c r="N1247" i="2" s="1"/>
  <c r="O1247" i="2" s="1"/>
  <c r="P1247" i="2" s="1"/>
  <c r="M1248" i="2"/>
  <c r="N1248" i="2" s="1"/>
  <c r="O1248" i="2" s="1"/>
  <c r="P1248" i="2" s="1"/>
  <c r="M1249" i="2"/>
  <c r="N1249" i="2" s="1"/>
  <c r="O1249" i="2" s="1"/>
  <c r="P1249" i="2" s="1"/>
  <c r="M1250" i="2"/>
  <c r="N1250" i="2" s="1"/>
  <c r="O1250" i="2" s="1"/>
  <c r="P1250" i="2" s="1"/>
  <c r="M1251" i="2"/>
  <c r="N1251" i="2" s="1"/>
  <c r="O1251" i="2" s="1"/>
  <c r="P1251" i="2" s="1"/>
  <c r="M1252" i="2"/>
  <c r="N1252" i="2" s="1"/>
  <c r="O1252" i="2" s="1"/>
  <c r="P1252" i="2" s="1"/>
  <c r="M1253" i="2"/>
  <c r="N1253" i="2" s="1"/>
  <c r="O1253" i="2" s="1"/>
  <c r="P1253" i="2" s="1"/>
  <c r="M1254" i="2"/>
  <c r="N1254" i="2" s="1"/>
  <c r="O1254" i="2" s="1"/>
  <c r="P1254" i="2" s="1"/>
  <c r="M1255" i="2"/>
  <c r="N1255" i="2" s="1"/>
  <c r="O1255" i="2" s="1"/>
  <c r="P1255" i="2" s="1"/>
  <c r="M1256" i="2"/>
  <c r="N1256" i="2" s="1"/>
  <c r="O1256" i="2" s="1"/>
  <c r="P1256" i="2" s="1"/>
  <c r="M1257" i="2"/>
  <c r="N1257" i="2" s="1"/>
  <c r="O1257" i="2" s="1"/>
  <c r="P1257" i="2" s="1"/>
  <c r="M1258" i="2"/>
  <c r="N1258" i="2" s="1"/>
  <c r="O1258" i="2" s="1"/>
  <c r="P1258" i="2" s="1"/>
  <c r="M1259" i="2"/>
  <c r="N1259" i="2" s="1"/>
  <c r="O1259" i="2" s="1"/>
  <c r="P1259" i="2" s="1"/>
  <c r="M1260" i="2"/>
  <c r="N1260" i="2" s="1"/>
  <c r="O1260" i="2" s="1"/>
  <c r="P1260" i="2" s="1"/>
  <c r="M1261" i="2"/>
  <c r="N1261" i="2" s="1"/>
  <c r="O1261" i="2" s="1"/>
  <c r="P1261" i="2" s="1"/>
  <c r="M1262" i="2"/>
  <c r="N1262" i="2" s="1"/>
  <c r="O1262" i="2" s="1"/>
  <c r="P1262" i="2" s="1"/>
  <c r="M1263" i="2"/>
  <c r="N1263" i="2" s="1"/>
  <c r="O1263" i="2" s="1"/>
  <c r="P1263" i="2" s="1"/>
  <c r="M1264" i="2"/>
  <c r="N1264" i="2" s="1"/>
  <c r="O1264" i="2" s="1"/>
  <c r="P1264" i="2" s="1"/>
  <c r="M1265" i="2"/>
  <c r="N1265" i="2" s="1"/>
  <c r="O1265" i="2" s="1"/>
  <c r="P1265" i="2" s="1"/>
  <c r="M1266" i="2"/>
  <c r="N1266" i="2" s="1"/>
  <c r="O1266" i="2" s="1"/>
  <c r="P1266" i="2" s="1"/>
  <c r="M1267" i="2"/>
  <c r="N1267" i="2" s="1"/>
  <c r="O1267" i="2" s="1"/>
  <c r="P1267" i="2" s="1"/>
  <c r="M1268" i="2"/>
  <c r="N1268" i="2" s="1"/>
  <c r="O1268" i="2" s="1"/>
  <c r="P1268" i="2" s="1"/>
  <c r="M1269" i="2"/>
  <c r="N1269" i="2" s="1"/>
  <c r="O1269" i="2" s="1"/>
  <c r="P1269" i="2" s="1"/>
  <c r="M1270" i="2"/>
  <c r="N1270" i="2" s="1"/>
  <c r="O1270" i="2" s="1"/>
  <c r="P1270" i="2" s="1"/>
  <c r="M1271" i="2"/>
  <c r="N1271" i="2" s="1"/>
  <c r="O1271" i="2" s="1"/>
  <c r="P1271" i="2" s="1"/>
  <c r="M1272" i="2"/>
  <c r="N1272" i="2" s="1"/>
  <c r="O1272" i="2" s="1"/>
  <c r="P1272" i="2" s="1"/>
  <c r="M1273" i="2"/>
  <c r="N1273" i="2" s="1"/>
  <c r="O1273" i="2" s="1"/>
  <c r="P1273" i="2" s="1"/>
  <c r="M1274" i="2"/>
  <c r="N1274" i="2" s="1"/>
  <c r="O1274" i="2" s="1"/>
  <c r="P1274" i="2" s="1"/>
  <c r="M1275" i="2"/>
  <c r="N1275" i="2" s="1"/>
  <c r="O1275" i="2" s="1"/>
  <c r="P1275" i="2" s="1"/>
  <c r="M1276" i="2"/>
  <c r="N1276" i="2" s="1"/>
  <c r="O1276" i="2" s="1"/>
  <c r="P1276" i="2" s="1"/>
  <c r="M1277" i="2"/>
  <c r="N1277" i="2" s="1"/>
  <c r="O1277" i="2" s="1"/>
  <c r="P1277" i="2" s="1"/>
  <c r="M1278" i="2"/>
  <c r="N1278" i="2" s="1"/>
  <c r="O1278" i="2" s="1"/>
  <c r="P1278" i="2" s="1"/>
  <c r="M1279" i="2"/>
  <c r="N1279" i="2" s="1"/>
  <c r="O1279" i="2" s="1"/>
  <c r="P1279" i="2" s="1"/>
  <c r="M1280" i="2"/>
  <c r="N1280" i="2" s="1"/>
  <c r="O1280" i="2" s="1"/>
  <c r="P1280" i="2" s="1"/>
  <c r="M1281" i="2"/>
  <c r="N1281" i="2" s="1"/>
  <c r="O1281" i="2" s="1"/>
  <c r="P1281" i="2" s="1"/>
  <c r="M1282" i="2"/>
  <c r="N1282" i="2" s="1"/>
  <c r="O1282" i="2" s="1"/>
  <c r="P1282" i="2" s="1"/>
  <c r="M1283" i="2"/>
  <c r="N1283" i="2" s="1"/>
  <c r="O1283" i="2" s="1"/>
  <c r="P1283" i="2" s="1"/>
  <c r="M1284" i="2"/>
  <c r="N1284" i="2" s="1"/>
  <c r="O1284" i="2" s="1"/>
  <c r="P1284" i="2" s="1"/>
  <c r="M1285" i="2"/>
  <c r="N1285" i="2" s="1"/>
  <c r="O1285" i="2" s="1"/>
  <c r="P1285" i="2" s="1"/>
  <c r="M1286" i="2"/>
  <c r="N1286" i="2" s="1"/>
  <c r="O1286" i="2" s="1"/>
  <c r="P1286" i="2" s="1"/>
  <c r="M1287" i="2"/>
  <c r="N1287" i="2" s="1"/>
  <c r="O1287" i="2" s="1"/>
  <c r="P1287" i="2" s="1"/>
  <c r="M1288" i="2"/>
  <c r="N1288" i="2" s="1"/>
  <c r="O1288" i="2" s="1"/>
  <c r="P1288" i="2" s="1"/>
  <c r="M1289" i="2"/>
  <c r="N1289" i="2" s="1"/>
  <c r="O1289" i="2" s="1"/>
  <c r="P1289" i="2" s="1"/>
  <c r="M1290" i="2"/>
  <c r="N1290" i="2" s="1"/>
  <c r="O1290" i="2" s="1"/>
  <c r="P1290" i="2" s="1"/>
  <c r="M1291" i="2"/>
  <c r="N1291" i="2" s="1"/>
  <c r="O1291" i="2" s="1"/>
  <c r="P1291" i="2" s="1"/>
  <c r="M1292" i="2"/>
  <c r="N1292" i="2" s="1"/>
  <c r="O1292" i="2" s="1"/>
  <c r="P1292" i="2" s="1"/>
  <c r="M1293" i="2"/>
  <c r="N1293" i="2" s="1"/>
  <c r="O1293" i="2" s="1"/>
  <c r="P1293" i="2" s="1"/>
  <c r="M1294" i="2"/>
  <c r="N1294" i="2" s="1"/>
  <c r="O1294" i="2" s="1"/>
  <c r="P1294" i="2" s="1"/>
  <c r="M1295" i="2"/>
  <c r="N1295" i="2" s="1"/>
  <c r="O1295" i="2" s="1"/>
  <c r="P1295" i="2" s="1"/>
  <c r="M1296" i="2"/>
  <c r="N1296" i="2" s="1"/>
  <c r="O1296" i="2" s="1"/>
  <c r="P1296" i="2" s="1"/>
  <c r="M1297" i="2"/>
  <c r="N1297" i="2" s="1"/>
  <c r="O1297" i="2" s="1"/>
  <c r="P1297" i="2" s="1"/>
  <c r="M1298" i="2"/>
  <c r="N1298" i="2" s="1"/>
  <c r="O1298" i="2" s="1"/>
  <c r="P1298" i="2" s="1"/>
  <c r="M1299" i="2"/>
  <c r="N1299" i="2" s="1"/>
  <c r="O1299" i="2" s="1"/>
  <c r="P1299" i="2" s="1"/>
  <c r="M1300" i="2"/>
  <c r="N1300" i="2" s="1"/>
  <c r="O1300" i="2" s="1"/>
  <c r="P1300" i="2" s="1"/>
  <c r="M1301" i="2"/>
  <c r="N1301" i="2" s="1"/>
  <c r="O1301" i="2" s="1"/>
  <c r="P1301" i="2" s="1"/>
  <c r="M1302" i="2"/>
  <c r="N1302" i="2" s="1"/>
  <c r="O1302" i="2" s="1"/>
  <c r="P1302" i="2" s="1"/>
  <c r="M1303" i="2"/>
  <c r="N1303" i="2" s="1"/>
  <c r="O1303" i="2" s="1"/>
  <c r="P1303" i="2" s="1"/>
  <c r="M1304" i="2"/>
  <c r="N1304" i="2" s="1"/>
  <c r="O1304" i="2" s="1"/>
  <c r="P1304" i="2" s="1"/>
  <c r="M1305" i="2"/>
  <c r="N1305" i="2" s="1"/>
  <c r="O1305" i="2" s="1"/>
  <c r="P1305" i="2" s="1"/>
  <c r="M1306" i="2"/>
  <c r="N1306" i="2" s="1"/>
  <c r="O1306" i="2" s="1"/>
  <c r="P1306" i="2" s="1"/>
  <c r="M1307" i="2"/>
  <c r="N1307" i="2" s="1"/>
  <c r="O1307" i="2" s="1"/>
  <c r="P1307" i="2" s="1"/>
  <c r="M1308" i="2"/>
  <c r="N1308" i="2" s="1"/>
  <c r="O1308" i="2" s="1"/>
  <c r="P1308" i="2" s="1"/>
  <c r="M1309" i="2"/>
  <c r="N1309" i="2" s="1"/>
  <c r="O1309" i="2" s="1"/>
  <c r="P1309" i="2" s="1"/>
  <c r="M1310" i="2"/>
  <c r="N1310" i="2" s="1"/>
  <c r="O1310" i="2" s="1"/>
  <c r="P1310" i="2" s="1"/>
  <c r="M1311" i="2"/>
  <c r="N1311" i="2" s="1"/>
  <c r="O1311" i="2" s="1"/>
  <c r="P1311" i="2" s="1"/>
  <c r="M1312" i="2"/>
  <c r="N1312" i="2" s="1"/>
  <c r="O1312" i="2" s="1"/>
  <c r="P1312" i="2" s="1"/>
  <c r="M1313" i="2"/>
  <c r="N1313" i="2" s="1"/>
  <c r="O1313" i="2" s="1"/>
  <c r="P1313" i="2" s="1"/>
  <c r="M1314" i="2"/>
  <c r="N1314" i="2" s="1"/>
  <c r="O1314" i="2" s="1"/>
  <c r="P1314" i="2" s="1"/>
  <c r="M1315" i="2"/>
  <c r="N1315" i="2" s="1"/>
  <c r="O1315" i="2" s="1"/>
  <c r="P1315" i="2" s="1"/>
  <c r="M1316" i="2"/>
  <c r="N1316" i="2" s="1"/>
  <c r="O1316" i="2" s="1"/>
  <c r="P1316" i="2" s="1"/>
  <c r="M1317" i="2"/>
  <c r="N1317" i="2" s="1"/>
  <c r="O1317" i="2" s="1"/>
  <c r="P1317" i="2" s="1"/>
  <c r="M1318" i="2"/>
  <c r="N1318" i="2" s="1"/>
  <c r="O1318" i="2" s="1"/>
  <c r="P1318" i="2" s="1"/>
  <c r="M1319" i="2"/>
  <c r="N1319" i="2" s="1"/>
  <c r="O1319" i="2" s="1"/>
  <c r="P1319" i="2" s="1"/>
  <c r="M1320" i="2"/>
  <c r="N1320" i="2" s="1"/>
  <c r="O1320" i="2" s="1"/>
  <c r="P1320" i="2" s="1"/>
  <c r="M1321" i="2"/>
  <c r="N1321" i="2" s="1"/>
  <c r="O1321" i="2" s="1"/>
  <c r="P1321" i="2" s="1"/>
  <c r="M1322" i="2"/>
  <c r="N1322" i="2" s="1"/>
  <c r="O1322" i="2" s="1"/>
  <c r="P1322" i="2" s="1"/>
  <c r="M1323" i="2"/>
  <c r="N1323" i="2" s="1"/>
  <c r="O1323" i="2" s="1"/>
  <c r="P1323" i="2" s="1"/>
  <c r="M1324" i="2"/>
  <c r="N1324" i="2" s="1"/>
  <c r="O1324" i="2" s="1"/>
  <c r="P1324" i="2" s="1"/>
  <c r="M1325" i="2"/>
  <c r="N1325" i="2" s="1"/>
  <c r="O1325" i="2" s="1"/>
  <c r="P1325" i="2" s="1"/>
  <c r="M1326" i="2"/>
  <c r="N1326" i="2" s="1"/>
  <c r="O1326" i="2" s="1"/>
  <c r="P1326" i="2" s="1"/>
  <c r="M1327" i="2"/>
  <c r="N1327" i="2" s="1"/>
  <c r="O1327" i="2" s="1"/>
  <c r="P1327" i="2" s="1"/>
  <c r="M1328" i="2"/>
  <c r="N1328" i="2" s="1"/>
  <c r="O1328" i="2" s="1"/>
  <c r="P1328" i="2" s="1"/>
  <c r="M1329" i="2"/>
  <c r="N1329" i="2" s="1"/>
  <c r="O1329" i="2" s="1"/>
  <c r="P1329" i="2" s="1"/>
  <c r="M1330" i="2"/>
  <c r="N1330" i="2" s="1"/>
  <c r="O1330" i="2" s="1"/>
  <c r="P1330" i="2" s="1"/>
  <c r="M1331" i="2"/>
  <c r="N1331" i="2" s="1"/>
  <c r="O1331" i="2" s="1"/>
  <c r="P1331" i="2" s="1"/>
  <c r="M1332" i="2"/>
  <c r="N1332" i="2" s="1"/>
  <c r="O1332" i="2" s="1"/>
  <c r="P1332" i="2" s="1"/>
  <c r="M1333" i="2"/>
  <c r="N1333" i="2" s="1"/>
  <c r="O1333" i="2" s="1"/>
  <c r="P1333" i="2" s="1"/>
  <c r="M1334" i="2"/>
  <c r="N1334" i="2" s="1"/>
  <c r="O1334" i="2" s="1"/>
  <c r="P1334" i="2" s="1"/>
  <c r="M1335" i="2"/>
  <c r="N1335" i="2" s="1"/>
  <c r="O1335" i="2" s="1"/>
  <c r="P1335" i="2" s="1"/>
  <c r="M1336" i="2"/>
  <c r="N1336" i="2" s="1"/>
  <c r="O1336" i="2" s="1"/>
  <c r="P1336" i="2" s="1"/>
  <c r="M1337" i="2"/>
  <c r="N1337" i="2" s="1"/>
  <c r="O1337" i="2" s="1"/>
  <c r="P1337" i="2" s="1"/>
  <c r="M1338" i="2"/>
  <c r="N1338" i="2" s="1"/>
  <c r="O1338" i="2" s="1"/>
  <c r="P1338" i="2" s="1"/>
  <c r="M1339" i="2"/>
  <c r="N1339" i="2" s="1"/>
  <c r="O1339" i="2" s="1"/>
  <c r="P1339" i="2" s="1"/>
  <c r="M1340" i="2"/>
  <c r="N1340" i="2" s="1"/>
  <c r="O1340" i="2" s="1"/>
  <c r="P1340" i="2" s="1"/>
  <c r="M1341" i="2"/>
  <c r="N1341" i="2" s="1"/>
  <c r="O1341" i="2" s="1"/>
  <c r="P1341" i="2" s="1"/>
  <c r="M1342" i="2"/>
  <c r="N1342" i="2" s="1"/>
  <c r="O1342" i="2" s="1"/>
  <c r="P1342" i="2" s="1"/>
  <c r="M1343" i="2"/>
  <c r="N1343" i="2" s="1"/>
  <c r="O1343" i="2" s="1"/>
  <c r="P1343" i="2" s="1"/>
  <c r="M1344" i="2"/>
  <c r="N1344" i="2" s="1"/>
  <c r="O1344" i="2" s="1"/>
  <c r="P1344" i="2" s="1"/>
  <c r="M1345" i="2"/>
  <c r="N1345" i="2" s="1"/>
  <c r="O1345" i="2" s="1"/>
  <c r="P1345" i="2" s="1"/>
  <c r="M1346" i="2"/>
  <c r="N1346" i="2" s="1"/>
  <c r="O1346" i="2" s="1"/>
  <c r="P1346" i="2" s="1"/>
  <c r="M1347" i="2"/>
  <c r="N1347" i="2" s="1"/>
  <c r="O1347" i="2" s="1"/>
  <c r="P1347" i="2" s="1"/>
  <c r="M1348" i="2"/>
  <c r="N1348" i="2" s="1"/>
  <c r="O1348" i="2" s="1"/>
  <c r="P1348" i="2" s="1"/>
  <c r="M1349" i="2"/>
  <c r="N1349" i="2" s="1"/>
  <c r="O1349" i="2" s="1"/>
  <c r="P1349" i="2" s="1"/>
  <c r="M1350" i="2"/>
  <c r="N1350" i="2" s="1"/>
  <c r="O1350" i="2" s="1"/>
  <c r="P1350" i="2" s="1"/>
  <c r="M1351" i="2"/>
  <c r="N1351" i="2" s="1"/>
  <c r="O1351" i="2" s="1"/>
  <c r="P1351" i="2" s="1"/>
  <c r="M1352" i="2"/>
  <c r="N1352" i="2" s="1"/>
  <c r="O1352" i="2" s="1"/>
  <c r="P1352" i="2" s="1"/>
  <c r="M1353" i="2"/>
  <c r="N1353" i="2" s="1"/>
  <c r="O1353" i="2" s="1"/>
  <c r="P1353" i="2" s="1"/>
  <c r="M1354" i="2"/>
  <c r="N1354" i="2" s="1"/>
  <c r="O1354" i="2" s="1"/>
  <c r="P1354" i="2" s="1"/>
  <c r="M1355" i="2"/>
  <c r="N1355" i="2" s="1"/>
  <c r="O1355" i="2" s="1"/>
  <c r="P1355" i="2" s="1"/>
  <c r="M1356" i="2"/>
  <c r="N1356" i="2" s="1"/>
  <c r="O1356" i="2" s="1"/>
  <c r="P1356" i="2" s="1"/>
  <c r="M1357" i="2"/>
  <c r="N1357" i="2" s="1"/>
  <c r="O1357" i="2" s="1"/>
  <c r="P1357" i="2" s="1"/>
  <c r="M1358" i="2"/>
  <c r="N1358" i="2" s="1"/>
  <c r="O1358" i="2" s="1"/>
  <c r="P1358" i="2" s="1"/>
  <c r="M1359" i="2"/>
  <c r="N1359" i="2" s="1"/>
  <c r="O1359" i="2" s="1"/>
  <c r="P1359" i="2" s="1"/>
  <c r="M1360" i="2"/>
  <c r="N1360" i="2" s="1"/>
  <c r="O1360" i="2" s="1"/>
  <c r="P1360" i="2" s="1"/>
  <c r="M1361" i="2"/>
  <c r="N1361" i="2" s="1"/>
  <c r="O1361" i="2" s="1"/>
  <c r="P1361" i="2" s="1"/>
  <c r="M1362" i="2"/>
  <c r="N1362" i="2" s="1"/>
  <c r="O1362" i="2" s="1"/>
  <c r="P1362" i="2" s="1"/>
  <c r="M1363" i="2"/>
  <c r="N1363" i="2" s="1"/>
  <c r="O1363" i="2" s="1"/>
  <c r="P1363" i="2" s="1"/>
  <c r="M1364" i="2"/>
  <c r="N1364" i="2" s="1"/>
  <c r="O1364" i="2" s="1"/>
  <c r="P1364" i="2" s="1"/>
  <c r="M1365" i="2"/>
  <c r="N1365" i="2" s="1"/>
  <c r="O1365" i="2" s="1"/>
  <c r="P1365" i="2" s="1"/>
  <c r="M1366" i="2"/>
  <c r="N1366" i="2" s="1"/>
  <c r="O1366" i="2" s="1"/>
  <c r="P1366" i="2" s="1"/>
  <c r="M1367" i="2"/>
  <c r="N1367" i="2" s="1"/>
  <c r="O1367" i="2" s="1"/>
  <c r="P1367" i="2" s="1"/>
  <c r="M1368" i="2"/>
  <c r="N1368" i="2" s="1"/>
  <c r="O1368" i="2" s="1"/>
  <c r="P1368" i="2" s="1"/>
  <c r="M1369" i="2"/>
  <c r="N1369" i="2" s="1"/>
  <c r="O1369" i="2" s="1"/>
  <c r="P1369" i="2" s="1"/>
  <c r="M1370" i="2"/>
  <c r="N1370" i="2" s="1"/>
  <c r="O1370" i="2" s="1"/>
  <c r="P1370" i="2" s="1"/>
  <c r="M1371" i="2"/>
  <c r="N1371" i="2" s="1"/>
  <c r="O1371" i="2" s="1"/>
  <c r="P1371" i="2" s="1"/>
  <c r="M1372" i="2"/>
  <c r="N1372" i="2" s="1"/>
  <c r="O1372" i="2" s="1"/>
  <c r="P1372" i="2" s="1"/>
  <c r="M1373" i="2"/>
  <c r="N1373" i="2" s="1"/>
  <c r="O1373" i="2" s="1"/>
  <c r="P1373" i="2" s="1"/>
  <c r="M1374" i="2"/>
  <c r="N1374" i="2" s="1"/>
  <c r="O1374" i="2" s="1"/>
  <c r="P1374" i="2" s="1"/>
  <c r="M1375" i="2"/>
  <c r="N1375" i="2" s="1"/>
  <c r="O1375" i="2" s="1"/>
  <c r="P1375" i="2" s="1"/>
  <c r="M1376" i="2"/>
  <c r="N1376" i="2" s="1"/>
  <c r="O1376" i="2" s="1"/>
  <c r="P1376" i="2" s="1"/>
  <c r="M1377" i="2"/>
  <c r="N1377" i="2" s="1"/>
  <c r="O1377" i="2" s="1"/>
  <c r="P1377" i="2" s="1"/>
  <c r="M1378" i="2"/>
  <c r="N1378" i="2" s="1"/>
  <c r="O1378" i="2" s="1"/>
  <c r="P1378" i="2" s="1"/>
  <c r="M1379" i="2"/>
  <c r="N1379" i="2" s="1"/>
  <c r="O1379" i="2" s="1"/>
  <c r="P1379" i="2" s="1"/>
  <c r="M1380" i="2"/>
  <c r="N1380" i="2" s="1"/>
  <c r="O1380" i="2" s="1"/>
  <c r="P1380" i="2" s="1"/>
  <c r="M1381" i="2"/>
  <c r="N1381" i="2" s="1"/>
  <c r="O1381" i="2" s="1"/>
  <c r="P1381" i="2" s="1"/>
  <c r="M1382" i="2"/>
  <c r="N1382" i="2" s="1"/>
  <c r="O1382" i="2" s="1"/>
  <c r="P1382" i="2" s="1"/>
  <c r="M1383" i="2"/>
  <c r="N1383" i="2" s="1"/>
  <c r="O1383" i="2" s="1"/>
  <c r="P1383" i="2" s="1"/>
  <c r="M1384" i="2"/>
  <c r="N1384" i="2" s="1"/>
  <c r="O1384" i="2" s="1"/>
  <c r="P1384" i="2" s="1"/>
  <c r="M1385" i="2"/>
  <c r="N1385" i="2" s="1"/>
  <c r="O1385" i="2" s="1"/>
  <c r="P1385" i="2" s="1"/>
  <c r="M1386" i="2"/>
  <c r="N1386" i="2" s="1"/>
  <c r="O1386" i="2" s="1"/>
  <c r="P1386" i="2" s="1"/>
  <c r="M1387" i="2"/>
  <c r="N1387" i="2" s="1"/>
  <c r="O1387" i="2" s="1"/>
  <c r="P1387" i="2" s="1"/>
  <c r="M1388" i="2"/>
  <c r="N1388" i="2" s="1"/>
  <c r="O1388" i="2" s="1"/>
  <c r="P1388" i="2" s="1"/>
  <c r="M1389" i="2"/>
  <c r="N1389" i="2" s="1"/>
  <c r="O1389" i="2" s="1"/>
  <c r="P1389" i="2" s="1"/>
  <c r="M1390" i="2"/>
  <c r="N1390" i="2" s="1"/>
  <c r="O1390" i="2" s="1"/>
  <c r="P1390" i="2" s="1"/>
  <c r="M1391" i="2"/>
  <c r="N1391" i="2" s="1"/>
  <c r="O1391" i="2" s="1"/>
  <c r="P1391" i="2" s="1"/>
  <c r="M1392" i="2"/>
  <c r="N1392" i="2" s="1"/>
  <c r="O1392" i="2" s="1"/>
  <c r="P1392" i="2" s="1"/>
  <c r="M1393" i="2"/>
  <c r="N1393" i="2" s="1"/>
  <c r="O1393" i="2" s="1"/>
  <c r="P1393" i="2" s="1"/>
  <c r="M1394" i="2"/>
  <c r="N1394" i="2" s="1"/>
  <c r="O1394" i="2" s="1"/>
  <c r="P1394" i="2" s="1"/>
  <c r="M1395" i="2"/>
  <c r="N1395" i="2" s="1"/>
  <c r="O1395" i="2" s="1"/>
  <c r="P1395" i="2" s="1"/>
  <c r="M1396" i="2"/>
  <c r="N1396" i="2" s="1"/>
  <c r="O1396" i="2" s="1"/>
  <c r="P1396" i="2" s="1"/>
  <c r="M1397" i="2"/>
  <c r="N1397" i="2" s="1"/>
  <c r="O1397" i="2" s="1"/>
  <c r="P1397" i="2" s="1"/>
  <c r="M1398" i="2"/>
  <c r="N1398" i="2" s="1"/>
  <c r="O1398" i="2" s="1"/>
  <c r="P1398" i="2" s="1"/>
  <c r="M1399" i="2"/>
  <c r="N1399" i="2" s="1"/>
  <c r="O1399" i="2" s="1"/>
  <c r="P1399" i="2" s="1"/>
  <c r="M1400" i="2"/>
  <c r="N1400" i="2" s="1"/>
  <c r="O1400" i="2" s="1"/>
  <c r="P1400" i="2" s="1"/>
  <c r="M1401" i="2"/>
  <c r="N1401" i="2" s="1"/>
  <c r="O1401" i="2" s="1"/>
  <c r="P1401" i="2" s="1"/>
  <c r="M1402" i="2"/>
  <c r="N1402" i="2" s="1"/>
  <c r="O1402" i="2" s="1"/>
  <c r="P1402" i="2" s="1"/>
  <c r="M1403" i="2"/>
  <c r="N1403" i="2" s="1"/>
  <c r="O1403" i="2" s="1"/>
  <c r="P1403" i="2" s="1"/>
  <c r="M1404" i="2"/>
  <c r="N1404" i="2" s="1"/>
  <c r="O1404" i="2" s="1"/>
  <c r="P1404" i="2" s="1"/>
  <c r="M1405" i="2"/>
  <c r="N1405" i="2" s="1"/>
  <c r="O1405" i="2" s="1"/>
  <c r="P1405" i="2" s="1"/>
  <c r="M1406" i="2"/>
  <c r="N1406" i="2" s="1"/>
  <c r="O1406" i="2" s="1"/>
  <c r="P1406" i="2" s="1"/>
  <c r="M1407" i="2"/>
  <c r="N1407" i="2" s="1"/>
  <c r="O1407" i="2" s="1"/>
  <c r="P1407" i="2" s="1"/>
  <c r="M1408" i="2"/>
  <c r="N1408" i="2" s="1"/>
  <c r="O1408" i="2" s="1"/>
  <c r="P1408" i="2" s="1"/>
  <c r="M1409" i="2"/>
  <c r="N1409" i="2" s="1"/>
  <c r="O1409" i="2" s="1"/>
  <c r="P1409" i="2" s="1"/>
  <c r="M1410" i="2"/>
  <c r="N1410" i="2" s="1"/>
  <c r="O1410" i="2" s="1"/>
  <c r="P1410" i="2" s="1"/>
  <c r="M1411" i="2"/>
  <c r="N1411" i="2" s="1"/>
  <c r="O1411" i="2" s="1"/>
  <c r="P1411" i="2" s="1"/>
  <c r="M1412" i="2"/>
  <c r="N1412" i="2" s="1"/>
  <c r="O1412" i="2" s="1"/>
  <c r="P1412" i="2" s="1"/>
  <c r="M1413" i="2"/>
  <c r="N1413" i="2" s="1"/>
  <c r="O1413" i="2" s="1"/>
  <c r="P1413" i="2" s="1"/>
  <c r="M1414" i="2"/>
  <c r="N1414" i="2" s="1"/>
  <c r="O1414" i="2" s="1"/>
  <c r="P1414" i="2" s="1"/>
  <c r="M1415" i="2"/>
  <c r="N1415" i="2" s="1"/>
  <c r="O1415" i="2" s="1"/>
  <c r="P1415" i="2" s="1"/>
  <c r="M1416" i="2"/>
  <c r="N1416" i="2" s="1"/>
  <c r="O1416" i="2" s="1"/>
  <c r="P1416" i="2" s="1"/>
  <c r="M1417" i="2"/>
  <c r="N1417" i="2" s="1"/>
  <c r="O1417" i="2" s="1"/>
  <c r="P1417" i="2" s="1"/>
  <c r="M1418" i="2"/>
  <c r="N1418" i="2" s="1"/>
  <c r="O1418" i="2" s="1"/>
  <c r="P1418" i="2" s="1"/>
  <c r="M1419" i="2"/>
  <c r="N1419" i="2" s="1"/>
  <c r="O1419" i="2" s="1"/>
  <c r="P1419" i="2" s="1"/>
  <c r="M1420" i="2"/>
  <c r="N1420" i="2" s="1"/>
  <c r="O1420" i="2" s="1"/>
  <c r="P1420" i="2" s="1"/>
  <c r="M1421" i="2"/>
  <c r="N1421" i="2" s="1"/>
  <c r="O1421" i="2" s="1"/>
  <c r="P1421" i="2" s="1"/>
  <c r="M1422" i="2"/>
  <c r="N1422" i="2" s="1"/>
  <c r="O1422" i="2" s="1"/>
  <c r="P1422" i="2" s="1"/>
  <c r="M1423" i="2"/>
  <c r="N1423" i="2" s="1"/>
  <c r="O1423" i="2" s="1"/>
  <c r="P1423" i="2" s="1"/>
  <c r="M1424" i="2"/>
  <c r="N1424" i="2" s="1"/>
  <c r="O1424" i="2" s="1"/>
  <c r="P1424" i="2" s="1"/>
  <c r="M1425" i="2"/>
  <c r="N1425" i="2" s="1"/>
  <c r="O1425" i="2" s="1"/>
  <c r="P1425" i="2" s="1"/>
  <c r="M1426" i="2"/>
  <c r="N1426" i="2" s="1"/>
  <c r="O1426" i="2" s="1"/>
  <c r="P1426" i="2" s="1"/>
  <c r="M1427" i="2"/>
  <c r="N1427" i="2" s="1"/>
  <c r="O1427" i="2" s="1"/>
  <c r="P1427" i="2" s="1"/>
  <c r="M1428" i="2"/>
  <c r="N1428" i="2" s="1"/>
  <c r="O1428" i="2" s="1"/>
  <c r="P1428" i="2" s="1"/>
  <c r="M1429" i="2"/>
  <c r="N1429" i="2" s="1"/>
  <c r="O1429" i="2" s="1"/>
  <c r="P1429" i="2" s="1"/>
  <c r="M1430" i="2"/>
  <c r="N1430" i="2" s="1"/>
  <c r="O1430" i="2" s="1"/>
  <c r="P1430" i="2" s="1"/>
  <c r="M1431" i="2"/>
  <c r="N1431" i="2" s="1"/>
  <c r="O1431" i="2" s="1"/>
  <c r="P1431" i="2" s="1"/>
  <c r="M1432" i="2"/>
  <c r="N1432" i="2" s="1"/>
  <c r="O1432" i="2" s="1"/>
  <c r="P1432" i="2" s="1"/>
  <c r="M1433" i="2"/>
  <c r="N1433" i="2" s="1"/>
  <c r="O1433" i="2" s="1"/>
  <c r="P1433" i="2" s="1"/>
  <c r="M1434" i="2"/>
  <c r="N1434" i="2" s="1"/>
  <c r="O1434" i="2" s="1"/>
  <c r="P1434" i="2" s="1"/>
  <c r="M1435" i="2"/>
  <c r="N1435" i="2" s="1"/>
  <c r="O1435" i="2" s="1"/>
  <c r="P1435" i="2" s="1"/>
  <c r="M1436" i="2"/>
  <c r="N1436" i="2" s="1"/>
  <c r="O1436" i="2" s="1"/>
  <c r="P1436" i="2" s="1"/>
  <c r="M1437" i="2"/>
  <c r="N1437" i="2" s="1"/>
  <c r="O1437" i="2" s="1"/>
  <c r="P1437" i="2" s="1"/>
  <c r="M1438" i="2"/>
  <c r="N1438" i="2" s="1"/>
  <c r="O1438" i="2" s="1"/>
  <c r="P1438" i="2" s="1"/>
  <c r="M1439" i="2"/>
  <c r="N1439" i="2" s="1"/>
  <c r="O1439" i="2" s="1"/>
  <c r="P1439" i="2" s="1"/>
  <c r="M1440" i="2"/>
  <c r="N1440" i="2" s="1"/>
  <c r="O1440" i="2" s="1"/>
  <c r="P1440" i="2" s="1"/>
  <c r="M1441" i="2"/>
  <c r="N1441" i="2" s="1"/>
  <c r="O1441" i="2" s="1"/>
  <c r="P1441" i="2" s="1"/>
  <c r="M1442" i="2"/>
  <c r="N1442" i="2" s="1"/>
  <c r="O1442" i="2" s="1"/>
  <c r="P1442" i="2" s="1"/>
  <c r="M1443" i="2"/>
  <c r="N1443" i="2" s="1"/>
  <c r="O1443" i="2" s="1"/>
  <c r="P1443" i="2" s="1"/>
  <c r="M1444" i="2"/>
  <c r="N1444" i="2" s="1"/>
  <c r="O1444" i="2" s="1"/>
  <c r="P1444" i="2" s="1"/>
  <c r="M1445" i="2"/>
  <c r="N1445" i="2" s="1"/>
  <c r="O1445" i="2" s="1"/>
  <c r="P1445" i="2" s="1"/>
  <c r="M1446" i="2"/>
  <c r="N1446" i="2" s="1"/>
  <c r="O1446" i="2" s="1"/>
  <c r="P1446" i="2" s="1"/>
  <c r="M1447" i="2"/>
  <c r="N1447" i="2" s="1"/>
  <c r="O1447" i="2" s="1"/>
  <c r="P1447" i="2" s="1"/>
  <c r="M1448" i="2"/>
  <c r="N1448" i="2" s="1"/>
  <c r="O1448" i="2" s="1"/>
  <c r="P1448" i="2" s="1"/>
  <c r="M1449" i="2"/>
  <c r="N1449" i="2" s="1"/>
  <c r="O1449" i="2" s="1"/>
  <c r="P1449" i="2" s="1"/>
  <c r="M1450" i="2"/>
  <c r="N1450" i="2" s="1"/>
  <c r="O1450" i="2" s="1"/>
  <c r="P1450" i="2" s="1"/>
  <c r="M1451" i="2"/>
  <c r="N1451" i="2" s="1"/>
  <c r="O1451" i="2" s="1"/>
  <c r="P1451" i="2" s="1"/>
  <c r="M1452" i="2"/>
  <c r="N1452" i="2" s="1"/>
  <c r="O1452" i="2" s="1"/>
  <c r="P1452" i="2" s="1"/>
  <c r="M1453" i="2"/>
  <c r="N1453" i="2" s="1"/>
  <c r="O1453" i="2" s="1"/>
  <c r="P1453" i="2" s="1"/>
  <c r="M1454" i="2"/>
  <c r="N1454" i="2" s="1"/>
  <c r="O1454" i="2" s="1"/>
  <c r="P1454" i="2" s="1"/>
  <c r="M1455" i="2"/>
  <c r="N1455" i="2" s="1"/>
  <c r="O1455" i="2" s="1"/>
  <c r="P1455" i="2" s="1"/>
  <c r="M1456" i="2"/>
  <c r="N1456" i="2" s="1"/>
  <c r="O1456" i="2" s="1"/>
  <c r="P1456" i="2" s="1"/>
  <c r="M1457" i="2"/>
  <c r="N1457" i="2" s="1"/>
  <c r="O1457" i="2" s="1"/>
  <c r="P1457" i="2" s="1"/>
  <c r="M1458" i="2"/>
  <c r="N1458" i="2" s="1"/>
  <c r="O1458" i="2" s="1"/>
  <c r="P1458" i="2" s="1"/>
  <c r="M1459" i="2"/>
  <c r="N1459" i="2" s="1"/>
  <c r="O1459" i="2" s="1"/>
  <c r="P1459" i="2" s="1"/>
  <c r="M1460" i="2"/>
  <c r="N1460" i="2" s="1"/>
  <c r="O1460" i="2" s="1"/>
  <c r="P1460" i="2" s="1"/>
  <c r="M1461" i="2"/>
  <c r="N1461" i="2" s="1"/>
  <c r="O1461" i="2" s="1"/>
  <c r="P1461" i="2" s="1"/>
  <c r="M1462" i="2"/>
  <c r="N1462" i="2" s="1"/>
  <c r="O1462" i="2" s="1"/>
  <c r="P1462" i="2" s="1"/>
  <c r="M1463" i="2"/>
  <c r="N1463" i="2" s="1"/>
  <c r="O1463" i="2" s="1"/>
  <c r="P1463" i="2" s="1"/>
  <c r="M1464" i="2"/>
  <c r="N1464" i="2" s="1"/>
  <c r="O1464" i="2" s="1"/>
  <c r="P1464" i="2" s="1"/>
  <c r="M1465" i="2"/>
  <c r="N1465" i="2" s="1"/>
  <c r="O1465" i="2" s="1"/>
  <c r="P1465" i="2" s="1"/>
  <c r="M1466" i="2"/>
  <c r="N1466" i="2" s="1"/>
  <c r="O1466" i="2" s="1"/>
  <c r="P1466" i="2" s="1"/>
  <c r="M1467" i="2"/>
  <c r="N1467" i="2" s="1"/>
  <c r="O1467" i="2" s="1"/>
  <c r="P1467" i="2" s="1"/>
  <c r="M1468" i="2"/>
  <c r="N1468" i="2" s="1"/>
  <c r="O1468" i="2" s="1"/>
  <c r="P1468" i="2" s="1"/>
  <c r="M1469" i="2"/>
  <c r="N1469" i="2" s="1"/>
  <c r="O1469" i="2" s="1"/>
  <c r="P1469" i="2" s="1"/>
  <c r="M1470" i="2"/>
  <c r="N1470" i="2" s="1"/>
  <c r="O1470" i="2" s="1"/>
  <c r="P1470" i="2" s="1"/>
  <c r="M1471" i="2"/>
  <c r="N1471" i="2" s="1"/>
  <c r="O1471" i="2" s="1"/>
  <c r="P1471" i="2" s="1"/>
  <c r="M1472" i="2"/>
  <c r="N1472" i="2" s="1"/>
  <c r="O1472" i="2" s="1"/>
  <c r="P1472" i="2" s="1"/>
  <c r="M1473" i="2"/>
  <c r="N1473" i="2" s="1"/>
  <c r="O1473" i="2" s="1"/>
  <c r="P1473" i="2" s="1"/>
  <c r="M1474" i="2"/>
  <c r="N1474" i="2" s="1"/>
  <c r="O1474" i="2" s="1"/>
  <c r="P1474" i="2" s="1"/>
  <c r="M1475" i="2"/>
  <c r="N1475" i="2" s="1"/>
  <c r="O1475" i="2" s="1"/>
  <c r="P1475" i="2" s="1"/>
  <c r="M1476" i="2"/>
  <c r="N1476" i="2" s="1"/>
  <c r="O1476" i="2" s="1"/>
  <c r="P1476" i="2" s="1"/>
  <c r="M1477" i="2"/>
  <c r="N1477" i="2" s="1"/>
  <c r="O1477" i="2" s="1"/>
  <c r="P1477" i="2" s="1"/>
  <c r="M1478" i="2"/>
  <c r="N1478" i="2" s="1"/>
  <c r="O1478" i="2" s="1"/>
  <c r="P1478" i="2" s="1"/>
  <c r="M1479" i="2"/>
  <c r="N1479" i="2" s="1"/>
  <c r="O1479" i="2" s="1"/>
  <c r="P1479" i="2" s="1"/>
  <c r="M1480" i="2"/>
  <c r="N1480" i="2" s="1"/>
  <c r="O1480" i="2" s="1"/>
  <c r="P1480" i="2" s="1"/>
  <c r="M1481" i="2"/>
  <c r="N1481" i="2" s="1"/>
  <c r="O1481" i="2" s="1"/>
  <c r="P1481" i="2" s="1"/>
  <c r="M1482" i="2"/>
  <c r="N1482" i="2" s="1"/>
  <c r="O1482" i="2" s="1"/>
  <c r="P1482" i="2" s="1"/>
  <c r="M1483" i="2"/>
  <c r="N1483" i="2" s="1"/>
  <c r="O1483" i="2" s="1"/>
  <c r="P1483" i="2" s="1"/>
  <c r="M1484" i="2"/>
  <c r="N1484" i="2" s="1"/>
  <c r="O1484" i="2" s="1"/>
  <c r="P1484" i="2" s="1"/>
  <c r="M1485" i="2"/>
  <c r="N1485" i="2" s="1"/>
  <c r="O1485" i="2" s="1"/>
  <c r="P1485" i="2" s="1"/>
  <c r="M1486" i="2"/>
  <c r="N1486" i="2" s="1"/>
  <c r="O1486" i="2" s="1"/>
  <c r="P1486" i="2" s="1"/>
  <c r="M1487" i="2"/>
  <c r="N1487" i="2" s="1"/>
  <c r="O1487" i="2" s="1"/>
  <c r="P1487" i="2" s="1"/>
  <c r="M1488" i="2"/>
  <c r="N1488" i="2" s="1"/>
  <c r="O1488" i="2" s="1"/>
  <c r="P1488" i="2" s="1"/>
  <c r="M1489" i="2"/>
  <c r="N1489" i="2" s="1"/>
  <c r="O1489" i="2" s="1"/>
  <c r="P1489" i="2" s="1"/>
  <c r="M1490" i="2"/>
  <c r="N1490" i="2" s="1"/>
  <c r="O1490" i="2" s="1"/>
  <c r="P1490" i="2" s="1"/>
  <c r="M1491" i="2"/>
  <c r="N1491" i="2" s="1"/>
  <c r="O1491" i="2" s="1"/>
  <c r="P1491" i="2" s="1"/>
  <c r="M1492" i="2"/>
  <c r="N1492" i="2" s="1"/>
  <c r="O1492" i="2" s="1"/>
  <c r="P1492" i="2" s="1"/>
  <c r="M1493" i="2"/>
  <c r="N1493" i="2" s="1"/>
  <c r="O1493" i="2" s="1"/>
  <c r="P1493" i="2" s="1"/>
  <c r="M1494" i="2"/>
  <c r="N1494" i="2" s="1"/>
  <c r="O1494" i="2" s="1"/>
  <c r="P1494" i="2" s="1"/>
  <c r="M1495" i="2"/>
  <c r="N1495" i="2" s="1"/>
  <c r="O1495" i="2" s="1"/>
  <c r="P1495" i="2" s="1"/>
  <c r="M1496" i="2"/>
  <c r="N1496" i="2" s="1"/>
  <c r="O1496" i="2" s="1"/>
  <c r="P1496" i="2" s="1"/>
  <c r="M1497" i="2"/>
  <c r="N1497" i="2" s="1"/>
  <c r="O1497" i="2" s="1"/>
  <c r="P1497" i="2" s="1"/>
  <c r="M1498" i="2"/>
  <c r="N1498" i="2" s="1"/>
  <c r="O1498" i="2" s="1"/>
  <c r="P1498" i="2" s="1"/>
  <c r="M1499" i="2"/>
  <c r="N1499" i="2" s="1"/>
  <c r="O1499" i="2" s="1"/>
  <c r="P1499" i="2" s="1"/>
  <c r="M1500" i="2"/>
  <c r="N1500" i="2" s="1"/>
  <c r="O1500" i="2" s="1"/>
  <c r="P1500" i="2" s="1"/>
  <c r="M1501" i="2"/>
  <c r="N1501" i="2" s="1"/>
  <c r="O1501" i="2" s="1"/>
  <c r="P1501" i="2" s="1"/>
  <c r="M1502" i="2"/>
  <c r="N1502" i="2" s="1"/>
  <c r="O1502" i="2" s="1"/>
  <c r="P1502" i="2" s="1"/>
  <c r="M1503" i="2"/>
  <c r="N1503" i="2" s="1"/>
  <c r="O1503" i="2" s="1"/>
  <c r="P1503" i="2" s="1"/>
  <c r="M1504" i="2"/>
  <c r="N1504" i="2" s="1"/>
  <c r="O1504" i="2" s="1"/>
  <c r="P1504" i="2" s="1"/>
  <c r="M1505" i="2"/>
  <c r="N1505" i="2" s="1"/>
  <c r="O1505" i="2" s="1"/>
  <c r="P1505" i="2" s="1"/>
  <c r="M1506" i="2"/>
  <c r="N1506" i="2" s="1"/>
  <c r="O1506" i="2" s="1"/>
  <c r="P1506" i="2" s="1"/>
  <c r="M1507" i="2"/>
  <c r="N1507" i="2" s="1"/>
  <c r="O1507" i="2" s="1"/>
  <c r="P1507" i="2" s="1"/>
  <c r="M1508" i="2"/>
  <c r="N1508" i="2" s="1"/>
  <c r="O1508" i="2" s="1"/>
  <c r="P1508" i="2" s="1"/>
  <c r="M1509" i="2"/>
  <c r="N1509" i="2" s="1"/>
  <c r="O1509" i="2" s="1"/>
  <c r="P1509" i="2" s="1"/>
  <c r="M1510" i="2"/>
  <c r="N1510" i="2" s="1"/>
  <c r="O1510" i="2" s="1"/>
  <c r="P1510" i="2" s="1"/>
  <c r="M1511" i="2"/>
  <c r="N1511" i="2" s="1"/>
  <c r="O1511" i="2" s="1"/>
  <c r="P1511" i="2" s="1"/>
  <c r="M1512" i="2"/>
  <c r="N1512" i="2" s="1"/>
  <c r="O1512" i="2" s="1"/>
  <c r="P1512" i="2" s="1"/>
  <c r="M1513" i="2"/>
  <c r="N1513" i="2" s="1"/>
  <c r="O1513" i="2" s="1"/>
  <c r="P1513" i="2" s="1"/>
  <c r="M1514" i="2"/>
  <c r="N1514" i="2" s="1"/>
  <c r="O1514" i="2" s="1"/>
  <c r="P1514" i="2" s="1"/>
  <c r="M1515" i="2"/>
  <c r="N1515" i="2" s="1"/>
  <c r="O1515" i="2" s="1"/>
  <c r="P1515" i="2" s="1"/>
  <c r="M1516" i="2"/>
  <c r="N1516" i="2" s="1"/>
  <c r="O1516" i="2" s="1"/>
  <c r="P1516" i="2" s="1"/>
  <c r="M1517" i="2"/>
  <c r="N1517" i="2" s="1"/>
  <c r="O1517" i="2" s="1"/>
  <c r="P1517" i="2" s="1"/>
  <c r="M1518" i="2"/>
  <c r="N1518" i="2" s="1"/>
  <c r="O1518" i="2" s="1"/>
  <c r="P1518" i="2" s="1"/>
  <c r="M1519" i="2"/>
  <c r="N1519" i="2" s="1"/>
  <c r="O1519" i="2" s="1"/>
  <c r="P1519" i="2" s="1"/>
  <c r="M1520" i="2"/>
  <c r="N1520" i="2" s="1"/>
  <c r="O1520" i="2" s="1"/>
  <c r="P1520" i="2" s="1"/>
  <c r="M1521" i="2"/>
  <c r="N1521" i="2" s="1"/>
  <c r="O1521" i="2" s="1"/>
  <c r="P1521" i="2" s="1"/>
  <c r="M1522" i="2"/>
  <c r="N1522" i="2" s="1"/>
  <c r="O1522" i="2" s="1"/>
  <c r="P1522" i="2" s="1"/>
  <c r="M1523" i="2"/>
  <c r="N1523" i="2" s="1"/>
  <c r="O1523" i="2" s="1"/>
  <c r="P1523" i="2" s="1"/>
  <c r="M1524" i="2"/>
  <c r="N1524" i="2" s="1"/>
  <c r="O1524" i="2" s="1"/>
  <c r="P1524" i="2" s="1"/>
  <c r="M1525" i="2"/>
  <c r="N1525" i="2" s="1"/>
  <c r="O1525" i="2" s="1"/>
  <c r="P1525" i="2" s="1"/>
  <c r="M1526" i="2"/>
  <c r="N1526" i="2" s="1"/>
  <c r="O1526" i="2" s="1"/>
  <c r="P1526" i="2" s="1"/>
  <c r="M1527" i="2"/>
  <c r="N1527" i="2" s="1"/>
  <c r="O1527" i="2" s="1"/>
  <c r="P1527" i="2" s="1"/>
  <c r="M1528" i="2"/>
  <c r="N1528" i="2" s="1"/>
  <c r="O1528" i="2" s="1"/>
  <c r="P1528" i="2" s="1"/>
  <c r="M1529" i="2"/>
  <c r="N1529" i="2" s="1"/>
  <c r="O1529" i="2" s="1"/>
  <c r="P1529" i="2" s="1"/>
  <c r="M1530" i="2"/>
  <c r="N1530" i="2" s="1"/>
  <c r="O1530" i="2" s="1"/>
  <c r="P1530" i="2" s="1"/>
  <c r="M1531" i="2"/>
  <c r="N1531" i="2" s="1"/>
  <c r="O1531" i="2" s="1"/>
  <c r="P1531" i="2" s="1"/>
  <c r="M1532" i="2"/>
  <c r="N1532" i="2" s="1"/>
  <c r="O1532" i="2" s="1"/>
  <c r="P1532" i="2" s="1"/>
  <c r="M1533" i="2"/>
  <c r="N1533" i="2" s="1"/>
  <c r="O1533" i="2" s="1"/>
  <c r="P1533" i="2" s="1"/>
  <c r="M1534" i="2"/>
  <c r="N1534" i="2" s="1"/>
  <c r="O1534" i="2" s="1"/>
  <c r="P1534" i="2" s="1"/>
  <c r="M1535" i="2"/>
  <c r="N1535" i="2" s="1"/>
  <c r="O1535" i="2" s="1"/>
  <c r="P1535" i="2" s="1"/>
  <c r="M1536" i="2"/>
  <c r="N1536" i="2" s="1"/>
  <c r="O1536" i="2" s="1"/>
  <c r="P1536" i="2" s="1"/>
  <c r="M1537" i="2"/>
  <c r="N1537" i="2" s="1"/>
  <c r="O1537" i="2" s="1"/>
  <c r="P1537" i="2" s="1"/>
  <c r="M1538" i="2"/>
  <c r="N1538" i="2" s="1"/>
  <c r="O1538" i="2" s="1"/>
  <c r="P1538" i="2" s="1"/>
  <c r="M1539" i="2"/>
  <c r="N1539" i="2" s="1"/>
  <c r="O1539" i="2" s="1"/>
  <c r="P1539" i="2" s="1"/>
  <c r="M1540" i="2"/>
  <c r="N1540" i="2" s="1"/>
  <c r="O1540" i="2" s="1"/>
  <c r="P1540" i="2" s="1"/>
  <c r="M1541" i="2"/>
  <c r="N1541" i="2" s="1"/>
  <c r="O1541" i="2" s="1"/>
  <c r="P1541" i="2" s="1"/>
  <c r="M1542" i="2"/>
  <c r="N1542" i="2" s="1"/>
  <c r="O1542" i="2" s="1"/>
  <c r="P1542" i="2" s="1"/>
  <c r="M1543" i="2"/>
  <c r="N1543" i="2" s="1"/>
  <c r="O1543" i="2" s="1"/>
  <c r="P1543" i="2" s="1"/>
  <c r="M1544" i="2"/>
  <c r="N1544" i="2" s="1"/>
  <c r="O1544" i="2" s="1"/>
  <c r="P1544" i="2" s="1"/>
  <c r="M1545" i="2"/>
  <c r="N1545" i="2" s="1"/>
  <c r="O1545" i="2" s="1"/>
  <c r="P1545" i="2" s="1"/>
  <c r="M1546" i="2"/>
  <c r="N1546" i="2" s="1"/>
  <c r="O1546" i="2" s="1"/>
  <c r="P1546" i="2" s="1"/>
  <c r="M1547" i="2"/>
  <c r="N1547" i="2" s="1"/>
  <c r="O1547" i="2" s="1"/>
  <c r="P1547" i="2" s="1"/>
  <c r="M1548" i="2"/>
  <c r="N1548" i="2" s="1"/>
  <c r="O1548" i="2" s="1"/>
  <c r="P1548" i="2" s="1"/>
  <c r="M1549" i="2"/>
  <c r="N1549" i="2" s="1"/>
  <c r="O1549" i="2" s="1"/>
  <c r="P1549" i="2" s="1"/>
  <c r="M1550" i="2"/>
  <c r="N1550" i="2" s="1"/>
  <c r="O1550" i="2" s="1"/>
  <c r="P1550" i="2" s="1"/>
  <c r="M1551" i="2"/>
  <c r="N1551" i="2" s="1"/>
  <c r="O1551" i="2" s="1"/>
  <c r="P1551" i="2" s="1"/>
  <c r="M1552" i="2"/>
  <c r="N1552" i="2" s="1"/>
  <c r="O1552" i="2" s="1"/>
  <c r="P1552" i="2" s="1"/>
  <c r="M1553" i="2"/>
  <c r="N1553" i="2" s="1"/>
  <c r="O1553" i="2" s="1"/>
  <c r="P1553" i="2" s="1"/>
  <c r="M1554" i="2"/>
  <c r="N1554" i="2" s="1"/>
  <c r="O1554" i="2" s="1"/>
  <c r="P1554" i="2" s="1"/>
  <c r="M1555" i="2"/>
  <c r="N1555" i="2" s="1"/>
  <c r="O1555" i="2" s="1"/>
  <c r="P1555" i="2" s="1"/>
  <c r="M1556" i="2"/>
  <c r="N1556" i="2" s="1"/>
  <c r="O1556" i="2" s="1"/>
  <c r="P1556" i="2" s="1"/>
  <c r="M1557" i="2"/>
  <c r="N1557" i="2" s="1"/>
  <c r="O1557" i="2" s="1"/>
  <c r="P1557" i="2" s="1"/>
  <c r="M1558" i="2"/>
  <c r="N1558" i="2" s="1"/>
  <c r="O1558" i="2" s="1"/>
  <c r="P1558" i="2" s="1"/>
  <c r="M1559" i="2"/>
  <c r="N1559" i="2" s="1"/>
  <c r="O1559" i="2" s="1"/>
  <c r="P1559" i="2" s="1"/>
  <c r="M1560" i="2"/>
  <c r="N1560" i="2" s="1"/>
  <c r="O1560" i="2" s="1"/>
  <c r="P1560" i="2" s="1"/>
  <c r="M1561" i="2"/>
  <c r="N1561" i="2" s="1"/>
  <c r="O1561" i="2" s="1"/>
  <c r="P1561" i="2" s="1"/>
  <c r="M1562" i="2"/>
  <c r="N1562" i="2" s="1"/>
  <c r="O1562" i="2" s="1"/>
  <c r="P1562" i="2" s="1"/>
  <c r="M1563" i="2"/>
  <c r="N1563" i="2" s="1"/>
  <c r="O1563" i="2" s="1"/>
  <c r="P1563" i="2" s="1"/>
  <c r="M1564" i="2"/>
  <c r="N1564" i="2" s="1"/>
  <c r="O1564" i="2" s="1"/>
  <c r="P1564" i="2" s="1"/>
  <c r="M1565" i="2"/>
  <c r="N1565" i="2" s="1"/>
  <c r="O1565" i="2" s="1"/>
  <c r="P1565" i="2" s="1"/>
  <c r="M1566" i="2"/>
  <c r="N1566" i="2" s="1"/>
  <c r="O1566" i="2" s="1"/>
  <c r="P1566" i="2" s="1"/>
  <c r="M1567" i="2"/>
  <c r="N1567" i="2" s="1"/>
  <c r="O1567" i="2" s="1"/>
  <c r="P1567" i="2" s="1"/>
  <c r="M1568" i="2"/>
  <c r="N1568" i="2" s="1"/>
  <c r="O1568" i="2" s="1"/>
  <c r="P1568" i="2" s="1"/>
  <c r="M1569" i="2"/>
  <c r="N1569" i="2" s="1"/>
  <c r="O1569" i="2" s="1"/>
  <c r="P1569" i="2" s="1"/>
  <c r="M1570" i="2"/>
  <c r="N1570" i="2" s="1"/>
  <c r="O1570" i="2" s="1"/>
  <c r="P1570" i="2" s="1"/>
  <c r="M1571" i="2"/>
  <c r="N1571" i="2" s="1"/>
  <c r="O1571" i="2" s="1"/>
  <c r="P1571" i="2" s="1"/>
  <c r="M1572" i="2"/>
  <c r="N1572" i="2" s="1"/>
  <c r="O1572" i="2" s="1"/>
  <c r="P1572" i="2" s="1"/>
  <c r="M1573" i="2"/>
  <c r="N1573" i="2" s="1"/>
  <c r="O1573" i="2" s="1"/>
  <c r="P1573" i="2" s="1"/>
  <c r="M1574" i="2"/>
  <c r="N1574" i="2" s="1"/>
  <c r="O1574" i="2" s="1"/>
  <c r="P1574" i="2" s="1"/>
  <c r="M1575" i="2"/>
  <c r="N1575" i="2" s="1"/>
  <c r="O1575" i="2" s="1"/>
  <c r="P1575" i="2" s="1"/>
  <c r="M1576" i="2"/>
  <c r="N1576" i="2" s="1"/>
  <c r="O1576" i="2" s="1"/>
  <c r="P1576" i="2" s="1"/>
  <c r="M1577" i="2"/>
  <c r="N1577" i="2" s="1"/>
  <c r="O1577" i="2" s="1"/>
  <c r="P1577" i="2" s="1"/>
  <c r="M1578" i="2"/>
  <c r="N1578" i="2" s="1"/>
  <c r="O1578" i="2" s="1"/>
  <c r="P1578" i="2" s="1"/>
  <c r="M1579" i="2"/>
  <c r="N1579" i="2" s="1"/>
  <c r="O1579" i="2" s="1"/>
  <c r="P1579" i="2" s="1"/>
  <c r="M1580" i="2"/>
  <c r="N1580" i="2" s="1"/>
  <c r="O1580" i="2" s="1"/>
  <c r="P1580" i="2" s="1"/>
  <c r="M1581" i="2"/>
  <c r="N1581" i="2" s="1"/>
  <c r="O1581" i="2" s="1"/>
  <c r="P1581" i="2" s="1"/>
  <c r="M1582" i="2"/>
  <c r="N1582" i="2" s="1"/>
  <c r="O1582" i="2" s="1"/>
  <c r="P1582" i="2" s="1"/>
  <c r="M1583" i="2"/>
  <c r="N1583" i="2" s="1"/>
  <c r="O1583" i="2" s="1"/>
  <c r="P1583" i="2" s="1"/>
  <c r="M1584" i="2"/>
  <c r="N1584" i="2" s="1"/>
  <c r="O1584" i="2" s="1"/>
  <c r="P1584" i="2" s="1"/>
  <c r="M1585" i="2"/>
  <c r="N1585" i="2" s="1"/>
  <c r="O1585" i="2" s="1"/>
  <c r="P1585" i="2" s="1"/>
  <c r="M1586" i="2"/>
  <c r="N1586" i="2" s="1"/>
  <c r="O1586" i="2" s="1"/>
  <c r="P1586" i="2" s="1"/>
  <c r="M1587" i="2"/>
  <c r="N1587" i="2" s="1"/>
  <c r="O1587" i="2" s="1"/>
  <c r="P1587" i="2" s="1"/>
  <c r="M1588" i="2"/>
  <c r="N1588" i="2" s="1"/>
  <c r="O1588" i="2" s="1"/>
  <c r="P1588" i="2" s="1"/>
  <c r="M1589" i="2"/>
  <c r="N1589" i="2" s="1"/>
  <c r="O1589" i="2" s="1"/>
  <c r="P1589" i="2" s="1"/>
  <c r="M1590" i="2"/>
  <c r="N1590" i="2" s="1"/>
  <c r="O1590" i="2" s="1"/>
  <c r="P1590" i="2" s="1"/>
  <c r="M1591" i="2"/>
  <c r="N1591" i="2" s="1"/>
  <c r="O1591" i="2" s="1"/>
  <c r="P1591" i="2" s="1"/>
  <c r="M1592" i="2"/>
  <c r="N1592" i="2" s="1"/>
  <c r="O1592" i="2" s="1"/>
  <c r="P1592" i="2" s="1"/>
  <c r="M1593" i="2"/>
  <c r="N1593" i="2" s="1"/>
  <c r="O1593" i="2" s="1"/>
  <c r="P1593" i="2" s="1"/>
  <c r="M1594" i="2"/>
  <c r="N1594" i="2" s="1"/>
  <c r="O1594" i="2" s="1"/>
  <c r="P1594" i="2" s="1"/>
  <c r="M1595" i="2"/>
  <c r="N1595" i="2" s="1"/>
  <c r="O1595" i="2" s="1"/>
  <c r="P1595" i="2" s="1"/>
  <c r="M1596" i="2"/>
  <c r="N1596" i="2" s="1"/>
  <c r="O1596" i="2" s="1"/>
  <c r="P1596" i="2" s="1"/>
  <c r="M1597" i="2"/>
  <c r="N1597" i="2" s="1"/>
  <c r="O1597" i="2" s="1"/>
  <c r="P1597" i="2" s="1"/>
  <c r="M1598" i="2"/>
  <c r="N1598" i="2" s="1"/>
  <c r="O1598" i="2" s="1"/>
  <c r="P1598" i="2" s="1"/>
  <c r="M1599" i="2"/>
  <c r="N1599" i="2" s="1"/>
  <c r="O1599" i="2" s="1"/>
  <c r="P1599" i="2" s="1"/>
  <c r="M1600" i="2"/>
  <c r="N1600" i="2" s="1"/>
  <c r="O1600" i="2" s="1"/>
  <c r="P1600" i="2" s="1"/>
  <c r="M1601" i="2"/>
  <c r="N1601" i="2" s="1"/>
  <c r="O1601" i="2" s="1"/>
  <c r="P1601" i="2" s="1"/>
  <c r="M1602" i="2"/>
  <c r="N1602" i="2" s="1"/>
  <c r="O1602" i="2" s="1"/>
  <c r="P1602" i="2" s="1"/>
  <c r="M1603" i="2"/>
  <c r="N1603" i="2" s="1"/>
  <c r="O1603" i="2" s="1"/>
  <c r="P1603" i="2" s="1"/>
  <c r="M1604" i="2"/>
  <c r="N1604" i="2" s="1"/>
  <c r="O1604" i="2" s="1"/>
  <c r="P1604" i="2" s="1"/>
  <c r="M1605" i="2"/>
  <c r="N1605" i="2" s="1"/>
  <c r="O1605" i="2" s="1"/>
  <c r="P1605" i="2" s="1"/>
  <c r="M1606" i="2"/>
  <c r="N1606" i="2" s="1"/>
  <c r="O1606" i="2" s="1"/>
  <c r="P1606" i="2" s="1"/>
  <c r="M1607" i="2"/>
  <c r="N1607" i="2" s="1"/>
  <c r="O1607" i="2" s="1"/>
  <c r="P1607" i="2" s="1"/>
  <c r="M1608" i="2"/>
  <c r="N1608" i="2" s="1"/>
  <c r="O1608" i="2" s="1"/>
  <c r="P1608" i="2" s="1"/>
  <c r="M1609" i="2"/>
  <c r="N1609" i="2" s="1"/>
  <c r="O1609" i="2" s="1"/>
  <c r="P1609" i="2" s="1"/>
  <c r="M1610" i="2"/>
  <c r="N1610" i="2" s="1"/>
  <c r="O1610" i="2" s="1"/>
  <c r="P1610" i="2" s="1"/>
  <c r="M1611" i="2"/>
  <c r="N1611" i="2" s="1"/>
  <c r="O1611" i="2" s="1"/>
  <c r="P1611" i="2" s="1"/>
  <c r="M1612" i="2"/>
  <c r="N1612" i="2" s="1"/>
  <c r="O1612" i="2" s="1"/>
  <c r="P1612" i="2" s="1"/>
  <c r="M1613" i="2"/>
  <c r="N1613" i="2" s="1"/>
  <c r="O1613" i="2" s="1"/>
  <c r="P1613" i="2" s="1"/>
  <c r="M1614" i="2"/>
  <c r="N1614" i="2" s="1"/>
  <c r="O1614" i="2" s="1"/>
  <c r="P1614" i="2" s="1"/>
  <c r="M1615" i="2"/>
  <c r="N1615" i="2" s="1"/>
  <c r="O1615" i="2" s="1"/>
  <c r="P1615" i="2" s="1"/>
  <c r="M1616" i="2"/>
  <c r="N1616" i="2" s="1"/>
  <c r="O1616" i="2" s="1"/>
  <c r="P1616" i="2" s="1"/>
  <c r="M1617" i="2"/>
  <c r="N1617" i="2" s="1"/>
  <c r="O1617" i="2" s="1"/>
  <c r="P1617" i="2" s="1"/>
  <c r="M1618" i="2"/>
  <c r="N1618" i="2" s="1"/>
  <c r="O1618" i="2" s="1"/>
  <c r="P1618" i="2" s="1"/>
  <c r="M1619" i="2"/>
  <c r="N1619" i="2" s="1"/>
  <c r="O1619" i="2" s="1"/>
  <c r="P1619" i="2" s="1"/>
  <c r="M1620" i="2"/>
  <c r="N1620" i="2" s="1"/>
  <c r="O1620" i="2" s="1"/>
  <c r="P1620" i="2" s="1"/>
  <c r="M1621" i="2"/>
  <c r="N1621" i="2" s="1"/>
  <c r="O1621" i="2" s="1"/>
  <c r="P1621" i="2" s="1"/>
  <c r="M1622" i="2"/>
  <c r="N1622" i="2" s="1"/>
  <c r="O1622" i="2" s="1"/>
  <c r="P1622" i="2" s="1"/>
  <c r="M1623" i="2"/>
  <c r="N1623" i="2" s="1"/>
  <c r="O1623" i="2" s="1"/>
  <c r="P1623" i="2" s="1"/>
  <c r="M1624" i="2"/>
  <c r="N1624" i="2" s="1"/>
  <c r="O1624" i="2" s="1"/>
  <c r="P1624" i="2" s="1"/>
  <c r="M1625" i="2"/>
  <c r="N1625" i="2" s="1"/>
  <c r="O1625" i="2" s="1"/>
  <c r="P1625" i="2" s="1"/>
  <c r="M1626" i="2"/>
  <c r="N1626" i="2" s="1"/>
  <c r="O1626" i="2" s="1"/>
  <c r="P1626" i="2" s="1"/>
  <c r="M1627" i="2"/>
  <c r="N1627" i="2" s="1"/>
  <c r="O1627" i="2" s="1"/>
  <c r="P1627" i="2" s="1"/>
  <c r="M1628" i="2"/>
  <c r="N1628" i="2" s="1"/>
  <c r="O1628" i="2" s="1"/>
  <c r="P1628" i="2" s="1"/>
  <c r="M1629" i="2"/>
  <c r="N1629" i="2" s="1"/>
  <c r="O1629" i="2" s="1"/>
  <c r="P1629" i="2" s="1"/>
  <c r="M1630" i="2"/>
  <c r="N1630" i="2" s="1"/>
  <c r="O1630" i="2" s="1"/>
  <c r="P1630" i="2" s="1"/>
  <c r="M1631" i="2"/>
  <c r="N1631" i="2" s="1"/>
  <c r="O1631" i="2" s="1"/>
  <c r="P1631" i="2" s="1"/>
  <c r="M1632" i="2"/>
  <c r="N1632" i="2" s="1"/>
  <c r="O1632" i="2" s="1"/>
  <c r="P1632" i="2" s="1"/>
  <c r="M1633" i="2"/>
  <c r="N1633" i="2" s="1"/>
  <c r="O1633" i="2" s="1"/>
  <c r="P1633" i="2" s="1"/>
  <c r="M1634" i="2"/>
  <c r="N1634" i="2" s="1"/>
  <c r="O1634" i="2" s="1"/>
  <c r="P1634" i="2" s="1"/>
  <c r="M1635" i="2"/>
  <c r="N1635" i="2" s="1"/>
  <c r="O1635" i="2" s="1"/>
  <c r="P1635" i="2" s="1"/>
  <c r="M1636" i="2"/>
  <c r="N1636" i="2" s="1"/>
  <c r="O1636" i="2" s="1"/>
  <c r="P1636" i="2" s="1"/>
  <c r="M1637" i="2"/>
  <c r="N1637" i="2" s="1"/>
  <c r="O1637" i="2" s="1"/>
  <c r="P1637" i="2" s="1"/>
  <c r="M1638" i="2"/>
  <c r="N1638" i="2" s="1"/>
  <c r="O1638" i="2" s="1"/>
  <c r="P1638" i="2" s="1"/>
  <c r="M1639" i="2"/>
  <c r="N1639" i="2" s="1"/>
  <c r="O1639" i="2" s="1"/>
  <c r="P1639" i="2" s="1"/>
  <c r="M1640" i="2"/>
  <c r="N1640" i="2" s="1"/>
  <c r="O1640" i="2" s="1"/>
  <c r="P1640" i="2" s="1"/>
  <c r="M1641" i="2"/>
  <c r="N1641" i="2" s="1"/>
  <c r="O1641" i="2" s="1"/>
  <c r="P1641" i="2" s="1"/>
  <c r="M1642" i="2"/>
  <c r="N1642" i="2" s="1"/>
  <c r="O1642" i="2" s="1"/>
  <c r="P1642" i="2" s="1"/>
  <c r="M1643" i="2"/>
  <c r="N1643" i="2" s="1"/>
  <c r="O1643" i="2" s="1"/>
  <c r="P1643" i="2" s="1"/>
  <c r="M1644" i="2"/>
  <c r="N1644" i="2" s="1"/>
  <c r="O1644" i="2" s="1"/>
  <c r="P1644" i="2" s="1"/>
  <c r="M1645" i="2"/>
  <c r="N1645" i="2" s="1"/>
  <c r="O1645" i="2" s="1"/>
  <c r="P1645" i="2" s="1"/>
  <c r="M1646" i="2"/>
  <c r="N1646" i="2" s="1"/>
  <c r="O1646" i="2" s="1"/>
  <c r="P1646" i="2" s="1"/>
  <c r="M1647" i="2"/>
  <c r="N1647" i="2" s="1"/>
  <c r="O1647" i="2" s="1"/>
  <c r="P1647" i="2" s="1"/>
  <c r="M1648" i="2"/>
  <c r="N1648" i="2" s="1"/>
  <c r="O1648" i="2" s="1"/>
  <c r="P1648" i="2" s="1"/>
  <c r="M1649" i="2"/>
  <c r="N1649" i="2" s="1"/>
  <c r="O1649" i="2" s="1"/>
  <c r="P1649" i="2" s="1"/>
  <c r="M1650" i="2"/>
  <c r="N1650" i="2" s="1"/>
  <c r="O1650" i="2" s="1"/>
  <c r="P1650" i="2" s="1"/>
  <c r="M1651" i="2"/>
  <c r="N1651" i="2" s="1"/>
  <c r="O1651" i="2" s="1"/>
  <c r="P1651" i="2" s="1"/>
  <c r="M1652" i="2"/>
  <c r="N1652" i="2" s="1"/>
  <c r="O1652" i="2" s="1"/>
  <c r="P1652" i="2" s="1"/>
  <c r="M1653" i="2"/>
  <c r="N1653" i="2" s="1"/>
  <c r="O1653" i="2" s="1"/>
  <c r="P1653" i="2" s="1"/>
  <c r="M1654" i="2"/>
  <c r="N1654" i="2" s="1"/>
  <c r="O1654" i="2" s="1"/>
  <c r="P1654" i="2" s="1"/>
  <c r="M1655" i="2"/>
  <c r="N1655" i="2" s="1"/>
  <c r="O1655" i="2" s="1"/>
  <c r="P1655" i="2" s="1"/>
  <c r="M1656" i="2"/>
  <c r="N1656" i="2" s="1"/>
  <c r="O1656" i="2" s="1"/>
  <c r="P1656" i="2" s="1"/>
  <c r="M1657" i="2"/>
  <c r="N1657" i="2" s="1"/>
  <c r="O1657" i="2" s="1"/>
  <c r="P1657" i="2" s="1"/>
  <c r="M1658" i="2"/>
  <c r="N1658" i="2" s="1"/>
  <c r="O1658" i="2" s="1"/>
  <c r="P1658" i="2" s="1"/>
  <c r="M1659" i="2"/>
  <c r="N1659" i="2" s="1"/>
  <c r="O1659" i="2" s="1"/>
  <c r="P1659" i="2" s="1"/>
  <c r="M1660" i="2"/>
  <c r="N1660" i="2" s="1"/>
  <c r="O1660" i="2" s="1"/>
  <c r="P1660" i="2" s="1"/>
  <c r="M1661" i="2"/>
  <c r="N1661" i="2" s="1"/>
  <c r="O1661" i="2" s="1"/>
  <c r="P1661" i="2" s="1"/>
  <c r="M1662" i="2"/>
  <c r="N1662" i="2" s="1"/>
  <c r="O1662" i="2" s="1"/>
  <c r="P1662" i="2" s="1"/>
  <c r="M1663" i="2"/>
  <c r="N1663" i="2" s="1"/>
  <c r="O1663" i="2" s="1"/>
  <c r="P1663" i="2" s="1"/>
  <c r="M1664" i="2"/>
  <c r="N1664" i="2" s="1"/>
  <c r="O1664" i="2" s="1"/>
  <c r="P1664" i="2" s="1"/>
  <c r="M1665" i="2"/>
  <c r="N1665" i="2" s="1"/>
  <c r="O1665" i="2" s="1"/>
  <c r="P1665" i="2" s="1"/>
  <c r="M1666" i="2"/>
  <c r="N1666" i="2" s="1"/>
  <c r="O1666" i="2" s="1"/>
  <c r="P1666" i="2" s="1"/>
  <c r="M1667" i="2"/>
  <c r="N1667" i="2" s="1"/>
  <c r="O1667" i="2" s="1"/>
  <c r="P1667" i="2" s="1"/>
  <c r="M1668" i="2"/>
  <c r="N1668" i="2" s="1"/>
  <c r="O1668" i="2" s="1"/>
  <c r="P1668" i="2" s="1"/>
  <c r="M1669" i="2"/>
  <c r="N1669" i="2" s="1"/>
  <c r="O1669" i="2" s="1"/>
  <c r="P1669" i="2" s="1"/>
  <c r="M1670" i="2"/>
  <c r="N1670" i="2" s="1"/>
  <c r="O1670" i="2" s="1"/>
  <c r="P1670" i="2" s="1"/>
  <c r="M1671" i="2"/>
  <c r="N1671" i="2" s="1"/>
  <c r="O1671" i="2" s="1"/>
  <c r="P1671" i="2" s="1"/>
  <c r="M1672" i="2"/>
  <c r="N1672" i="2" s="1"/>
  <c r="O1672" i="2" s="1"/>
  <c r="P1672" i="2" s="1"/>
  <c r="M1673" i="2"/>
  <c r="N1673" i="2" s="1"/>
  <c r="O1673" i="2" s="1"/>
  <c r="P1673" i="2" s="1"/>
  <c r="M1674" i="2"/>
  <c r="N1674" i="2" s="1"/>
  <c r="O1674" i="2" s="1"/>
  <c r="P1674" i="2" s="1"/>
  <c r="M1675" i="2"/>
  <c r="N1675" i="2" s="1"/>
  <c r="O1675" i="2" s="1"/>
  <c r="P1675" i="2" s="1"/>
  <c r="M1676" i="2"/>
  <c r="N1676" i="2" s="1"/>
  <c r="O1676" i="2" s="1"/>
  <c r="P1676" i="2" s="1"/>
  <c r="M1677" i="2"/>
  <c r="N1677" i="2" s="1"/>
  <c r="O1677" i="2" s="1"/>
  <c r="P1677" i="2" s="1"/>
  <c r="M1678" i="2"/>
  <c r="N1678" i="2" s="1"/>
  <c r="O1678" i="2" s="1"/>
  <c r="P1678" i="2" s="1"/>
  <c r="M1679" i="2"/>
  <c r="N1679" i="2" s="1"/>
  <c r="O1679" i="2" s="1"/>
  <c r="P1679" i="2" s="1"/>
  <c r="M1680" i="2"/>
  <c r="N1680" i="2" s="1"/>
  <c r="O1680" i="2" s="1"/>
  <c r="P1680" i="2" s="1"/>
  <c r="M1681" i="2"/>
  <c r="N1681" i="2" s="1"/>
  <c r="O1681" i="2" s="1"/>
  <c r="P1681" i="2" s="1"/>
  <c r="M1682" i="2"/>
  <c r="N1682" i="2" s="1"/>
  <c r="O1682" i="2" s="1"/>
  <c r="P1682" i="2" s="1"/>
  <c r="M1683" i="2"/>
  <c r="N1683" i="2" s="1"/>
  <c r="O1683" i="2" s="1"/>
  <c r="P1683" i="2" s="1"/>
  <c r="M1684" i="2"/>
  <c r="N1684" i="2" s="1"/>
  <c r="O1684" i="2" s="1"/>
  <c r="P1684" i="2" s="1"/>
  <c r="M1685" i="2"/>
  <c r="N1685" i="2" s="1"/>
  <c r="O1685" i="2" s="1"/>
  <c r="P1685" i="2" s="1"/>
  <c r="M1686" i="2"/>
  <c r="N1686" i="2" s="1"/>
  <c r="O1686" i="2" s="1"/>
  <c r="P1686" i="2" s="1"/>
  <c r="M1687" i="2"/>
  <c r="N1687" i="2" s="1"/>
  <c r="O1687" i="2" s="1"/>
  <c r="P1687" i="2" s="1"/>
  <c r="M1688" i="2"/>
  <c r="N1688" i="2" s="1"/>
  <c r="O1688" i="2" s="1"/>
  <c r="P1688" i="2" s="1"/>
  <c r="M1689" i="2"/>
  <c r="N1689" i="2" s="1"/>
  <c r="O1689" i="2" s="1"/>
  <c r="P1689" i="2" s="1"/>
  <c r="M1690" i="2"/>
  <c r="N1690" i="2" s="1"/>
  <c r="O1690" i="2" s="1"/>
  <c r="P1690" i="2" s="1"/>
  <c r="M1691" i="2"/>
  <c r="N1691" i="2" s="1"/>
  <c r="O1691" i="2" s="1"/>
  <c r="P1691" i="2" s="1"/>
  <c r="M1692" i="2"/>
  <c r="N1692" i="2" s="1"/>
  <c r="O1692" i="2" s="1"/>
  <c r="P1692" i="2" s="1"/>
  <c r="M1693" i="2"/>
  <c r="N1693" i="2" s="1"/>
  <c r="O1693" i="2" s="1"/>
  <c r="P1693" i="2" s="1"/>
  <c r="M1694" i="2"/>
  <c r="N1694" i="2" s="1"/>
  <c r="O1694" i="2" s="1"/>
  <c r="P1694" i="2" s="1"/>
  <c r="M1695" i="2"/>
  <c r="N1695" i="2" s="1"/>
  <c r="O1695" i="2" s="1"/>
  <c r="P1695" i="2" s="1"/>
  <c r="M1696" i="2"/>
  <c r="N1696" i="2" s="1"/>
  <c r="O1696" i="2" s="1"/>
  <c r="P1696" i="2" s="1"/>
  <c r="M1697" i="2"/>
  <c r="N1697" i="2" s="1"/>
  <c r="O1697" i="2" s="1"/>
  <c r="P1697" i="2" s="1"/>
  <c r="M1698" i="2"/>
  <c r="N1698" i="2" s="1"/>
  <c r="O1698" i="2" s="1"/>
  <c r="P1698" i="2" s="1"/>
  <c r="M1699" i="2"/>
  <c r="N1699" i="2" s="1"/>
  <c r="O1699" i="2" s="1"/>
  <c r="P1699" i="2" s="1"/>
  <c r="M1700" i="2"/>
  <c r="N1700" i="2" s="1"/>
  <c r="O1700" i="2" s="1"/>
  <c r="P1700" i="2" s="1"/>
  <c r="M1701" i="2"/>
  <c r="N1701" i="2" s="1"/>
  <c r="O1701" i="2" s="1"/>
  <c r="P1701" i="2" s="1"/>
  <c r="M1702" i="2"/>
  <c r="N1702" i="2" s="1"/>
  <c r="O1702" i="2" s="1"/>
  <c r="P1702" i="2" s="1"/>
  <c r="M1703" i="2"/>
  <c r="N1703" i="2" s="1"/>
  <c r="O1703" i="2" s="1"/>
  <c r="P1703" i="2" s="1"/>
  <c r="M1704" i="2"/>
  <c r="N1704" i="2" s="1"/>
  <c r="O1704" i="2" s="1"/>
  <c r="P1704" i="2" s="1"/>
  <c r="M1705" i="2"/>
  <c r="N1705" i="2" s="1"/>
  <c r="O1705" i="2" s="1"/>
  <c r="P1705" i="2" s="1"/>
  <c r="M1706" i="2"/>
  <c r="N1706" i="2" s="1"/>
  <c r="O1706" i="2" s="1"/>
  <c r="P1706" i="2" s="1"/>
  <c r="M1707" i="2"/>
  <c r="N1707" i="2" s="1"/>
  <c r="O1707" i="2" s="1"/>
  <c r="P1707" i="2" s="1"/>
  <c r="M1708" i="2"/>
  <c r="N1708" i="2" s="1"/>
  <c r="O1708" i="2" s="1"/>
  <c r="P1708" i="2" s="1"/>
  <c r="M1709" i="2"/>
  <c r="N1709" i="2" s="1"/>
  <c r="O1709" i="2" s="1"/>
  <c r="P1709" i="2" s="1"/>
  <c r="M1710" i="2"/>
  <c r="N1710" i="2" s="1"/>
  <c r="O1710" i="2" s="1"/>
  <c r="P1710" i="2" s="1"/>
  <c r="M1711" i="2"/>
  <c r="N1711" i="2" s="1"/>
  <c r="O1711" i="2" s="1"/>
  <c r="P1711" i="2" s="1"/>
  <c r="M1712" i="2"/>
  <c r="N1712" i="2" s="1"/>
  <c r="O1712" i="2" s="1"/>
  <c r="P1712" i="2" s="1"/>
  <c r="M1713" i="2"/>
  <c r="N1713" i="2" s="1"/>
  <c r="O1713" i="2" s="1"/>
  <c r="P1713" i="2" s="1"/>
  <c r="M1714" i="2"/>
  <c r="N1714" i="2" s="1"/>
  <c r="O1714" i="2" s="1"/>
  <c r="P1714" i="2" s="1"/>
  <c r="M1715" i="2"/>
  <c r="N1715" i="2" s="1"/>
  <c r="O1715" i="2" s="1"/>
  <c r="P1715" i="2" s="1"/>
  <c r="M1716" i="2"/>
  <c r="N1716" i="2" s="1"/>
  <c r="O1716" i="2" s="1"/>
  <c r="P1716" i="2" s="1"/>
  <c r="M1717" i="2"/>
  <c r="N1717" i="2" s="1"/>
  <c r="O1717" i="2" s="1"/>
  <c r="P1717" i="2" s="1"/>
  <c r="M1718" i="2"/>
  <c r="N1718" i="2" s="1"/>
  <c r="O1718" i="2" s="1"/>
  <c r="P1718" i="2" s="1"/>
  <c r="M1719" i="2"/>
  <c r="N1719" i="2" s="1"/>
  <c r="O1719" i="2" s="1"/>
  <c r="P1719" i="2" s="1"/>
  <c r="M1720" i="2"/>
  <c r="N1720" i="2" s="1"/>
  <c r="O1720" i="2" s="1"/>
  <c r="P1720" i="2" s="1"/>
  <c r="M1721" i="2"/>
  <c r="N1721" i="2" s="1"/>
  <c r="O1721" i="2" s="1"/>
  <c r="P1721" i="2" s="1"/>
  <c r="M1722" i="2"/>
  <c r="N1722" i="2" s="1"/>
  <c r="O1722" i="2" s="1"/>
  <c r="P1722" i="2" s="1"/>
  <c r="M1723" i="2"/>
  <c r="N1723" i="2" s="1"/>
  <c r="O1723" i="2" s="1"/>
  <c r="P1723" i="2" s="1"/>
  <c r="M1724" i="2"/>
  <c r="N1724" i="2" s="1"/>
  <c r="O1724" i="2" s="1"/>
  <c r="P1724" i="2" s="1"/>
  <c r="M1725" i="2"/>
  <c r="N1725" i="2" s="1"/>
  <c r="O1725" i="2" s="1"/>
  <c r="P1725" i="2" s="1"/>
  <c r="M1726" i="2"/>
  <c r="N1726" i="2" s="1"/>
  <c r="O1726" i="2" s="1"/>
  <c r="P1726" i="2" s="1"/>
  <c r="M1727" i="2"/>
  <c r="N1727" i="2" s="1"/>
  <c r="O1727" i="2" s="1"/>
  <c r="P1727" i="2" s="1"/>
  <c r="M1728" i="2"/>
  <c r="N1728" i="2" s="1"/>
  <c r="O1728" i="2" s="1"/>
  <c r="P1728" i="2" s="1"/>
  <c r="M1729" i="2"/>
  <c r="N1729" i="2" s="1"/>
  <c r="O1729" i="2" s="1"/>
  <c r="P1729" i="2" s="1"/>
  <c r="M1730" i="2"/>
  <c r="N1730" i="2" s="1"/>
  <c r="O1730" i="2" s="1"/>
  <c r="P1730" i="2" s="1"/>
  <c r="M1731" i="2"/>
  <c r="N1731" i="2" s="1"/>
  <c r="O1731" i="2" s="1"/>
  <c r="P1731" i="2" s="1"/>
  <c r="M1732" i="2"/>
  <c r="N1732" i="2" s="1"/>
  <c r="O1732" i="2" s="1"/>
  <c r="P1732" i="2" s="1"/>
  <c r="M1733" i="2"/>
  <c r="N1733" i="2" s="1"/>
  <c r="O1733" i="2" s="1"/>
  <c r="P1733" i="2" s="1"/>
  <c r="M1734" i="2"/>
  <c r="N1734" i="2" s="1"/>
  <c r="O1734" i="2" s="1"/>
  <c r="P1734" i="2" s="1"/>
  <c r="M1735" i="2"/>
  <c r="N1735" i="2" s="1"/>
  <c r="O1735" i="2" s="1"/>
  <c r="P1735" i="2" s="1"/>
  <c r="M1736" i="2"/>
  <c r="N1736" i="2" s="1"/>
  <c r="O1736" i="2" s="1"/>
  <c r="P1736" i="2" s="1"/>
  <c r="M1737" i="2"/>
  <c r="N1737" i="2" s="1"/>
  <c r="O1737" i="2" s="1"/>
  <c r="P1737" i="2" s="1"/>
  <c r="M1738" i="2"/>
  <c r="N1738" i="2" s="1"/>
  <c r="O1738" i="2" s="1"/>
  <c r="P1738" i="2" s="1"/>
  <c r="M1739" i="2"/>
  <c r="N1739" i="2" s="1"/>
  <c r="O1739" i="2" s="1"/>
  <c r="P1739" i="2" s="1"/>
  <c r="M1740" i="2"/>
  <c r="N1740" i="2" s="1"/>
  <c r="O1740" i="2" s="1"/>
  <c r="P1740" i="2" s="1"/>
  <c r="M1741" i="2"/>
  <c r="N1741" i="2" s="1"/>
  <c r="O1741" i="2" s="1"/>
  <c r="P1741" i="2" s="1"/>
  <c r="M1742" i="2"/>
  <c r="N1742" i="2" s="1"/>
  <c r="O1742" i="2" s="1"/>
  <c r="P1742" i="2" s="1"/>
  <c r="M1743" i="2"/>
  <c r="N1743" i="2" s="1"/>
  <c r="O1743" i="2" s="1"/>
  <c r="P1743" i="2" s="1"/>
  <c r="M1744" i="2"/>
  <c r="N1744" i="2" s="1"/>
  <c r="O1744" i="2" s="1"/>
  <c r="P1744" i="2" s="1"/>
  <c r="M1745" i="2"/>
  <c r="N1745" i="2" s="1"/>
  <c r="O1745" i="2" s="1"/>
  <c r="P1745" i="2" s="1"/>
  <c r="M1746" i="2"/>
  <c r="N1746" i="2" s="1"/>
  <c r="O1746" i="2" s="1"/>
  <c r="P1746" i="2" s="1"/>
  <c r="M1747" i="2"/>
  <c r="N1747" i="2" s="1"/>
  <c r="O1747" i="2" s="1"/>
  <c r="P1747" i="2" s="1"/>
  <c r="M1748" i="2"/>
  <c r="N1748" i="2" s="1"/>
  <c r="O1748" i="2" s="1"/>
  <c r="P1748" i="2" s="1"/>
  <c r="M1749" i="2"/>
  <c r="N1749" i="2" s="1"/>
  <c r="O1749" i="2" s="1"/>
  <c r="P1749" i="2" s="1"/>
  <c r="M1750" i="2"/>
  <c r="N1750" i="2" s="1"/>
  <c r="O1750" i="2" s="1"/>
  <c r="P1750" i="2" s="1"/>
  <c r="M1751" i="2"/>
  <c r="N1751" i="2" s="1"/>
  <c r="O1751" i="2" s="1"/>
  <c r="P1751" i="2" s="1"/>
  <c r="M1752" i="2"/>
  <c r="N1752" i="2" s="1"/>
  <c r="O1752" i="2" s="1"/>
  <c r="P1752" i="2" s="1"/>
  <c r="M1753" i="2"/>
  <c r="N1753" i="2" s="1"/>
  <c r="O1753" i="2" s="1"/>
  <c r="P1753" i="2" s="1"/>
  <c r="M1754" i="2"/>
  <c r="N1754" i="2" s="1"/>
  <c r="O1754" i="2" s="1"/>
  <c r="P1754" i="2" s="1"/>
  <c r="M1755" i="2"/>
  <c r="N1755" i="2" s="1"/>
  <c r="O1755" i="2" s="1"/>
  <c r="P1755" i="2" s="1"/>
  <c r="M1756" i="2"/>
  <c r="N1756" i="2" s="1"/>
  <c r="O1756" i="2" s="1"/>
  <c r="P1756" i="2" s="1"/>
  <c r="M1757" i="2"/>
  <c r="N1757" i="2" s="1"/>
  <c r="O1757" i="2" s="1"/>
  <c r="P1757" i="2" s="1"/>
  <c r="M1758" i="2"/>
  <c r="N1758" i="2" s="1"/>
  <c r="O1758" i="2" s="1"/>
  <c r="P1758" i="2" s="1"/>
  <c r="M1759" i="2"/>
  <c r="N1759" i="2" s="1"/>
  <c r="O1759" i="2" s="1"/>
  <c r="P1759" i="2" s="1"/>
  <c r="M1760" i="2"/>
  <c r="N1760" i="2" s="1"/>
  <c r="O1760" i="2" s="1"/>
  <c r="P1760" i="2" s="1"/>
  <c r="M1761" i="2"/>
  <c r="N1761" i="2" s="1"/>
  <c r="O1761" i="2" s="1"/>
  <c r="P1761" i="2" s="1"/>
  <c r="M1762" i="2"/>
  <c r="N1762" i="2" s="1"/>
  <c r="O1762" i="2" s="1"/>
  <c r="P1762" i="2" s="1"/>
  <c r="M1763" i="2"/>
  <c r="N1763" i="2" s="1"/>
  <c r="O1763" i="2" s="1"/>
  <c r="P1763" i="2" s="1"/>
  <c r="M1764" i="2"/>
  <c r="N1764" i="2" s="1"/>
  <c r="O1764" i="2" s="1"/>
  <c r="P1764" i="2" s="1"/>
  <c r="M1765" i="2"/>
  <c r="N1765" i="2" s="1"/>
  <c r="O1765" i="2" s="1"/>
  <c r="P1765" i="2" s="1"/>
  <c r="M1766" i="2"/>
  <c r="N1766" i="2" s="1"/>
  <c r="O1766" i="2" s="1"/>
  <c r="P1766" i="2" s="1"/>
  <c r="M1767" i="2"/>
  <c r="N1767" i="2" s="1"/>
  <c r="O1767" i="2" s="1"/>
  <c r="P1767" i="2" s="1"/>
  <c r="M1768" i="2"/>
  <c r="N1768" i="2" s="1"/>
  <c r="O1768" i="2" s="1"/>
  <c r="P1768" i="2" s="1"/>
  <c r="M1769" i="2"/>
  <c r="N1769" i="2" s="1"/>
  <c r="O1769" i="2" s="1"/>
  <c r="P1769" i="2" s="1"/>
  <c r="M1770" i="2"/>
  <c r="N1770" i="2" s="1"/>
  <c r="O1770" i="2" s="1"/>
  <c r="P1770" i="2" s="1"/>
  <c r="M1771" i="2"/>
  <c r="N1771" i="2" s="1"/>
  <c r="O1771" i="2" s="1"/>
  <c r="P1771" i="2" s="1"/>
  <c r="M1772" i="2"/>
  <c r="N1772" i="2" s="1"/>
  <c r="O1772" i="2" s="1"/>
  <c r="P1772" i="2" s="1"/>
  <c r="M1773" i="2"/>
  <c r="N1773" i="2" s="1"/>
  <c r="O1773" i="2" s="1"/>
  <c r="P1773" i="2" s="1"/>
  <c r="M1774" i="2"/>
  <c r="N1774" i="2" s="1"/>
  <c r="O1774" i="2" s="1"/>
  <c r="P1774" i="2" s="1"/>
  <c r="M1775" i="2"/>
  <c r="N1775" i="2" s="1"/>
  <c r="O1775" i="2" s="1"/>
  <c r="P1775" i="2" s="1"/>
  <c r="M1776" i="2"/>
  <c r="N1776" i="2" s="1"/>
  <c r="O1776" i="2" s="1"/>
  <c r="P1776" i="2" s="1"/>
  <c r="M1777" i="2"/>
  <c r="N1777" i="2" s="1"/>
  <c r="O1777" i="2" s="1"/>
  <c r="P1777" i="2" s="1"/>
  <c r="M1778" i="2"/>
  <c r="N1778" i="2" s="1"/>
  <c r="O1778" i="2" s="1"/>
  <c r="P1778" i="2" s="1"/>
  <c r="M1779" i="2"/>
  <c r="N1779" i="2" s="1"/>
  <c r="O1779" i="2" s="1"/>
  <c r="P1779" i="2" s="1"/>
  <c r="M1780" i="2"/>
  <c r="N1780" i="2" s="1"/>
  <c r="O1780" i="2" s="1"/>
  <c r="P1780" i="2" s="1"/>
  <c r="M1781" i="2"/>
  <c r="N1781" i="2" s="1"/>
  <c r="O1781" i="2" s="1"/>
  <c r="P1781" i="2" s="1"/>
  <c r="M1782" i="2"/>
  <c r="N1782" i="2" s="1"/>
  <c r="O1782" i="2" s="1"/>
  <c r="P1782" i="2" s="1"/>
  <c r="M1783" i="2"/>
  <c r="N1783" i="2" s="1"/>
  <c r="O1783" i="2" s="1"/>
  <c r="P1783" i="2" s="1"/>
  <c r="M1784" i="2"/>
  <c r="N1784" i="2" s="1"/>
  <c r="O1784" i="2" s="1"/>
  <c r="P1784" i="2" s="1"/>
  <c r="M1785" i="2"/>
  <c r="N1785" i="2" s="1"/>
  <c r="O1785" i="2" s="1"/>
  <c r="P1785" i="2" s="1"/>
  <c r="M1786" i="2"/>
  <c r="N1786" i="2" s="1"/>
  <c r="O1786" i="2" s="1"/>
  <c r="P1786" i="2" s="1"/>
  <c r="M1787" i="2"/>
  <c r="N1787" i="2" s="1"/>
  <c r="O1787" i="2" s="1"/>
  <c r="P1787" i="2" s="1"/>
  <c r="M1788" i="2"/>
  <c r="N1788" i="2" s="1"/>
  <c r="O1788" i="2" s="1"/>
  <c r="P1788" i="2" s="1"/>
  <c r="M1789" i="2"/>
  <c r="N1789" i="2" s="1"/>
  <c r="O1789" i="2" s="1"/>
  <c r="P1789" i="2" s="1"/>
  <c r="M1790" i="2"/>
  <c r="N1790" i="2" s="1"/>
  <c r="O1790" i="2" s="1"/>
  <c r="P1790" i="2" s="1"/>
  <c r="M1791" i="2"/>
  <c r="N1791" i="2" s="1"/>
  <c r="O1791" i="2" s="1"/>
  <c r="P1791" i="2" s="1"/>
  <c r="M1792" i="2"/>
  <c r="N1792" i="2" s="1"/>
  <c r="O1792" i="2" s="1"/>
  <c r="P1792" i="2" s="1"/>
  <c r="M1793" i="2"/>
  <c r="N1793" i="2" s="1"/>
  <c r="O1793" i="2" s="1"/>
  <c r="P1793" i="2" s="1"/>
  <c r="M1794" i="2"/>
  <c r="N1794" i="2" s="1"/>
  <c r="O1794" i="2" s="1"/>
  <c r="P1794" i="2" s="1"/>
  <c r="M1795" i="2"/>
  <c r="N1795" i="2" s="1"/>
  <c r="O1795" i="2" s="1"/>
  <c r="P1795" i="2" s="1"/>
  <c r="M1796" i="2"/>
  <c r="N1796" i="2" s="1"/>
  <c r="O1796" i="2" s="1"/>
  <c r="P1796" i="2" s="1"/>
  <c r="M1797" i="2"/>
  <c r="N1797" i="2" s="1"/>
  <c r="O1797" i="2" s="1"/>
  <c r="P1797" i="2" s="1"/>
  <c r="M1798" i="2"/>
  <c r="N1798" i="2" s="1"/>
  <c r="O1798" i="2" s="1"/>
  <c r="P1798" i="2" s="1"/>
  <c r="M1799" i="2"/>
  <c r="N1799" i="2" s="1"/>
  <c r="O1799" i="2" s="1"/>
  <c r="P1799" i="2" s="1"/>
  <c r="M1800" i="2"/>
  <c r="N1800" i="2" s="1"/>
  <c r="O1800" i="2" s="1"/>
  <c r="P1800" i="2" s="1"/>
  <c r="M1801" i="2"/>
  <c r="N1801" i="2" s="1"/>
  <c r="O1801" i="2" s="1"/>
  <c r="P1801" i="2" s="1"/>
  <c r="M1802" i="2"/>
  <c r="N1802" i="2" s="1"/>
  <c r="O1802" i="2" s="1"/>
  <c r="P1802" i="2" s="1"/>
  <c r="M1803" i="2"/>
  <c r="N1803" i="2" s="1"/>
  <c r="O1803" i="2" s="1"/>
  <c r="P1803" i="2" s="1"/>
  <c r="M1804" i="2"/>
  <c r="N1804" i="2" s="1"/>
  <c r="O1804" i="2" s="1"/>
  <c r="P1804" i="2" s="1"/>
  <c r="M1805" i="2"/>
  <c r="N1805" i="2" s="1"/>
  <c r="O1805" i="2" s="1"/>
  <c r="P1805" i="2" s="1"/>
  <c r="M1806" i="2"/>
  <c r="N1806" i="2" s="1"/>
  <c r="O1806" i="2" s="1"/>
  <c r="P1806" i="2" s="1"/>
  <c r="M1807" i="2"/>
  <c r="N1807" i="2" s="1"/>
  <c r="O1807" i="2" s="1"/>
  <c r="P1807" i="2" s="1"/>
  <c r="M1808" i="2"/>
  <c r="N1808" i="2" s="1"/>
  <c r="O1808" i="2" s="1"/>
  <c r="P1808" i="2" s="1"/>
  <c r="M1809" i="2"/>
  <c r="N1809" i="2" s="1"/>
  <c r="O1809" i="2" s="1"/>
  <c r="P1809" i="2" s="1"/>
  <c r="M1810" i="2"/>
  <c r="N1810" i="2" s="1"/>
  <c r="O1810" i="2" s="1"/>
  <c r="P1810" i="2" s="1"/>
  <c r="M1811" i="2"/>
  <c r="N1811" i="2" s="1"/>
  <c r="O1811" i="2" s="1"/>
  <c r="P1811" i="2" s="1"/>
  <c r="M1812" i="2"/>
  <c r="N1812" i="2" s="1"/>
  <c r="O1812" i="2" s="1"/>
  <c r="P1812" i="2" s="1"/>
  <c r="M1813" i="2"/>
  <c r="N1813" i="2" s="1"/>
  <c r="O1813" i="2" s="1"/>
  <c r="P1813" i="2" s="1"/>
  <c r="M1814" i="2"/>
  <c r="N1814" i="2" s="1"/>
  <c r="O1814" i="2" s="1"/>
  <c r="P1814" i="2" s="1"/>
  <c r="M1815" i="2"/>
  <c r="N1815" i="2" s="1"/>
  <c r="O1815" i="2" s="1"/>
  <c r="P1815" i="2" s="1"/>
  <c r="M1816" i="2"/>
  <c r="N1816" i="2" s="1"/>
  <c r="O1816" i="2" s="1"/>
  <c r="P1816" i="2" s="1"/>
  <c r="M1817" i="2"/>
  <c r="N1817" i="2" s="1"/>
  <c r="O1817" i="2" s="1"/>
  <c r="P1817" i="2" s="1"/>
  <c r="M1818" i="2"/>
  <c r="N1818" i="2" s="1"/>
  <c r="O1818" i="2" s="1"/>
  <c r="P1818" i="2" s="1"/>
  <c r="M1819" i="2"/>
  <c r="N1819" i="2" s="1"/>
  <c r="O1819" i="2" s="1"/>
  <c r="P1819" i="2" s="1"/>
  <c r="M1820" i="2"/>
  <c r="N1820" i="2" s="1"/>
  <c r="O1820" i="2" s="1"/>
  <c r="P1820" i="2" s="1"/>
  <c r="M1821" i="2"/>
  <c r="N1821" i="2" s="1"/>
  <c r="O1821" i="2" s="1"/>
  <c r="P1821" i="2" s="1"/>
  <c r="M1822" i="2"/>
  <c r="N1822" i="2" s="1"/>
  <c r="O1822" i="2" s="1"/>
  <c r="P1822" i="2" s="1"/>
  <c r="M1823" i="2"/>
  <c r="N1823" i="2" s="1"/>
  <c r="O1823" i="2" s="1"/>
  <c r="P1823" i="2" s="1"/>
  <c r="M1824" i="2"/>
  <c r="N1824" i="2" s="1"/>
  <c r="O1824" i="2" s="1"/>
  <c r="P1824" i="2" s="1"/>
  <c r="M1825" i="2"/>
  <c r="N1825" i="2" s="1"/>
  <c r="O1825" i="2" s="1"/>
  <c r="P1825" i="2" s="1"/>
  <c r="M1826" i="2"/>
  <c r="N1826" i="2" s="1"/>
  <c r="O1826" i="2" s="1"/>
  <c r="P1826" i="2" s="1"/>
  <c r="M1827" i="2"/>
  <c r="N1827" i="2" s="1"/>
  <c r="O1827" i="2" s="1"/>
  <c r="P1827" i="2" s="1"/>
  <c r="M1828" i="2"/>
  <c r="N1828" i="2" s="1"/>
  <c r="O1828" i="2" s="1"/>
  <c r="P1828" i="2" s="1"/>
  <c r="M1829" i="2"/>
  <c r="N1829" i="2" s="1"/>
  <c r="O1829" i="2" s="1"/>
  <c r="P1829" i="2" s="1"/>
  <c r="M1830" i="2"/>
  <c r="N1830" i="2" s="1"/>
  <c r="O1830" i="2" s="1"/>
  <c r="P1830" i="2" s="1"/>
  <c r="M1831" i="2"/>
  <c r="N1831" i="2" s="1"/>
  <c r="O1831" i="2" s="1"/>
  <c r="P1831" i="2" s="1"/>
  <c r="M1832" i="2"/>
  <c r="N1832" i="2" s="1"/>
  <c r="O1832" i="2" s="1"/>
  <c r="P1832" i="2" s="1"/>
  <c r="M1833" i="2"/>
  <c r="N1833" i="2" s="1"/>
  <c r="O1833" i="2" s="1"/>
  <c r="P1833" i="2" s="1"/>
  <c r="M1834" i="2"/>
  <c r="N1834" i="2" s="1"/>
  <c r="O1834" i="2" s="1"/>
  <c r="P1834" i="2" s="1"/>
  <c r="M1835" i="2"/>
  <c r="N1835" i="2" s="1"/>
  <c r="O1835" i="2" s="1"/>
  <c r="P1835" i="2" s="1"/>
  <c r="M1836" i="2"/>
  <c r="N1836" i="2" s="1"/>
  <c r="O1836" i="2" s="1"/>
  <c r="P1836" i="2" s="1"/>
  <c r="M1837" i="2"/>
  <c r="N1837" i="2" s="1"/>
  <c r="O1837" i="2" s="1"/>
  <c r="P1837" i="2" s="1"/>
  <c r="M1838" i="2"/>
  <c r="N1838" i="2" s="1"/>
  <c r="O1838" i="2" s="1"/>
  <c r="P1838" i="2" s="1"/>
  <c r="M1839" i="2"/>
  <c r="N1839" i="2" s="1"/>
  <c r="O1839" i="2" s="1"/>
  <c r="P1839" i="2" s="1"/>
  <c r="M1840" i="2"/>
  <c r="N1840" i="2" s="1"/>
  <c r="O1840" i="2" s="1"/>
  <c r="P1840" i="2" s="1"/>
  <c r="M1841" i="2"/>
  <c r="N1841" i="2" s="1"/>
  <c r="O1841" i="2" s="1"/>
  <c r="P1841" i="2" s="1"/>
  <c r="M1842" i="2"/>
  <c r="N1842" i="2" s="1"/>
  <c r="O1842" i="2" s="1"/>
  <c r="P1842" i="2" s="1"/>
  <c r="M1843" i="2"/>
  <c r="N1843" i="2" s="1"/>
  <c r="O1843" i="2" s="1"/>
  <c r="P1843" i="2" s="1"/>
  <c r="M1844" i="2"/>
  <c r="N1844" i="2" s="1"/>
  <c r="O1844" i="2" s="1"/>
  <c r="P1844" i="2" s="1"/>
  <c r="M1845" i="2"/>
  <c r="N1845" i="2" s="1"/>
  <c r="O1845" i="2" s="1"/>
  <c r="P1845" i="2" s="1"/>
  <c r="M1846" i="2"/>
  <c r="N1846" i="2" s="1"/>
  <c r="O1846" i="2" s="1"/>
  <c r="P1846" i="2" s="1"/>
  <c r="M1847" i="2"/>
  <c r="N1847" i="2" s="1"/>
  <c r="O1847" i="2" s="1"/>
  <c r="P1847" i="2" s="1"/>
  <c r="M1848" i="2"/>
  <c r="N1848" i="2" s="1"/>
  <c r="O1848" i="2" s="1"/>
  <c r="P1848" i="2" s="1"/>
  <c r="M1849" i="2"/>
  <c r="N1849" i="2" s="1"/>
  <c r="O1849" i="2" s="1"/>
  <c r="P1849" i="2" s="1"/>
  <c r="M1850" i="2"/>
  <c r="N1850" i="2" s="1"/>
  <c r="O1850" i="2" s="1"/>
  <c r="P1850" i="2" s="1"/>
  <c r="M1851" i="2"/>
  <c r="N1851" i="2" s="1"/>
  <c r="O1851" i="2" s="1"/>
  <c r="P1851" i="2" s="1"/>
  <c r="M1852" i="2"/>
  <c r="N1852" i="2" s="1"/>
  <c r="O1852" i="2" s="1"/>
  <c r="P1852" i="2" s="1"/>
  <c r="M1853" i="2"/>
  <c r="N1853" i="2" s="1"/>
  <c r="O1853" i="2" s="1"/>
  <c r="P1853" i="2" s="1"/>
  <c r="M1854" i="2"/>
  <c r="N1854" i="2" s="1"/>
  <c r="O1854" i="2" s="1"/>
  <c r="P1854" i="2" s="1"/>
  <c r="M1855" i="2"/>
  <c r="N1855" i="2" s="1"/>
  <c r="O1855" i="2" s="1"/>
  <c r="P1855" i="2" s="1"/>
  <c r="M1856" i="2"/>
  <c r="N1856" i="2" s="1"/>
  <c r="O1856" i="2" s="1"/>
  <c r="P1856" i="2" s="1"/>
  <c r="M1857" i="2"/>
  <c r="N1857" i="2" s="1"/>
  <c r="O1857" i="2" s="1"/>
  <c r="P1857" i="2" s="1"/>
  <c r="M1858" i="2"/>
  <c r="N1858" i="2" s="1"/>
  <c r="O1858" i="2" s="1"/>
  <c r="P1858" i="2" s="1"/>
  <c r="M1859" i="2"/>
  <c r="N1859" i="2" s="1"/>
  <c r="O1859" i="2" s="1"/>
  <c r="P1859" i="2" s="1"/>
  <c r="M1860" i="2"/>
  <c r="N1860" i="2" s="1"/>
  <c r="O1860" i="2" s="1"/>
  <c r="P1860" i="2" s="1"/>
  <c r="M1861" i="2"/>
  <c r="N1861" i="2" s="1"/>
  <c r="O1861" i="2" s="1"/>
  <c r="P1861" i="2" s="1"/>
  <c r="M1862" i="2"/>
  <c r="N1862" i="2" s="1"/>
  <c r="O1862" i="2" s="1"/>
  <c r="P1862" i="2" s="1"/>
  <c r="M1863" i="2"/>
  <c r="N1863" i="2" s="1"/>
  <c r="O1863" i="2" s="1"/>
  <c r="P1863" i="2" s="1"/>
  <c r="M1864" i="2"/>
  <c r="N1864" i="2" s="1"/>
  <c r="O1864" i="2" s="1"/>
  <c r="P1864" i="2" s="1"/>
  <c r="M1865" i="2"/>
  <c r="N1865" i="2" s="1"/>
  <c r="O1865" i="2" s="1"/>
  <c r="P1865" i="2" s="1"/>
  <c r="M1866" i="2"/>
  <c r="N1866" i="2" s="1"/>
  <c r="O1866" i="2" s="1"/>
  <c r="P1866" i="2" s="1"/>
  <c r="M1867" i="2"/>
  <c r="N1867" i="2" s="1"/>
  <c r="O1867" i="2" s="1"/>
  <c r="P1867" i="2" s="1"/>
  <c r="M1868" i="2"/>
  <c r="N1868" i="2" s="1"/>
  <c r="O1868" i="2" s="1"/>
  <c r="P1868" i="2" s="1"/>
  <c r="M1869" i="2"/>
  <c r="N1869" i="2" s="1"/>
  <c r="O1869" i="2" s="1"/>
  <c r="P1869" i="2" s="1"/>
  <c r="M1870" i="2"/>
  <c r="N1870" i="2" s="1"/>
  <c r="O1870" i="2" s="1"/>
  <c r="P1870" i="2" s="1"/>
  <c r="M1871" i="2"/>
  <c r="N1871" i="2" s="1"/>
  <c r="O1871" i="2" s="1"/>
  <c r="P1871" i="2" s="1"/>
  <c r="M1872" i="2"/>
  <c r="N1872" i="2" s="1"/>
  <c r="O1872" i="2" s="1"/>
  <c r="P1872" i="2" s="1"/>
  <c r="M1873" i="2"/>
  <c r="N1873" i="2" s="1"/>
  <c r="O1873" i="2" s="1"/>
  <c r="P1873" i="2" s="1"/>
  <c r="M1874" i="2"/>
  <c r="N1874" i="2" s="1"/>
  <c r="O1874" i="2" s="1"/>
  <c r="P1874" i="2" s="1"/>
  <c r="M1875" i="2"/>
  <c r="N1875" i="2" s="1"/>
  <c r="O1875" i="2" s="1"/>
  <c r="P1875" i="2" s="1"/>
  <c r="M1876" i="2"/>
  <c r="N1876" i="2" s="1"/>
  <c r="O1876" i="2" s="1"/>
  <c r="P1876" i="2" s="1"/>
  <c r="M1877" i="2"/>
  <c r="N1877" i="2" s="1"/>
  <c r="O1877" i="2" s="1"/>
  <c r="P1877" i="2" s="1"/>
  <c r="M1878" i="2"/>
  <c r="N1878" i="2" s="1"/>
  <c r="O1878" i="2" s="1"/>
  <c r="P1878" i="2" s="1"/>
  <c r="M1879" i="2"/>
  <c r="N1879" i="2" s="1"/>
  <c r="O1879" i="2" s="1"/>
  <c r="P1879" i="2" s="1"/>
  <c r="M1880" i="2"/>
  <c r="N1880" i="2" s="1"/>
  <c r="O1880" i="2" s="1"/>
  <c r="P1880" i="2" s="1"/>
  <c r="M1881" i="2"/>
  <c r="N1881" i="2" s="1"/>
  <c r="O1881" i="2" s="1"/>
  <c r="P1881" i="2" s="1"/>
  <c r="M1882" i="2"/>
  <c r="N1882" i="2" s="1"/>
  <c r="O1882" i="2" s="1"/>
  <c r="P1882" i="2" s="1"/>
  <c r="M1883" i="2"/>
  <c r="N1883" i="2" s="1"/>
  <c r="O1883" i="2" s="1"/>
  <c r="P1883" i="2" s="1"/>
  <c r="M1884" i="2"/>
  <c r="N1884" i="2" s="1"/>
  <c r="O1884" i="2" s="1"/>
  <c r="P1884" i="2" s="1"/>
  <c r="M1885" i="2"/>
  <c r="N1885" i="2" s="1"/>
  <c r="O1885" i="2" s="1"/>
  <c r="P1885" i="2" s="1"/>
  <c r="M1886" i="2"/>
  <c r="N1886" i="2" s="1"/>
  <c r="O1886" i="2" s="1"/>
  <c r="P1886" i="2" s="1"/>
  <c r="M1887" i="2"/>
  <c r="N1887" i="2" s="1"/>
  <c r="O1887" i="2" s="1"/>
  <c r="P1887" i="2" s="1"/>
  <c r="M1888" i="2"/>
  <c r="N1888" i="2" s="1"/>
  <c r="O1888" i="2" s="1"/>
  <c r="P1888" i="2" s="1"/>
  <c r="M1889" i="2"/>
  <c r="N1889" i="2" s="1"/>
  <c r="O1889" i="2" s="1"/>
  <c r="P1889" i="2" s="1"/>
  <c r="M1890" i="2"/>
  <c r="N1890" i="2" s="1"/>
  <c r="O1890" i="2" s="1"/>
  <c r="P1890" i="2" s="1"/>
  <c r="M1891" i="2"/>
  <c r="N1891" i="2" s="1"/>
  <c r="O1891" i="2" s="1"/>
  <c r="P1891" i="2" s="1"/>
  <c r="M1892" i="2"/>
  <c r="N1892" i="2" s="1"/>
  <c r="O1892" i="2" s="1"/>
  <c r="P1892" i="2" s="1"/>
  <c r="M1893" i="2"/>
  <c r="N1893" i="2" s="1"/>
  <c r="O1893" i="2" s="1"/>
  <c r="P1893" i="2" s="1"/>
  <c r="M1894" i="2"/>
  <c r="N1894" i="2" s="1"/>
  <c r="O1894" i="2" s="1"/>
  <c r="P1894" i="2" s="1"/>
  <c r="M1895" i="2"/>
  <c r="N1895" i="2" s="1"/>
  <c r="O1895" i="2" s="1"/>
  <c r="P1895" i="2" s="1"/>
  <c r="M1896" i="2"/>
  <c r="N1896" i="2" s="1"/>
  <c r="O1896" i="2" s="1"/>
  <c r="P1896" i="2" s="1"/>
  <c r="M1897" i="2"/>
  <c r="N1897" i="2" s="1"/>
  <c r="O1897" i="2" s="1"/>
  <c r="P1897" i="2" s="1"/>
  <c r="M1898" i="2"/>
  <c r="N1898" i="2" s="1"/>
  <c r="O1898" i="2" s="1"/>
  <c r="P1898" i="2" s="1"/>
  <c r="M1899" i="2"/>
  <c r="N1899" i="2" s="1"/>
  <c r="O1899" i="2" s="1"/>
  <c r="P1899" i="2" s="1"/>
  <c r="M1900" i="2"/>
  <c r="N1900" i="2" s="1"/>
  <c r="O1900" i="2" s="1"/>
  <c r="P1900" i="2" s="1"/>
  <c r="M1901" i="2"/>
  <c r="N1901" i="2" s="1"/>
  <c r="O1901" i="2" s="1"/>
  <c r="P1901" i="2" s="1"/>
  <c r="M1902" i="2"/>
  <c r="N1902" i="2" s="1"/>
  <c r="O1902" i="2" s="1"/>
  <c r="P1902" i="2" s="1"/>
  <c r="M1903" i="2"/>
  <c r="N1903" i="2" s="1"/>
  <c r="O1903" i="2" s="1"/>
  <c r="P1903" i="2" s="1"/>
  <c r="M1904" i="2"/>
  <c r="N1904" i="2" s="1"/>
  <c r="O1904" i="2" s="1"/>
  <c r="P1904" i="2" s="1"/>
  <c r="M1905" i="2"/>
  <c r="N1905" i="2" s="1"/>
  <c r="O1905" i="2" s="1"/>
  <c r="P1905" i="2" s="1"/>
  <c r="M1906" i="2"/>
  <c r="N1906" i="2" s="1"/>
  <c r="O1906" i="2" s="1"/>
  <c r="P1906" i="2" s="1"/>
  <c r="M1907" i="2"/>
  <c r="N1907" i="2" s="1"/>
  <c r="O1907" i="2" s="1"/>
  <c r="P1907" i="2" s="1"/>
  <c r="M1908" i="2"/>
  <c r="N1908" i="2" s="1"/>
  <c r="O1908" i="2" s="1"/>
  <c r="P1908" i="2" s="1"/>
  <c r="M1909" i="2"/>
  <c r="N1909" i="2" s="1"/>
  <c r="O1909" i="2" s="1"/>
  <c r="P1909" i="2" s="1"/>
  <c r="M1910" i="2"/>
  <c r="N1910" i="2" s="1"/>
  <c r="O1910" i="2" s="1"/>
  <c r="P1910" i="2" s="1"/>
  <c r="M1911" i="2"/>
  <c r="N1911" i="2" s="1"/>
  <c r="O1911" i="2" s="1"/>
  <c r="P1911" i="2" s="1"/>
  <c r="M1912" i="2"/>
  <c r="N1912" i="2" s="1"/>
  <c r="O1912" i="2" s="1"/>
  <c r="P1912" i="2" s="1"/>
  <c r="M1913" i="2"/>
  <c r="N1913" i="2" s="1"/>
  <c r="O1913" i="2" s="1"/>
  <c r="P1913" i="2" s="1"/>
  <c r="M1914" i="2"/>
  <c r="N1914" i="2" s="1"/>
  <c r="O1914" i="2" s="1"/>
  <c r="P1914" i="2" s="1"/>
  <c r="M1915" i="2"/>
  <c r="N1915" i="2" s="1"/>
  <c r="O1915" i="2" s="1"/>
  <c r="P1915" i="2" s="1"/>
  <c r="M1916" i="2"/>
  <c r="N1916" i="2" s="1"/>
  <c r="O1916" i="2" s="1"/>
  <c r="P1916" i="2" s="1"/>
  <c r="M1917" i="2"/>
  <c r="N1917" i="2" s="1"/>
  <c r="O1917" i="2" s="1"/>
  <c r="P1917" i="2" s="1"/>
  <c r="M1918" i="2"/>
  <c r="N1918" i="2" s="1"/>
  <c r="O1918" i="2" s="1"/>
  <c r="P1918" i="2" s="1"/>
  <c r="M1919" i="2"/>
  <c r="N1919" i="2" s="1"/>
  <c r="O1919" i="2" s="1"/>
  <c r="P1919" i="2" s="1"/>
  <c r="M1920" i="2"/>
  <c r="N1920" i="2" s="1"/>
  <c r="O1920" i="2" s="1"/>
  <c r="P1920" i="2" s="1"/>
  <c r="M1921" i="2"/>
  <c r="N1921" i="2" s="1"/>
  <c r="O1921" i="2" s="1"/>
  <c r="P1921" i="2" s="1"/>
  <c r="M1922" i="2"/>
  <c r="N1922" i="2" s="1"/>
  <c r="O1922" i="2" s="1"/>
  <c r="P1922" i="2" s="1"/>
  <c r="M1923" i="2"/>
  <c r="N1923" i="2" s="1"/>
  <c r="O1923" i="2" s="1"/>
  <c r="P1923" i="2" s="1"/>
  <c r="M1924" i="2"/>
  <c r="N1924" i="2" s="1"/>
  <c r="O1924" i="2" s="1"/>
  <c r="P1924" i="2" s="1"/>
  <c r="M1925" i="2"/>
  <c r="N1925" i="2" s="1"/>
  <c r="O1925" i="2" s="1"/>
  <c r="P1925" i="2" s="1"/>
  <c r="M1926" i="2"/>
  <c r="N1926" i="2" s="1"/>
  <c r="O1926" i="2" s="1"/>
  <c r="P1926" i="2" s="1"/>
  <c r="M1927" i="2"/>
  <c r="N1927" i="2" s="1"/>
  <c r="O1927" i="2" s="1"/>
  <c r="P1927" i="2" s="1"/>
  <c r="M1928" i="2"/>
  <c r="N1928" i="2" s="1"/>
  <c r="O1928" i="2" s="1"/>
  <c r="P1928" i="2" s="1"/>
  <c r="M1929" i="2"/>
  <c r="N1929" i="2" s="1"/>
  <c r="O1929" i="2" s="1"/>
  <c r="P1929" i="2" s="1"/>
  <c r="M1930" i="2"/>
  <c r="N1930" i="2" s="1"/>
  <c r="O1930" i="2" s="1"/>
  <c r="P1930" i="2" s="1"/>
  <c r="M1931" i="2"/>
  <c r="N1931" i="2" s="1"/>
  <c r="O1931" i="2" s="1"/>
  <c r="P1931" i="2" s="1"/>
  <c r="M1932" i="2"/>
  <c r="N1932" i="2" s="1"/>
  <c r="O1932" i="2" s="1"/>
  <c r="P1932" i="2" s="1"/>
  <c r="M1933" i="2"/>
  <c r="N1933" i="2" s="1"/>
  <c r="O1933" i="2" s="1"/>
  <c r="P1933" i="2" s="1"/>
  <c r="M1934" i="2"/>
  <c r="N1934" i="2" s="1"/>
  <c r="O1934" i="2" s="1"/>
  <c r="P1934" i="2" s="1"/>
  <c r="M1935" i="2"/>
  <c r="N1935" i="2" s="1"/>
  <c r="O1935" i="2" s="1"/>
  <c r="P1935" i="2" s="1"/>
  <c r="M1936" i="2"/>
  <c r="N1936" i="2" s="1"/>
  <c r="O1936" i="2" s="1"/>
  <c r="P1936" i="2" s="1"/>
  <c r="M1937" i="2"/>
  <c r="N1937" i="2" s="1"/>
  <c r="O1937" i="2" s="1"/>
  <c r="P1937" i="2" s="1"/>
  <c r="M1938" i="2"/>
  <c r="N1938" i="2" s="1"/>
  <c r="O1938" i="2" s="1"/>
  <c r="P1938" i="2" s="1"/>
  <c r="M1939" i="2"/>
  <c r="N1939" i="2" s="1"/>
  <c r="O1939" i="2" s="1"/>
  <c r="P1939" i="2" s="1"/>
  <c r="M1940" i="2"/>
  <c r="N1940" i="2" s="1"/>
  <c r="O1940" i="2" s="1"/>
  <c r="P1940" i="2" s="1"/>
  <c r="M1941" i="2"/>
  <c r="N1941" i="2" s="1"/>
  <c r="O1941" i="2" s="1"/>
  <c r="P1941" i="2" s="1"/>
  <c r="M1942" i="2"/>
  <c r="N1942" i="2" s="1"/>
  <c r="O1942" i="2" s="1"/>
  <c r="P1942" i="2" s="1"/>
  <c r="M1943" i="2"/>
  <c r="N1943" i="2" s="1"/>
  <c r="O1943" i="2" s="1"/>
  <c r="P1943" i="2" s="1"/>
  <c r="M1944" i="2"/>
  <c r="N1944" i="2" s="1"/>
  <c r="O1944" i="2" s="1"/>
  <c r="P1944" i="2" s="1"/>
  <c r="M1945" i="2"/>
  <c r="N1945" i="2" s="1"/>
  <c r="O1945" i="2" s="1"/>
  <c r="P1945" i="2" s="1"/>
  <c r="M1946" i="2"/>
  <c r="N1946" i="2" s="1"/>
  <c r="O1946" i="2" s="1"/>
  <c r="P1946" i="2" s="1"/>
  <c r="M1947" i="2"/>
  <c r="N1947" i="2" s="1"/>
  <c r="O1947" i="2" s="1"/>
  <c r="P1947" i="2" s="1"/>
  <c r="M1948" i="2"/>
  <c r="N1948" i="2" s="1"/>
  <c r="O1948" i="2" s="1"/>
  <c r="P1948" i="2" s="1"/>
  <c r="M1949" i="2"/>
  <c r="N1949" i="2" s="1"/>
  <c r="O1949" i="2" s="1"/>
  <c r="P1949" i="2" s="1"/>
  <c r="M1950" i="2"/>
  <c r="N1950" i="2" s="1"/>
  <c r="O1950" i="2" s="1"/>
  <c r="P1950" i="2" s="1"/>
  <c r="M1951" i="2"/>
  <c r="N1951" i="2" s="1"/>
  <c r="O1951" i="2" s="1"/>
  <c r="P1951" i="2" s="1"/>
  <c r="M1952" i="2"/>
  <c r="N1952" i="2" s="1"/>
  <c r="O1952" i="2" s="1"/>
  <c r="P1952" i="2" s="1"/>
  <c r="M1953" i="2"/>
  <c r="N1953" i="2" s="1"/>
  <c r="O1953" i="2" s="1"/>
  <c r="P1953" i="2" s="1"/>
  <c r="M1954" i="2"/>
  <c r="N1954" i="2" s="1"/>
  <c r="O1954" i="2" s="1"/>
  <c r="P1954" i="2" s="1"/>
  <c r="M1955" i="2"/>
  <c r="N1955" i="2" s="1"/>
  <c r="O1955" i="2" s="1"/>
  <c r="P1955" i="2" s="1"/>
  <c r="M1956" i="2"/>
  <c r="N1956" i="2" s="1"/>
  <c r="O1956" i="2" s="1"/>
  <c r="P1956" i="2" s="1"/>
  <c r="M1957" i="2"/>
  <c r="N1957" i="2" s="1"/>
  <c r="O1957" i="2" s="1"/>
  <c r="P1957" i="2" s="1"/>
  <c r="M1958" i="2"/>
  <c r="N1958" i="2" s="1"/>
  <c r="O1958" i="2" s="1"/>
  <c r="P1958" i="2" s="1"/>
  <c r="M1959" i="2"/>
  <c r="N1959" i="2" s="1"/>
  <c r="O1959" i="2" s="1"/>
  <c r="P1959" i="2" s="1"/>
  <c r="M1960" i="2"/>
  <c r="N1960" i="2" s="1"/>
  <c r="O1960" i="2" s="1"/>
  <c r="P1960" i="2" s="1"/>
  <c r="M1961" i="2"/>
  <c r="N1961" i="2" s="1"/>
  <c r="O1961" i="2" s="1"/>
  <c r="P1961" i="2" s="1"/>
  <c r="M1962" i="2"/>
  <c r="N1962" i="2" s="1"/>
  <c r="O1962" i="2" s="1"/>
  <c r="P1962" i="2" s="1"/>
  <c r="M1963" i="2"/>
  <c r="N1963" i="2" s="1"/>
  <c r="O1963" i="2" s="1"/>
  <c r="P1963" i="2" s="1"/>
  <c r="M1964" i="2"/>
  <c r="N1964" i="2" s="1"/>
  <c r="O1964" i="2" s="1"/>
  <c r="P1964" i="2" s="1"/>
  <c r="M1965" i="2"/>
  <c r="N1965" i="2" s="1"/>
  <c r="O1965" i="2" s="1"/>
  <c r="P1965" i="2" s="1"/>
  <c r="M1966" i="2"/>
  <c r="N1966" i="2" s="1"/>
  <c r="O1966" i="2" s="1"/>
  <c r="P1966" i="2" s="1"/>
  <c r="M1967" i="2"/>
  <c r="N1967" i="2" s="1"/>
  <c r="O1967" i="2" s="1"/>
  <c r="P1967" i="2" s="1"/>
  <c r="M1968" i="2"/>
  <c r="N1968" i="2" s="1"/>
  <c r="O1968" i="2" s="1"/>
  <c r="P1968" i="2" s="1"/>
  <c r="M1969" i="2"/>
  <c r="N1969" i="2" s="1"/>
  <c r="O1969" i="2" s="1"/>
  <c r="P1969" i="2" s="1"/>
  <c r="M1970" i="2"/>
  <c r="N1970" i="2" s="1"/>
  <c r="O1970" i="2" s="1"/>
  <c r="P1970" i="2" s="1"/>
  <c r="M1971" i="2"/>
  <c r="N1971" i="2" s="1"/>
  <c r="O1971" i="2" s="1"/>
  <c r="P1971" i="2" s="1"/>
  <c r="M1972" i="2"/>
  <c r="N1972" i="2" s="1"/>
  <c r="O1972" i="2" s="1"/>
  <c r="P1972" i="2" s="1"/>
  <c r="M1973" i="2"/>
  <c r="N1973" i="2" s="1"/>
  <c r="O1973" i="2" s="1"/>
  <c r="P1973" i="2" s="1"/>
  <c r="M1974" i="2"/>
  <c r="N1974" i="2" s="1"/>
  <c r="O1974" i="2" s="1"/>
  <c r="P1974" i="2" s="1"/>
  <c r="M1975" i="2"/>
  <c r="N1975" i="2" s="1"/>
  <c r="O1975" i="2" s="1"/>
  <c r="P1975" i="2" s="1"/>
  <c r="M1976" i="2"/>
  <c r="N1976" i="2" s="1"/>
  <c r="O1976" i="2" s="1"/>
  <c r="P1976" i="2" s="1"/>
  <c r="M1977" i="2"/>
  <c r="N1977" i="2" s="1"/>
  <c r="O1977" i="2" s="1"/>
  <c r="P1977" i="2" s="1"/>
  <c r="M1978" i="2"/>
  <c r="N1978" i="2" s="1"/>
  <c r="O1978" i="2" s="1"/>
  <c r="P1978" i="2" s="1"/>
  <c r="M1979" i="2"/>
  <c r="N1979" i="2" s="1"/>
  <c r="O1979" i="2" s="1"/>
  <c r="P1979" i="2" s="1"/>
  <c r="M1980" i="2"/>
  <c r="N1980" i="2" s="1"/>
  <c r="O1980" i="2" s="1"/>
  <c r="P1980" i="2" s="1"/>
  <c r="M1981" i="2"/>
  <c r="N1981" i="2" s="1"/>
  <c r="O1981" i="2" s="1"/>
  <c r="P1981" i="2" s="1"/>
  <c r="M1982" i="2"/>
  <c r="N1982" i="2" s="1"/>
  <c r="O1982" i="2" s="1"/>
  <c r="P1982" i="2" s="1"/>
  <c r="M1983" i="2"/>
  <c r="N1983" i="2" s="1"/>
  <c r="O1983" i="2" s="1"/>
  <c r="P1983" i="2" s="1"/>
  <c r="M1984" i="2"/>
  <c r="N1984" i="2" s="1"/>
  <c r="O1984" i="2" s="1"/>
  <c r="P1984" i="2" s="1"/>
  <c r="M1985" i="2"/>
  <c r="N1985" i="2" s="1"/>
  <c r="O1985" i="2" s="1"/>
  <c r="P1985" i="2" s="1"/>
  <c r="M1986" i="2"/>
  <c r="N1986" i="2" s="1"/>
  <c r="O1986" i="2" s="1"/>
  <c r="P1986" i="2" s="1"/>
  <c r="M1987" i="2"/>
  <c r="N1987" i="2" s="1"/>
  <c r="O1987" i="2" s="1"/>
  <c r="P1987" i="2" s="1"/>
  <c r="M1988" i="2"/>
  <c r="N1988" i="2" s="1"/>
  <c r="O1988" i="2" s="1"/>
  <c r="P1988" i="2" s="1"/>
  <c r="M1989" i="2"/>
  <c r="N1989" i="2" s="1"/>
  <c r="O1989" i="2" s="1"/>
  <c r="P1989" i="2" s="1"/>
  <c r="M1990" i="2"/>
  <c r="N1990" i="2" s="1"/>
  <c r="O1990" i="2" s="1"/>
  <c r="P1990" i="2" s="1"/>
  <c r="M1991" i="2"/>
  <c r="N1991" i="2" s="1"/>
  <c r="O1991" i="2" s="1"/>
  <c r="P1991" i="2" s="1"/>
  <c r="M1992" i="2"/>
  <c r="N1992" i="2" s="1"/>
  <c r="O1992" i="2" s="1"/>
  <c r="P1992" i="2" s="1"/>
  <c r="M1993" i="2"/>
  <c r="N1993" i="2" s="1"/>
  <c r="O1993" i="2" s="1"/>
  <c r="P1993" i="2" s="1"/>
  <c r="M1994" i="2"/>
  <c r="N1994" i="2" s="1"/>
  <c r="O1994" i="2" s="1"/>
  <c r="P1994" i="2" s="1"/>
  <c r="M1995" i="2"/>
  <c r="N1995" i="2" s="1"/>
  <c r="O1995" i="2" s="1"/>
  <c r="P1995" i="2" s="1"/>
  <c r="M1996" i="2"/>
  <c r="N1996" i="2" s="1"/>
  <c r="O1996" i="2" s="1"/>
  <c r="P1996" i="2" s="1"/>
  <c r="M1997" i="2"/>
  <c r="N1997" i="2" s="1"/>
  <c r="O1997" i="2" s="1"/>
  <c r="P1997" i="2" s="1"/>
  <c r="M1998" i="2"/>
  <c r="N1998" i="2" s="1"/>
  <c r="O1998" i="2" s="1"/>
  <c r="P1998" i="2" s="1"/>
  <c r="M1999" i="2"/>
  <c r="N1999" i="2" s="1"/>
  <c r="O1999" i="2" s="1"/>
  <c r="P1999" i="2" s="1"/>
  <c r="M2000" i="2"/>
  <c r="N2000" i="2" s="1"/>
  <c r="O2000" i="2" s="1"/>
  <c r="P2000" i="2" s="1"/>
  <c r="M2001" i="2"/>
  <c r="N2001" i="2" s="1"/>
  <c r="O2001" i="2" s="1"/>
  <c r="P2001" i="2" s="1"/>
  <c r="M3" i="2"/>
  <c r="N3" i="2" s="1"/>
  <c r="O3" i="2" s="1"/>
  <c r="P3" i="2" s="1"/>
  <c r="M2" i="2"/>
  <c r="N2" i="2" s="1"/>
  <c r="O2" i="2" s="1"/>
  <c r="P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C6E37-0DBD-442D-ADA8-90D5627738BA}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<sst xmlns="http://schemas.openxmlformats.org/spreadsheetml/2006/main" count="10319" uniqueCount="2159">
  <si>
    <t>URL</t>
  </si>
  <si>
    <t>Авто</t>
  </si>
  <si>
    <t>Год выпуска</t>
  </si>
  <si>
    <t>Цена</t>
  </si>
  <si>
    <t>Топливо</t>
  </si>
  <si>
    <t>КПП</t>
  </si>
  <si>
    <t>Привод</t>
  </si>
  <si>
    <t>Цвет</t>
  </si>
  <si>
    <t>бензин</t>
  </si>
  <si>
    <t>АКПП</t>
  </si>
  <si>
    <t>задний</t>
  </si>
  <si>
    <t>механика</t>
  </si>
  <si>
    <t> синий</t>
  </si>
  <si>
    <t>Названия строк</t>
  </si>
  <si>
    <t>Общий итог</t>
  </si>
  <si>
    <t>https://moscow.drom.ru/toyota/hiace/46545444.html</t>
  </si>
  <si>
    <t>Toyota Hiace</t>
  </si>
  <si>
    <t>робот</t>
  </si>
  <si>
    <t>передний</t>
  </si>
  <si>
    <t> серый</t>
  </si>
  <si>
    <t>дизель</t>
  </si>
  <si>
    <t>4WD</t>
  </si>
  <si>
    <t>Toyota Corolla Verso</t>
  </si>
  <si>
    <t>Toyota Verso</t>
  </si>
  <si>
    <t>вариатор</t>
  </si>
  <si>
    <t>Toyota Sienna</t>
  </si>
  <si>
    <t>Toyota Ipsum</t>
  </si>
  <si>
    <t> серебристый</t>
  </si>
  <si>
    <t> белый</t>
  </si>
  <si>
    <t>Объем двигателя, л</t>
  </si>
  <si>
    <t>Мощность двигателя, л.с.</t>
  </si>
  <si>
    <t>Пробег, тыс. км</t>
  </si>
  <si>
    <t>https://moscow.drom.ru/toyota/c-hr/46404947.html</t>
  </si>
  <si>
    <t>Toyota C-HR</t>
  </si>
  <si>
    <t>гибрид</t>
  </si>
  <si>
    <t>https://moscow.drom.ru/toyota/land_cruiser_prado/46047280.html</t>
  </si>
  <si>
    <t>Toyota Land Cruiser Prado</t>
  </si>
  <si>
    <t>https://moscow.drom.ru/toyota/alphard/45366316.html</t>
  </si>
  <si>
    <t>Toyota Alphard</t>
  </si>
  <si>
    <t>б/п</t>
  </si>
  <si>
    <t>https://moscow.drom.ru/toyota/esquire/46360934.html</t>
  </si>
  <si>
    <t>Toyota Esquire</t>
  </si>
  <si>
    <t>https://moscow.drom.ru/toyota/camry/46580691.html</t>
  </si>
  <si>
    <t>Toyota Camry</t>
  </si>
  <si>
    <t>https://moscow.drom.ru/toyota/camry/46270926.html</t>
  </si>
  <si>
    <t>https://moscow.drom.ru/toyota/camry/46558863.html</t>
  </si>
  <si>
    <t>https://moscow.drom.ru/toyota/camry/46558633.html</t>
  </si>
  <si>
    <t>https://moscow.drom.ru/toyota/fortuner/46524581.html</t>
  </si>
  <si>
    <t>Toyota Fortuner</t>
  </si>
  <si>
    <t>https://moscow.drom.ru/toyota/camry/46395971.html</t>
  </si>
  <si>
    <t>https://moscow.drom.ru/toyota/land_cruiser_prado/46386618.html</t>
  </si>
  <si>
    <t>https://moscow.drom.ru/toyota/land_cruiser/46483943.html</t>
  </si>
  <si>
    <t>Toyota Land Cruiser</t>
  </si>
  <si>
    <t>https://moscow.drom.ru/toyota/sienta/46146735.html</t>
  </si>
  <si>
    <t>Toyota Sienta</t>
  </si>
  <si>
    <t>https://moscow.drom.ru/toyota/land_cruiser_prado/46474680.html</t>
  </si>
  <si>
    <t>https://moscow.drom.ru/toyota/camry/46329626.html</t>
  </si>
  <si>
    <t>https://moscow.drom.ru/toyota/land_cruiser/45491745.html</t>
  </si>
  <si>
    <t>https://kemerovo.drom.ru/toyota/belta/46542635.html</t>
  </si>
  <si>
    <t>Toyota Belta</t>
  </si>
  <si>
    <t>https://elizovo.drom.ru/toyota/sprinter_marino/46631090.html</t>
  </si>
  <si>
    <t>Toyota Sprinter Marino</t>
  </si>
  <si>
    <t>https://barnaul.drom.ru/toyota/corolla/46631494.html</t>
  </si>
  <si>
    <t>Toyota Corolla</t>
  </si>
  <si>
    <t>https://nakhodka.drom.ru/toyota/prius/46631535.html</t>
  </si>
  <si>
    <t>Toyota Prius</t>
  </si>
  <si>
    <t>https://blagoveshchensk.drom.ru/toyota/crown/46631518.html</t>
  </si>
  <si>
    <t>Toyota Crown</t>
  </si>
  <si>
    <t>https://tyumen.drom.ru/toyota/land_cruiser_prado/46155968.html</t>
  </si>
  <si>
    <t>https://yakutsk.drom.ru/toyota/corolla_fielder/46631526.html</t>
  </si>
  <si>
    <t>Toyota Corolla Fielder</t>
  </si>
  <si>
    <t>https://petrovsk-zabaykalskiy.drom.ru/toyota/camry/45635441.html</t>
  </si>
  <si>
    <t>https://krasnoyarsk.drom.ru/toyota/corolla/46566184.html</t>
  </si>
  <si>
    <t>https://belovo.drom.ru/toyota/corolla_axio/45426444.html</t>
  </si>
  <si>
    <t>Toyota Corolla Axio</t>
  </si>
  <si>
    <t>https://vladivostok.drom.ru/toyota/sienta/46476472.html</t>
  </si>
  <si>
    <t>https://pskov.drom.ru/toyota/avensis/46048673.html</t>
  </si>
  <si>
    <t>Toyota Avensis</t>
  </si>
  <si>
    <t>https://vladivostok.drom.ru/toyota/land_cruiser_prado/46586628.html</t>
  </si>
  <si>
    <t>https://novosibirsk.drom.ru/toyota/ractis/46447861.html</t>
  </si>
  <si>
    <t>Toyota Ractis</t>
  </si>
  <si>
    <t>https://ulan-ude.drom.ru/toyota/passo/46501850.html</t>
  </si>
  <si>
    <t>Toyota Passo</t>
  </si>
  <si>
    <t>https://novosibirsk.drom.ru/toyota/sprinter_trueno/40003748.html</t>
  </si>
  <si>
    <t>Toyota Sprinter Trueno</t>
  </si>
  <si>
    <t>https://habarovsk.drom.ru/toyota/estima_emina/46598552.html</t>
  </si>
  <si>
    <t>Toyota Estima Emina</t>
  </si>
  <si>
    <t>https://blagoveshchensk.drom.ru/toyota/mark_ii/46631481.html</t>
  </si>
  <si>
    <t>Toyota Mark II</t>
  </si>
  <si>
    <t>https://sharypovo.drom.ru/toyota/cresta/46608474.html</t>
  </si>
  <si>
    <t>Toyota Cresta</t>
  </si>
  <si>
    <t>https://tayshet.drom.ru/toyota/corona_premio/46411060.html</t>
  </si>
  <si>
    <t>Toyota Corona Premio</t>
  </si>
  <si>
    <t>https://habarovsk.drom.ru/toyota/harrier/46631473.html</t>
  </si>
  <si>
    <t>Toyota Harrier</t>
  </si>
  <si>
    <t>https://kaluga.drom.ru/toyota/corolla_fielder/46631469.html</t>
  </si>
  <si>
    <t>https://abakan.drom.ru/toyota/vitz/46588517.html</t>
  </si>
  <si>
    <t>Toyota Vitz</t>
  </si>
  <si>
    <t>https://minusinsk.drom.ru/toyota/ractis/46631455.html</t>
  </si>
  <si>
    <t>https://novosibirsk.drom.ru/toyota/camry/46611984.html</t>
  </si>
  <si>
    <t>https://novosibirsk.drom.ru/toyota/crown/45180282.html</t>
  </si>
  <si>
    <t>https://habarovsk.drom.ru/toyota/sprinter_carib/46631452.html</t>
  </si>
  <si>
    <t>Toyota Sprinter Carib</t>
  </si>
  <si>
    <t>https://perm.drom.ru/toyota/prius/46631451.html</t>
  </si>
  <si>
    <t>https://yakutsk.drom.ru/toyota/wish/46631449.html</t>
  </si>
  <si>
    <t>Toyota Wish</t>
  </si>
  <si>
    <t>https://habarovsk.drom.ru/toyota/corolla/46631447.html</t>
  </si>
  <si>
    <t>https://aldan.drom.ru/toyota/duet/46631433.html</t>
  </si>
  <si>
    <t>Toyota Duet</t>
  </si>
  <si>
    <t>https://novosibirsk.drom.ru/toyota/mark_ii/46366624.html</t>
  </si>
  <si>
    <t>https://novosibirsk.drom.ru/toyota/corolla/38796428.html</t>
  </si>
  <si>
    <t>https://krasnoyarsk.drom.ru/toyota/corolla_runx/46198909.html</t>
  </si>
  <si>
    <t>Toyota Corolla Runx</t>
  </si>
  <si>
    <t>https://yarkovo-nsk.drom.ru/toyota/corolla/46631362.html</t>
  </si>
  <si>
    <t>https://irkutsk.drom.ru/toyota/cresta/46628168.html</t>
  </si>
  <si>
    <t>https://habarovsk.drom.ru/toyota/corolla/46631375.html</t>
  </si>
  <si>
    <t>https://bogorodsk.drom.ru/toyota/allion/46289587.html</t>
  </si>
  <si>
    <t>Toyota Allion</t>
  </si>
  <si>
    <t>https://amursk.drom.ru/toyota/sprinter/46478088.html</t>
  </si>
  <si>
    <t>Toyota Sprinter</t>
  </si>
  <si>
    <t>https://ufa.drom.ru/toyota/land_cruiser/46512022.html</t>
  </si>
  <si>
    <t>https://novokuznetsk.drom.ru/toyota/highlander/46221984.html</t>
  </si>
  <si>
    <t>Toyota Highlander</t>
  </si>
  <si>
    <t>https://komsomolsk.drom.ru/toyota/mark_ii/46585330.html</t>
  </si>
  <si>
    <t>https://magadan.drom.ru/toyota/gaia/43843075.html</t>
  </si>
  <si>
    <t>Toyota Gaia</t>
  </si>
  <si>
    <t>Toyota Verossa</t>
  </si>
  <si>
    <t>https://ulan-ude.drom.ru/toyota/corolla/46631419.html</t>
  </si>
  <si>
    <t>https://iskitim.drom.ru/toyota/carina_ed/46631418.html</t>
  </si>
  <si>
    <t>Toyota Carina ED</t>
  </si>
  <si>
    <t>https://omsk.drom.ru/toyota/allion/46631410.html</t>
  </si>
  <si>
    <t>https://novosibirsk.drom.ru/toyota/land_cruiser/46495608.html</t>
  </si>
  <si>
    <t>https://blagoveshchensk.drom.ru/toyota/c-hr/46261518.html</t>
  </si>
  <si>
    <t>https://chita.drom.ru/toyota/chaser/46409446.html</t>
  </si>
  <si>
    <t>Toyota Chaser</t>
  </si>
  <si>
    <t>https://vladivostok.drom.ru/toyota/aqua/45906897.html</t>
  </si>
  <si>
    <t>Toyota Aqua</t>
  </si>
  <si>
    <t>https://novosibirsk.drom.ru/toyota/mark_ii/46631392.html</t>
  </si>
  <si>
    <t>https://novosibirsk.drom.ru/toyota/carina/46631391.html</t>
  </si>
  <si>
    <t>Toyota Carina</t>
  </si>
  <si>
    <t>https://omsk.drom.ru/toyota/corolla/46631389.html</t>
  </si>
  <si>
    <t>https://novosibirsk.drom.ru/toyota/corolla/46631386.html</t>
  </si>
  <si>
    <t>https://habarovsk.drom.ru/toyota/ractis/46551983.html</t>
  </si>
  <si>
    <t>https://yakutsk.drom.ru/toyota/lite_ace_noah/46631381.html</t>
  </si>
  <si>
    <t>Toyota Lite Ace Noah</t>
  </si>
  <si>
    <t>https://irkutsk.drom.ru/toyota/voxy/46631378.html</t>
  </si>
  <si>
    <t>Toyota Voxy</t>
  </si>
  <si>
    <t>https://krasnoyarsk.drom.ru/toyota/land_cruiser_prado/46507954.html</t>
  </si>
  <si>
    <t>https://ussuriisk.drom.ru/toyota/probox/46631368.html</t>
  </si>
  <si>
    <t>Toyota Probox</t>
  </si>
  <si>
    <t>https://biysk.drom.ru/toyota/corolla_fielder/46631373.html</t>
  </si>
  <si>
    <t>https://ekaterinburg.drom.ru/toyota/avensis/46631371.html</t>
  </si>
  <si>
    <t>https://barnaul.drom.ru/toyota/camry/46631372.html</t>
  </si>
  <si>
    <t>https://vladivostok.drom.ru/toyota/brevis/46631370.html</t>
  </si>
  <si>
    <t>Toyota Brevis</t>
  </si>
  <si>
    <t>https://novorossiysk.drom.ru/toyota/vista/46631358.html</t>
  </si>
  <si>
    <t>Toyota Vista</t>
  </si>
  <si>
    <t>https://zmeinogorsk.drom.ru/toyota/camry/46631353.html</t>
  </si>
  <si>
    <t>https://habarovsk.drom.ru/toyota/camry/46452369.html</t>
  </si>
  <si>
    <t>https://krasnodar.drom.ru/toyota/nadia/46631296.html</t>
  </si>
  <si>
    <t>Toyota Nadia</t>
  </si>
  <si>
    <t>https://sosnovoborsk.drom.ru/toyota/corolla/46631279.html</t>
  </si>
  <si>
    <t>https://selenginsk.drom.ru/toyota/corolla_fielder/46631335.html</t>
  </si>
  <si>
    <t>https://yakutsk.drom.ru/toyota/carina/46631333.html</t>
  </si>
  <si>
    <t>https://kurgan.drom.ru/toyota/rav4/46294698.html</t>
  </si>
  <si>
    <t>Toyota RAV4</t>
  </si>
  <si>
    <t>https://barnaul.drom.ru/toyota/camry/46631332.html</t>
  </si>
  <si>
    <t>https://nakhodka.drom.ru/toyota/starlet/46631327.html</t>
  </si>
  <si>
    <t>Toyota Starlet</t>
  </si>
  <si>
    <t>https://ordynskoe.drom.ru/toyota/land_cruiser/46631114.html</t>
  </si>
  <si>
    <t>https://blagoveshchensk.drom.ru/toyota/ractis/46631276.html</t>
  </si>
  <si>
    <t>https://kemerovo.drom.ru/toyota/premio/46537116.html</t>
  </si>
  <si>
    <t>Toyota Premio</t>
  </si>
  <si>
    <t>https://ekaterinburg.drom.ru/toyota/camry/46631318.html</t>
  </si>
  <si>
    <t>https://salehard.drom.ru/toyota/highlander/46631315.html</t>
  </si>
  <si>
    <t>https://ulan-ude.drom.ru/toyota/vista_ardeo/45677273.html</t>
  </si>
  <si>
    <t>Toyota Vista Ardeo</t>
  </si>
  <si>
    <t>https://ekaterinburg.drom.ru/toyota/land_cruiser_prado/46631311.html</t>
  </si>
  <si>
    <t>https://angarsk.drom.ru/toyota/corolla_fielder/46508179.html</t>
  </si>
  <si>
    <t>https://vladivostok.drom.ru/toyota/prius/46630206.html</t>
  </si>
  <si>
    <t>https://tyumen.drom.ru/toyota/land_cruiser_prado/37207365.html</t>
  </si>
  <si>
    <t>https://yakutsk.drom.ru/toyota/noah/46631303.html</t>
  </si>
  <si>
    <t>Toyota Noah</t>
  </si>
  <si>
    <t>https://ramenskoe.drom.ru/toyota/land_cruiser/46295438.html</t>
  </si>
  <si>
    <t>https://belogorsk.drom.ru/toyota/corona_premio/46631250.html</t>
  </si>
  <si>
    <t>https://ekaterinburg.drom.ru/toyota/camry/46631297.html</t>
  </si>
  <si>
    <t>https://vladivostok.drom.ru/toyota/prius/46617692.html</t>
  </si>
  <si>
    <t>https://artem.drom.ru/toyota/corolla_axio/45627799.html</t>
  </si>
  <si>
    <t>https://ufa.drom.ru/toyota/land_cruiser_prado/46631285.html</t>
  </si>
  <si>
    <t>https://krasnodar.drom.ru/toyota/corolla/45209049.html</t>
  </si>
  <si>
    <t>https://rostov-na-donu.drom.ru/toyota/rav4/44822145.html</t>
  </si>
  <si>
    <t>https://habarovsk.drom.ru/toyota/porte/46631259.html</t>
  </si>
  <si>
    <t>Toyota Porte</t>
  </si>
  <si>
    <t>https://irkutsk.drom.ru/toyota/vitz/45906696.html</t>
  </si>
  <si>
    <t>https://elizovo.drom.ru/toyota/carina/46630885.html</t>
  </si>
  <si>
    <t>https://angarsk.drom.ru/toyota/passo/42810595.html</t>
  </si>
  <si>
    <t>https://fokino.drom.ru/toyota/carina/46631107.html</t>
  </si>
  <si>
    <t>https://blagoveshchensk.drom.ru/toyota/land_cruiser_prado/45751775.html</t>
  </si>
  <si>
    <t>https://irkutsk.drom.ru/toyota/land_cruiser/45695925.html</t>
  </si>
  <si>
    <t>https://chita.drom.ru/toyota/camry/46630518.html</t>
  </si>
  <si>
    <t>https://novosibirsk.drom.ru/toyota/wish/43773832.html</t>
  </si>
  <si>
    <t>https://yakutsk.drom.ru/toyota/soarer/41012191.html</t>
  </si>
  <si>
    <t>Toyota Soarer</t>
  </si>
  <si>
    <t>https://vladivostok.drom.ru/toyota/corolla_axio/46631234.html</t>
  </si>
  <si>
    <t>https://novosibirsk.drom.ru/toyota/corona/44596138.html</t>
  </si>
  <si>
    <t>Toyota Corona</t>
  </si>
  <si>
    <t>https://yakutsk.drom.ru/toyota/crown/45165970.html</t>
  </si>
  <si>
    <t>https://novosibirsk.drom.ru/toyota/corolla/46631229.html</t>
  </si>
  <si>
    <t>https://yurga.drom.ru/toyota/voxy/46631228.html</t>
  </si>
  <si>
    <t>https://amursk.drom.ru/toyota/mark_ii/43506538.html</t>
  </si>
  <si>
    <t>https://novokuznetsk.drom.ru/toyota/raum/46532021.html</t>
  </si>
  <si>
    <t>Toyota Raum</t>
  </si>
  <si>
    <t>https://ulan-ude.drom.ru/toyota/land_cruiser_prado/46631208.html</t>
  </si>
  <si>
    <t>https://moscow.drom.ru/toyota/camry/46631139.html</t>
  </si>
  <si>
    <t>https://petropavlovsk-kamchatskiy.drom.ru/toyota/land_cruiser_prado/46631219.html</t>
  </si>
  <si>
    <t>https://tula.drom.ru/toyota/mark_ii/46631212.html</t>
  </si>
  <si>
    <t>https://petropavlovsk-kamchatskiy.drom.ru/toyota/land_cruiser_prado/46631210.html</t>
  </si>
  <si>
    <t>https://omsk.drom.ru/toyota/vellfire/46205912.html</t>
  </si>
  <si>
    <t>Toyota Vellfire</t>
  </si>
  <si>
    <t>https://voronezh.drom.ru/toyota/wish/46631206.html</t>
  </si>
  <si>
    <t>https://komsomolsk.drom.ru/toyota/crown/46631205.html</t>
  </si>
  <si>
    <t>https://irkutsk.drom.ru/toyota/camry/46631198.html</t>
  </si>
  <si>
    <t>https://moscow.drom.ru/toyota/land_cruiser/46631197.html</t>
  </si>
  <si>
    <t>https://omsk.drom.ru/toyota/vista/46631071.html</t>
  </si>
  <si>
    <t>https://vladivostok.drom.ru/toyota/prius/46583689.html</t>
  </si>
  <si>
    <t>https://omsk.drom.ru/toyota/corolla/46630916.html</t>
  </si>
  <si>
    <t>https://ekaterinburg.drom.ru/toyota/highlander/46631195.html</t>
  </si>
  <si>
    <t> черный</t>
  </si>
  <si>
    <t>https://ussuriisk.drom.ru/toyota/corona/46332889.html</t>
  </si>
  <si>
    <t>https://barnaul.drom.ru/toyota/corolla_fielder/46266841.html</t>
  </si>
  <si>
    <t>https://blagoveshchensk.drom.ru/toyota/prius/46315648.html</t>
  </si>
  <si>
    <t>https://barnaul.drom.ru/toyota/carina/46629810.html</t>
  </si>
  <si>
    <t>https://moscow.drom.ru/toyota/land_cruiser_prado/45232255.html</t>
  </si>
  <si>
    <t>https://krasnoyarsk.drom.ru/toyota/camry/46631173.html</t>
  </si>
  <si>
    <t>https://spassk-dalniy.drom.ru/toyota/carina/46631169.html</t>
  </si>
  <si>
    <t>https://ulan-ude.drom.ru/toyota/corona/46554992.html</t>
  </si>
  <si>
    <t>https://moscow.drom.ru/toyota/land_cruiser/45232147.html</t>
  </si>
  <si>
    <t>https://irkutsk.drom.ru/toyota/highlander/44616819.html</t>
  </si>
  <si>
    <t>https://barnaul.drom.ru/toyota/ipsum/46224569.html</t>
  </si>
  <si>
    <t>https://chita.drom.ru/toyota/mark_ii/46331827.html</t>
  </si>
  <si>
    <t>https://novosibirsk.drom.ru/toyota/land_cruiser_prado/46466950.html</t>
  </si>
  <si>
    <t>https://tomsk.drom.ru/toyota/avensis/46586676.html</t>
  </si>
  <si>
    <t>https://petropavlovsk-kamchatskiy.drom.ru/toyota/hilux_surf/46588280.html</t>
  </si>
  <si>
    <t>Toyota Hilux Surf</t>
  </si>
  <si>
    <t>https://blagoveshchensk.drom.ru/toyota/noah/46293828.html</t>
  </si>
  <si>
    <t>https://yakutsk.drom.ru/toyota/granvia/45147816.html</t>
  </si>
  <si>
    <t>Toyota Granvia</t>
  </si>
  <si>
    <t>https://krasnoyarsk.drom.ru/toyota/corolla_fielder/45240408.html</t>
  </si>
  <si>
    <t>https://novosibirsk.drom.ru/toyota/crown/46631151.html</t>
  </si>
  <si>
    <t>https://nakhodka.drom.ru/toyota/camry/45711926.html</t>
  </si>
  <si>
    <t>https://chita.drom.ru/toyota/premio/46628606.html</t>
  </si>
  <si>
    <t>https://moscow.drom.ru/toyota/land_cruiser_prado/45981989.html</t>
  </si>
  <si>
    <t>https://yakutsk.drom.ru/toyota/vitz/45945139.html</t>
  </si>
  <si>
    <t>https://moscow.drom.ru/toyota/land_cruiser/45283340.html</t>
  </si>
  <si>
    <t>https://krasnoyarsk.drom.ru/toyota/chaser/46631136.html</t>
  </si>
  <si>
    <t>https://barnaul.drom.ru/toyota/camry/46613172.html</t>
  </si>
  <si>
    <t>https://barnaul.drom.ru/toyota/corona/46526285.html</t>
  </si>
  <si>
    <t>https://uglegorsk-blag.drom.ru/toyota/ipsum/46631089.html</t>
  </si>
  <si>
    <t>https://novokuznetsk.drom.ru/toyota/land_cruiser/46414891.html</t>
  </si>
  <si>
    <t>https://chelyabinsk.drom.ru/toyota/rav4/45433922.html</t>
  </si>
  <si>
    <t>https://novosibirsk.drom.ru/toyota/camry/46519199.html</t>
  </si>
  <si>
    <t>https://chelyabinsk.drom.ru/toyota/rav4/45400343.html</t>
  </si>
  <si>
    <t>https://chelyabinsk.drom.ru/toyota/camry/45329855.html</t>
  </si>
  <si>
    <t>https://chelyabinsk.drom.ru/toyota/rav4/45397292.html</t>
  </si>
  <si>
    <t>https://chelyabinsk.drom.ru/toyota/camry/45318915.html</t>
  </si>
  <si>
    <t>https://chelyabinsk.drom.ru/toyota/land_cruiser/45318926.html</t>
  </si>
  <si>
    <t>https://chelyabinsk.drom.ru/toyota/rav4/45228043.html</t>
  </si>
  <si>
    <t>https://chelyabinsk.drom.ru/toyota/land_cruiser_prado/44657330.html</t>
  </si>
  <si>
    <t>https://tyumen.drom.ru/toyota/highlander/45533969.html</t>
  </si>
  <si>
    <t>https://tyumen.drom.ru/toyota/rav4/45514189.html</t>
  </si>
  <si>
    <t>https://vladivostok.drom.ru/toyota/prius/46500772.html</t>
  </si>
  <si>
    <t>https://bratsk.drom.ru/toyota/avensis/46631120.html</t>
  </si>
  <si>
    <t>https://habarovsk.drom.ru/toyota/master_ace_surf/46631079.html</t>
  </si>
  <si>
    <t>Toyota Master Ace Surf</t>
  </si>
  <si>
    <t>https://ussuriisk.drom.ru/toyota/starlet/46631112.html</t>
  </si>
  <si>
    <t>https://chita.drom.ru/toyota/corolla_fielder/43061316.html</t>
  </si>
  <si>
    <t>https://artem.drom.ru/toyota/ist/46631109.html</t>
  </si>
  <si>
    <t>Toyota ist</t>
  </si>
  <si>
    <t>https://chita.drom.ru/toyota/rav4/46295541.html</t>
  </si>
  <si>
    <t>https://irkutsk.drom.ru/toyota/corolla_ii/46609032.html</t>
  </si>
  <si>
    <t>Toyota Corolla II</t>
  </si>
  <si>
    <t>https://lesosibirsk.drom.ru/toyota/camry/46631098.html</t>
  </si>
  <si>
    <t>https://charyshskoe.drom.ru/toyota/land_cruiser/46631094.html</t>
  </si>
  <si>
    <t>https://barnaul.drom.ru/toyota/camry/45635748.html</t>
  </si>
  <si>
    <t>https://blagoveshchensk.drom.ru/toyota/roomy/46631050.html</t>
  </si>
  <si>
    <t>Toyota Roomy</t>
  </si>
  <si>
    <t>https://simferopol.drom.ru/toyota/rav4/46631084.html</t>
  </si>
  <si>
    <t>https://barnaul.drom.ru/toyota/corolla_fielder/46631077.html</t>
  </si>
  <si>
    <t>https://kamensk-uralskiy.drom.ru/toyota/caldina/46631078.html</t>
  </si>
  <si>
    <t>Toyota Caldina</t>
  </si>
  <si>
    <t>https://habarovsk.drom.ru/toyota/caldina/46575751.html</t>
  </si>
  <si>
    <t>https://novosibirsk.drom.ru/toyota/premio/45932379.html</t>
  </si>
  <si>
    <t>https://abakan.drom.ru/toyota/master_ace_surf/46631068.html</t>
  </si>
  <si>
    <t>https://artem.drom.ru/toyota/mark_ii/46517438.html</t>
  </si>
  <si>
    <t>https://belorechensk.drom.ru/toyota/corolla/46631066.html</t>
  </si>
  <si>
    <t>https://kaliningrad.drom.ru/toyota/hilux_pick_up/46631049.html</t>
  </si>
  <si>
    <t>Toyota Hilux</t>
  </si>
  <si>
    <t>https://fokino.drom.ru/toyota/carina/46544832.html</t>
  </si>
  <si>
    <t>https://nizhnevartovsk.drom.ru/toyota/sprinter_marino/46285445.html</t>
  </si>
  <si>
    <t>https://novosibirsk.drom.ru/toyota/corona_premio/46630972.html</t>
  </si>
  <si>
    <t>https://chita.drom.ru/toyota/corolla_fielder/46371166.html</t>
  </si>
  <si>
    <t>https://barnaul.drom.ru/toyota/camry/46630950.html</t>
  </si>
  <si>
    <t>https://svobodniy.drom.ru/toyota/corolla_levin/45376508.html</t>
  </si>
  <si>
    <t>Toyota Corolla Levin</t>
  </si>
  <si>
    <t>https://svobodniy.drom.ru/toyota/lite_ace_noah/46552489.html</t>
  </si>
  <si>
    <t>https://irkutsk.drom.ru/toyota/vitz/46444397.html</t>
  </si>
  <si>
    <t>https://abakan.drom.ru/toyota/corolla/46554305.html</t>
  </si>
  <si>
    <t>https://gorno-altaysk.drom.ru/toyota/corona_premio/46630985.html</t>
  </si>
  <si>
    <t>https://habarovsk.drom.ru/toyota/prius/46554733.html</t>
  </si>
  <si>
    <t>https://meget.drom.ru/toyota/rav4/45369222.html</t>
  </si>
  <si>
    <t>https://rubtsovsk.drom.ru/toyota/corolla/46631001.html</t>
  </si>
  <si>
    <t>https://novosibirsk.drom.ru/toyota/funcargo/46630825.html</t>
  </si>
  <si>
    <t>Toyota Funcargo</t>
  </si>
  <si>
    <t>https://iskitim.drom.ru/toyota/corolla_spacio/46543251.html</t>
  </si>
  <si>
    <t>Toyota Corolla Spacio</t>
  </si>
  <si>
    <t>https://spassk-dalniy.drom.ru/toyota/succeed/46551553.html</t>
  </si>
  <si>
    <t>Toyota Succeed</t>
  </si>
  <si>
    <t>https://penza.drom.ru/toyota/corolla/45532855.html</t>
  </si>
  <si>
    <t>https://vladivostok.drom.ru/toyota/crown/46630866.html</t>
  </si>
  <si>
    <t>https://vanino.drom.ru/toyota/nadia/46611328.html</t>
  </si>
  <si>
    <t>https://kemerovo.drom.ru/toyota/corona_premio/46630731.html</t>
  </si>
  <si>
    <t>https://vladivostok.drom.ru/toyota/hiace/46630710.html</t>
  </si>
  <si>
    <t>https://vladivostok.drom.ru/toyota/funcargo/45465755.html</t>
  </si>
  <si>
    <t>https://habarovsk.drom.ru/toyota/allion/46630967.html</t>
  </si>
  <si>
    <t>https://krasnoyarsk.drom.ru/toyota/camry/46630964.html</t>
  </si>
  <si>
    <t>https://vladivostok.drom.ru/toyota/corolla_fielder/46358826.html</t>
  </si>
  <si>
    <t>https://eiysk.drom.ru/toyota/auris/45907348.html</t>
  </si>
  <si>
    <t>Toyota Auris</t>
  </si>
  <si>
    <t>https://neryungri.drom.ru/toyota/ipsum/46630833.html</t>
  </si>
  <si>
    <t>https://moscow.drom.ru/toyota/camry/45925767.html</t>
  </si>
  <si>
    <t>https://novosibirsk.drom.ru/toyota/avensis/46630948.html</t>
  </si>
  <si>
    <t>https://moscow.drom.ru/toyota/camry/45925391.html</t>
  </si>
  <si>
    <t>https://krasnoyarsk.drom.ru/toyota/isis/46550230.html</t>
  </si>
  <si>
    <t>Toyota Isis</t>
  </si>
  <si>
    <t>https://nizhnevartovsk.drom.ru/toyota/land_cruiser_prado/46036343.html</t>
  </si>
  <si>
    <t>https://vladivostok.drom.ru/toyota/prius/46630937.html</t>
  </si>
  <si>
    <t>https://lipetsk.drom.ru/toyota/corolla/45679678.html</t>
  </si>
  <si>
    <t>https://moscow.drom.ru/toyota/auris/46273966.html</t>
  </si>
  <si>
    <t>https://kemerovo.drom.ru/toyota/corolla/46630776.html</t>
  </si>
  <si>
    <t>https://tynda.drom.ru/toyota/corona/45776232.html</t>
  </si>
  <si>
    <t>https://irkutsk.drom.ru/toyota/premio/46630920.html</t>
  </si>
  <si>
    <t>https://ussuriisk.drom.ru/toyota/vitz/46428793.html</t>
  </si>
  <si>
    <t>https://barnaul.drom.ru/toyota/chaser/46140850.html</t>
  </si>
  <si>
    <t>https://belogorsk.drom.ru/toyota/ist/46390647.html</t>
  </si>
  <si>
    <t>https://barnaul.drom.ru/toyota/corolla/46584761.html</t>
  </si>
  <si>
    <t>https://ussuriisk.drom.ru/toyota/land_cruiser/46222647.html</t>
  </si>
  <si>
    <t>https://habarovsk.drom.ru/toyota/land_cruiser/45445557.html</t>
  </si>
  <si>
    <t>https://habarovsk.drom.ru/toyota/fortuner/45677715.html</t>
  </si>
  <si>
    <t>https://habarovsk.drom.ru/toyota/land_cruiser_prado/46016439.html</t>
  </si>
  <si>
    <t>https://habarovsk.drom.ru/toyota/fortuner/46466934.html</t>
  </si>
  <si>
    <t>https://novosibirsk.drom.ru/toyota/hiace/46578167.html</t>
  </si>
  <si>
    <t>https://chita.drom.ru/toyota/wish/46611443.html</t>
  </si>
  <si>
    <t>https://nizhneudinsk.drom.ru/toyota/passo/46560711.html</t>
  </si>
  <si>
    <t>https://habarovsk.drom.ru/toyota/rav4/46630900.html</t>
  </si>
  <si>
    <t>https://aginskoe.drom.ru/toyota/corona_premio/46391505.html</t>
  </si>
  <si>
    <t>https://leningradskaya.drom.ru/toyota/camry/45458349.html</t>
  </si>
  <si>
    <t>https://voronezh.drom.ru/toyota/camry/46630882.html</t>
  </si>
  <si>
    <t>https://spb.drom.ru/toyota/land_cruiser_prado/46285841.html</t>
  </si>
  <si>
    <t>https://omsk.drom.ru/toyota/will_vs/46630802.html</t>
  </si>
  <si>
    <t>Toyota WiLL VS</t>
  </si>
  <si>
    <t>https://aleysk.drom.ru/toyota/lite_ace/46630876.html</t>
  </si>
  <si>
    <t>Toyota Lite Ace</t>
  </si>
  <si>
    <t>https://irkutsk.drom.ru/toyota/corolla/46563112.html</t>
  </si>
  <si>
    <t>https://prokopyevsk.drom.ru/toyota/rav4/45989609.html</t>
  </si>
  <si>
    <t>https://ussuriisk.drom.ru/toyota/land_cruiser_prado/46225552.html</t>
  </si>
  <si>
    <t>https://chelyabinsk.drom.ru/toyota/land_cruiser_prado/46630862.html</t>
  </si>
  <si>
    <t>https://yasnogorsk-chita.drom.ru/toyota/corona/46630849.html</t>
  </si>
  <si>
    <t>https://novosibirsk.drom.ru/toyota/corolla_axio/46031254.html</t>
  </si>
  <si>
    <t>https://moscow.drom.ru/toyota/camry/45525768.html</t>
  </si>
  <si>
    <t>https://moscow.drom.ru/toyota/rav4/45213098.html</t>
  </si>
  <si>
    <t>https://vladivostok.drom.ru/toyota/prius_a/46595110.html</t>
  </si>
  <si>
    <t>Toyota Prius Alpha</t>
  </si>
  <si>
    <t>https://moscow.drom.ru/toyota/rav4/45212573.html</t>
  </si>
  <si>
    <t>https://novosibirsk.drom.ru/toyota/corolla_levin/46430123.html</t>
  </si>
  <si>
    <t>https://irkutsk.drom.ru/toyota/mark_ii/46630826.html</t>
  </si>
  <si>
    <t>https://chita.drom.ru/toyota/isis/46630824.html</t>
  </si>
  <si>
    <t>https://yakutsk.drom.ru/toyota/wish/46611289.html</t>
  </si>
  <si>
    <t>https://biysk.drom.ru/toyota/vista/46630817.html</t>
  </si>
  <si>
    <t>https://kiselevsk.drom.ru/toyota/corolla/46630816.html</t>
  </si>
  <si>
    <t>https://blagoveshchensk.drom.ru/toyota/land_cruiser_prado/46630780.html</t>
  </si>
  <si>
    <t>https://krasnodar.drom.ru/toyota/camry/36067145.html</t>
  </si>
  <si>
    <t>https://biysk.drom.ru/toyota/corolla/46581312.html</t>
  </si>
  <si>
    <t>https://irkutsk.drom.ru/toyota/passo/46630766.html</t>
  </si>
  <si>
    <t>https://kuybyshev.drom.ru/toyota/corolla_fielder/46530523.html</t>
  </si>
  <si>
    <t>https://surgut.drom.ru/toyota/camry/46630701.html</t>
  </si>
  <si>
    <t>https://kamen-rybolov.drom.ru/toyota/cresta/46630794.html</t>
  </si>
  <si>
    <t>https://ulan-ude.drom.ru/toyota/funcargo/46630783.html</t>
  </si>
  <si>
    <t>https://nakhodka.drom.ru/toyota/probox/46630790.html</t>
  </si>
  <si>
    <t>https://kemerovo.drom.ru/toyota/land_cruiser/46630787.html</t>
  </si>
  <si>
    <t>https://novosibirsk.drom.ru/toyota/opa/46616253.html</t>
  </si>
  <si>
    <t>Toyota Opa</t>
  </si>
  <si>
    <t>https://chita.drom.ru/toyota/harrier/46444648.html</t>
  </si>
  <si>
    <t>https://novokuznetsk.drom.ru/toyota/corolla_spacio/46475340.html</t>
  </si>
  <si>
    <t>https://astrahan.drom.ru/toyota/rav4/46630784.html</t>
  </si>
  <si>
    <t>https://chita.drom.ru/toyota/windom/46550214.html</t>
  </si>
  <si>
    <t>Toyota Windom</t>
  </si>
  <si>
    <t>https://ulan-ude.drom.ru/toyota/cresta/46630772.html</t>
  </si>
  <si>
    <t>https://ulan-ude.drom.ru/toyota/noah/46630769.html</t>
  </si>
  <si>
    <t>https://komsomolsk.drom.ru/toyota/passo/46358486.html</t>
  </si>
  <si>
    <t>https://habarovsk.drom.ru/toyota/prius/46630761.html</t>
  </si>
  <si>
    <t>https://omsk.drom.ru/toyota/ractis/45160056.html</t>
  </si>
  <si>
    <t>https://omsk.drom.ru/toyota/alphard/45392873.html</t>
  </si>
  <si>
    <t>https://kosh-agach.drom.ru/toyota/premio/46630759.html</t>
  </si>
  <si>
    <t>https://habarovsk.drom.ru/toyota/town_ace/46630757.html</t>
  </si>
  <si>
    <t>Toyota Town Ace</t>
  </si>
  <si>
    <t>https://ulan-ude.drom.ru/toyota/land_cruiser_prado/45963946.html</t>
  </si>
  <si>
    <t>https://magadan.drom.ru/toyota/harrier/46279577.html</t>
  </si>
  <si>
    <t>https://achinsk.drom.ru/toyota/hiace_regius/46127145.html</t>
  </si>
  <si>
    <t>Toyota Hiace Regius</t>
  </si>
  <si>
    <t>https://ussuriisk.drom.ru/toyota/caldina/46519224.html</t>
  </si>
  <si>
    <t>https://sevastopol.drom.ru/toyota/raum/44293252.html</t>
  </si>
  <si>
    <t>https://meget.drom.ru/toyota/rav4/46460434.html</t>
  </si>
  <si>
    <t>https://komsomolsk.drom.ru/toyota/noah/46630501.html</t>
  </si>
  <si>
    <t>https://krasnoyarsk.drom.ru/toyota/land_cruiser/46465665.html</t>
  </si>
  <si>
    <t>https://irkutsk.drom.ru/toyota/camry/46575943.html</t>
  </si>
  <si>
    <t>https://barnaul.drom.ru/toyota/carina/46630717.html</t>
  </si>
  <si>
    <t>https://bratsk.drom.ru/toyota/camry_prominent/46525095.html</t>
  </si>
  <si>
    <t>Toyota Camry Prominent</t>
  </si>
  <si>
    <t>https://tomsk.drom.ru/toyota/land_cruiser_prado/46630128.html</t>
  </si>
  <si>
    <t>https://vladivostok.drom.ru/toyota/probox/45720110.html</t>
  </si>
  <si>
    <t>https://ussuriisk.drom.ru/toyota/mark_ii/46452366.html</t>
  </si>
  <si>
    <t>https://kalachinsk-omsk.drom.ru/toyota/corolla/46630684.html</t>
  </si>
  <si>
    <t>https://krasnodar.drom.ru/toyota/corolla_spacio/46630655.html</t>
  </si>
  <si>
    <t>https://ussuriisk.drom.ru/toyota/corsa/46630652.html</t>
  </si>
  <si>
    <t>Toyota Corsa</t>
  </si>
  <si>
    <t>https://novosibirsk.drom.ru/toyota/hilux_pick_up/46233774.html</t>
  </si>
  <si>
    <t>https://novosibirsk.drom.ru/toyota/land_cruiser/46435069.html</t>
  </si>
  <si>
    <t>https://novosibirsk.drom.ru/toyota/ist/46630667.html</t>
  </si>
  <si>
    <t>https://yakutsk.drom.ru/toyota/premio/46609070.html</t>
  </si>
  <si>
    <t>https://vladivostok.drom.ru/toyota/chaser/46517672.html</t>
  </si>
  <si>
    <t>https://irkutsk.drom.ru/toyota/ractis/46455854.html</t>
  </si>
  <si>
    <t>https://yakutsk.drom.ru/toyota/rush/46630656.html</t>
  </si>
  <si>
    <t>Toyota Rush</t>
  </si>
  <si>
    <t>https://krasnodar.drom.ru/toyota/harrier/46630654.html</t>
  </si>
  <si>
    <t>https://omsk.drom.ru/toyota/corona/46630572.html</t>
  </si>
  <si>
    <t>https://ussuriisk.drom.ru/toyota/belta/46630650.html</t>
  </si>
  <si>
    <t>https://kemerovo.drom.ru/toyota/land_cruiser_prado/45791136.html</t>
  </si>
  <si>
    <t>https://ulan-ude.drom.ru/toyota/corolla_spacio/46630631.html</t>
  </si>
  <si>
    <t>https://irkutsk.drom.ru/toyota/caldina/46630644.html</t>
  </si>
  <si>
    <t>https://novosibirsk.drom.ru/toyota/sprinter/46630637.html</t>
  </si>
  <si>
    <t>https://tyazhinskiy.drom.ru/toyota/sprinter/46630636.html</t>
  </si>
  <si>
    <t>https://yakutsk.drom.ru/toyota/land_cruiser_prado/46630635.html</t>
  </si>
  <si>
    <t>https://petropavlovsk-kamchatskiy.drom.ru/toyota/sprinter_carib/46630630.html</t>
  </si>
  <si>
    <t>https://vladivostok.drom.ru/toyota/corolla_axio/46630550.html</t>
  </si>
  <si>
    <t>https://belovo.drom.ru/toyota/premio/46630626.html</t>
  </si>
  <si>
    <t>https://bratsk.drom.ru/toyota/vista/45953764.html</t>
  </si>
  <si>
    <t>https://blagoveshchensk.drom.ru/toyota/wish/46399244.html</t>
  </si>
  <si>
    <t>https://simferopol.drom.ru/toyota/camry/46590445.html</t>
  </si>
  <si>
    <t>https://partizansk.drom.ru/toyota/land_cruiser_prado/44243117.html</t>
  </si>
  <si>
    <t>https://yakutsk.drom.ru/toyota/platz/46630616.html</t>
  </si>
  <si>
    <t>Toyota Platz</t>
  </si>
  <si>
    <t>https://bolshaya-irba.drom.ru/toyota/auris/46572777.html</t>
  </si>
  <si>
    <t>https://biysk.drom.ru/toyota/land_cruiser/35973067.html</t>
  </si>
  <si>
    <t>https://novosibirsk.drom.ru/toyota/hilux_pick_up/45538088.html</t>
  </si>
  <si>
    <t>https://barnaul.drom.ru/toyota/corolla/46261269.html</t>
  </si>
  <si>
    <t>https://krasnoyarsk.drom.ru/toyota/corolla/46601187.html</t>
  </si>
  <si>
    <t>https://temryuk.drom.ru/toyota/voxy/46630614.html</t>
  </si>
  <si>
    <t>https://novokuznetsk.drom.ru/toyota/avensis/44302363.html</t>
  </si>
  <si>
    <t>https://barnaul.drom.ru/toyota/gaia/46630609.html</t>
  </si>
  <si>
    <t>https://nerchinsk.drom.ru/toyota/caldina/46300195.html</t>
  </si>
  <si>
    <t>https://komsomolsk.drom.ru/toyota/corona/46312501.html</t>
  </si>
  <si>
    <t>https://ussuriisk.drom.ru/toyota/mark_ii/44674746.html</t>
  </si>
  <si>
    <t>https://krasnoyarsk.drom.ru/toyota/vitz/46449484.html</t>
  </si>
  <si>
    <t>https://novosibirsk.drom.ru/toyota/rav4/46630601.html</t>
  </si>
  <si>
    <t>https://petropavlovsk-kamchatskiy.drom.ru/toyota/camry/46630575.html</t>
  </si>
  <si>
    <t>https://habarovsk.drom.ru/toyota/auris/46630593.html</t>
  </si>
  <si>
    <t>https://chita.drom.ru/toyota/mark_ii/46630588.html</t>
  </si>
  <si>
    <t>https://birobidzhan.drom.ru/toyota/vista/46630582.html</t>
  </si>
  <si>
    <t>https://ekaterinburg.drom.ru/toyota/succeed/46630581.html</t>
  </si>
  <si>
    <t>https://barnaul.drom.ru/toyota/land_cruiser_prado/46366949.html</t>
  </si>
  <si>
    <t>https://pervomayskiy-zabaikal.drom.ru/toyota/corolla_fielder/44884873.html</t>
  </si>
  <si>
    <t>https://biysk.drom.ru/toyota/platz/46630549.html</t>
  </si>
  <si>
    <t>https://habarovsk.drom.ru/toyota/land_cruiser/46359721.html</t>
  </si>
  <si>
    <t>https://barnaul.drom.ru/toyota/corona_premio/46630568.html</t>
  </si>
  <si>
    <t>https://tyumen.drom.ru/toyota/vitz/46471371.html</t>
  </si>
  <si>
    <t>https://angarsk.drom.ru/toyota/land_cruiser_prado/46630434.html</t>
  </si>
  <si>
    <t>https://penza.drom.ru/toyota/rav4/45570967.html</t>
  </si>
  <si>
    <t>https://novorossiysk.drom.ru/toyota/caldina/46630532.html</t>
  </si>
  <si>
    <t>https://vladivostok.drom.ru/toyota/carina_ed/46630555.html</t>
  </si>
  <si>
    <t>https://tomsk.drom.ru/toyota/rav4/45712161.html</t>
  </si>
  <si>
    <t>https://simferopol.drom.ru/toyota/tank/46630551.html</t>
  </si>
  <si>
    <t>Toyota Tank</t>
  </si>
  <si>
    <t>https://sayansk.drom.ru/toyota/allion/46629852.html</t>
  </si>
  <si>
    <t>https://ulan-ude.drom.ru/toyota/allion/46629973.html</t>
  </si>
  <si>
    <t>https://vladivostok.drom.ru/toyota/mark_ii/46104171.html</t>
  </si>
  <si>
    <t>https://kabansk.drom.ru/toyota/corolla/46630548.html</t>
  </si>
  <si>
    <t>https://surgut.drom.ru/toyota/camry/46111738.html</t>
  </si>
  <si>
    <t>https://penza.drom.ru/toyota/camry/45570975.html</t>
  </si>
  <si>
    <t>https://barnaul.drom.ru/toyota/mark_ii/46630539.html</t>
  </si>
  <si>
    <t>https://ulan-ude.drom.ru/toyota/sprinter_carib/46630441.html</t>
  </si>
  <si>
    <t>https://blagoveshchensk.drom.ru/toyota/prius/46630529.html</t>
  </si>
  <si>
    <t>https://irkutsk.drom.ru/toyota/corolla/46628843.html</t>
  </si>
  <si>
    <t>https://artem.drom.ru/toyota/mark_ii/46630460.html</t>
  </si>
  <si>
    <t>https://moscow.drom.ru/toyota/land_cruiser_prado/46630511.html</t>
  </si>
  <si>
    <t>https://voronezh.drom.ru/toyota/caldina/46630508.html</t>
  </si>
  <si>
    <t>https://zheleznogorsk-krasnoyarsk.drom.ru/toyota/prius_a/46630506.html</t>
  </si>
  <si>
    <t>https://penza.drom.ru/toyota/land_cruiser_prado/46294204.html</t>
  </si>
  <si>
    <t>https://moscow.drom.ru/toyota/tundra/46338145.html</t>
  </si>
  <si>
    <t>Toyota Tundra</t>
  </si>
  <si>
    <t>https://tomsk.drom.ru/toyota/corona_exiv/46630465.html</t>
  </si>
  <si>
    <t>Toyota Corona Exiv</t>
  </si>
  <si>
    <t>https://blagoveshchensk.drom.ru/toyota/premio/46345503.html</t>
  </si>
  <si>
    <t>https://novokuznetsk.drom.ru/toyota/avensis/46149825.html</t>
  </si>
  <si>
    <t>https://barnaul.drom.ru/toyota/camry/46530256.html</t>
  </si>
  <si>
    <t>https://novosibirsk.drom.ru/toyota/corolla/46543838.html</t>
  </si>
  <si>
    <t>https://chita.drom.ru/toyota/corolla_spacio/46572448.html</t>
  </si>
  <si>
    <t>https://irkutsk.drom.ru/toyota/highlander/46611584.html</t>
  </si>
  <si>
    <t>https://svobodniy.drom.ru/toyota/starlet/46621608.html</t>
  </si>
  <si>
    <t>https://simferopol.drom.ru/toyota/camry/45591166.html</t>
  </si>
  <si>
    <t>https://ulan-ude.drom.ru/toyota/ipsum/46630461.html</t>
  </si>
  <si>
    <t>https://ussuriisk.drom.ru/toyota/mark_ii/46627065.html</t>
  </si>
  <si>
    <t>https://yakutsk.drom.ru/toyota/ist/46630480.html</t>
  </si>
  <si>
    <t>https://nazarovo.drom.ru/toyota/camry/46628161.html</t>
  </si>
  <si>
    <t>https://angarsk.drom.ru/toyota/rav4/46630478.html</t>
  </si>
  <si>
    <t>https://gelendzhik.drom.ru/toyota/aqua/46570572.html</t>
  </si>
  <si>
    <t>https://habarovsk.drom.ru/toyota/carina/46630474.html</t>
  </si>
  <si>
    <t>https://berezovskiy-kemer.drom.ru/toyota/land_cruiser_prado/46154771.html</t>
  </si>
  <si>
    <t>https://vladivostok.drom.ru/toyota/harrier/46630402.html</t>
  </si>
  <si>
    <t>https://yakutsk.drom.ru/toyota/sprinter_carib/46630462.html</t>
  </si>
  <si>
    <t>https://vladivostok.drom.ru/toyota/mark_ii/44340710.html</t>
  </si>
  <si>
    <t>https://sosnovoborsk.drom.ru/toyota/chaser/46630453.html</t>
  </si>
  <si>
    <t>https://vladivostok.drom.ru/toyota/corolla_ii/46630452.html</t>
  </si>
  <si>
    <t>https://irkutsk.drom.ru/toyota/allion/46630263.html</t>
  </si>
  <si>
    <t>https://omsk.drom.ru/toyota/corolla/46291541.html</t>
  </si>
  <si>
    <t>https://komsomolsk.drom.ru/toyota/alphard/46278972.html</t>
  </si>
  <si>
    <t>https://tomsk.drom.ru/toyota/pronard/46630290.html</t>
  </si>
  <si>
    <t>Toyota Pronard</t>
  </si>
  <si>
    <t>https://irkutsk.drom.ru/toyota/windom/46534771.html</t>
  </si>
  <si>
    <t>https://ulan-ude.drom.ru/toyota/kluger_v/46292366.html</t>
  </si>
  <si>
    <t>Toyota Kluger V</t>
  </si>
  <si>
    <t>https://lesozavodsk.drom.ru/toyota/sprinter/46630426.html</t>
  </si>
  <si>
    <t>https://nyagan.drom.ru/toyota/corolla_fielder/43909572.html</t>
  </si>
  <si>
    <t>https://blagoveshchensk.drom.ru/toyota/auris/46324097.html</t>
  </si>
  <si>
    <t>https://vladivostok.drom.ru/toyota/prius/46629808.html</t>
  </si>
  <si>
    <t>https://novokuznetsk.drom.ru/toyota/rav4/46629173.html</t>
  </si>
  <si>
    <t>https://moscow.drom.ru/toyota/land_cruiser_prado/46630415.html</t>
  </si>
  <si>
    <t>https://asino.drom.ru/toyota/land_cruiser/45950192.html</t>
  </si>
  <si>
    <t>https://novokuznetsk.drom.ru/toyota/rav4/46468132.html</t>
  </si>
  <si>
    <t>https://belovo.drom.ru/toyota/corolla/46514671.html</t>
  </si>
  <si>
    <t>https://vladivostok.drom.ru/toyota/ipsum/46334212.html</t>
  </si>
  <si>
    <t>https://habarovsk.drom.ru/toyota/allion/46630272.html</t>
  </si>
  <si>
    <t>https://hilok.drom.ru/toyota/caldina/45949194.html</t>
  </si>
  <si>
    <t>https://yakutsk.drom.ru/toyota/land_cruiser_prado/46630375.html</t>
  </si>
  <si>
    <t>https://barnaul.drom.ru/toyota/corona/46282623.html</t>
  </si>
  <si>
    <t>https://gorno-altaysk.drom.ru/toyota/avensis/46630368.html</t>
  </si>
  <si>
    <t>https://irkutsk.drom.ru/toyota/allex/45669265.html</t>
  </si>
  <si>
    <t>Toyota Allex</t>
  </si>
  <si>
    <t>https://prokopyevsk.drom.ru/toyota/corolla_runx/46170479.html</t>
  </si>
  <si>
    <t>https://novosibirsk.drom.ru/toyota/rav4/46307940.html</t>
  </si>
  <si>
    <t>https://kizlyar.drom.ru/toyota/land_cruiser/46630362.html</t>
  </si>
  <si>
    <t>https://dalnerechensk.drom.ru/toyota/corolla_fielder/46630358.html</t>
  </si>
  <si>
    <t>https://onguday.drom.ru/toyota/corolla/41478949.html</t>
  </si>
  <si>
    <t>https://ussuriisk.drom.ru/toyota/allion/46305844.html</t>
  </si>
  <si>
    <t>https://kulunda.drom.ru/toyota/avensis/46630345.html</t>
  </si>
  <si>
    <t>https://novosibirsk.drom.ru/toyota/corolla_fielder/46222296.html</t>
  </si>
  <si>
    <t>https://cheremhovo.drom.ru/toyota/windom/45410646.html</t>
  </si>
  <si>
    <t>https://habarovsk.drom.ru/toyota/town_ace/46630334.html</t>
  </si>
  <si>
    <t>https://chita.drom.ru/toyota/ractis/45979996.html</t>
  </si>
  <si>
    <t>https://yakutsk.drom.ru/toyota/land_cruiser/46630332.html</t>
  </si>
  <si>
    <t>https://yakutsk.drom.ru/toyota/vitz/46630328.html</t>
  </si>
  <si>
    <t>https://habarovsk.drom.ru/toyota/prius/46630324.html</t>
  </si>
  <si>
    <t>https://irkutsk.drom.ru/toyota/corolla_runx/46630325.html</t>
  </si>
  <si>
    <t>https://krasnoyarsk.drom.ru/toyota/harrier/46580485.html</t>
  </si>
  <si>
    <t>https://armavir.drom.ru/toyota/avensis/46630319.html</t>
  </si>
  <si>
    <t>https://habarovsk.drom.ru/toyota/vitz/46630316.html</t>
  </si>
  <si>
    <t>https://yakutsk.drom.ru/toyota/succeed/46630314.html</t>
  </si>
  <si>
    <t>https://hilok.drom.ru/toyota/camry/46630243.html</t>
  </si>
  <si>
    <t>https://novosibirsk.drom.ru/toyota/starlet/46630311.html</t>
  </si>
  <si>
    <t>https://aginskoe.drom.ru/toyota/vitz/46630302.html</t>
  </si>
  <si>
    <t>https://novosibirsk.drom.ru/toyota/camry/46630253.html</t>
  </si>
  <si>
    <t>https://barnaul.drom.ru/toyota/lite_ace/46630296.html</t>
  </si>
  <si>
    <t>https://tomsk.drom.ru/toyota/corolla_fielder/46630295.html</t>
  </si>
  <si>
    <t>https://barnaul.drom.ru/toyota/highlander/46609220.html</t>
  </si>
  <si>
    <t>https://tyumen.drom.ru/toyota/corolla/46630287.html</t>
  </si>
  <si>
    <t>https://irkutsk.drom.ru/toyota/camry/45291516.html</t>
  </si>
  <si>
    <t>https://irkutsk.drom.ru/toyota/chaser/46630277.html</t>
  </si>
  <si>
    <t>https://omsk.drom.ru/toyota/mark_ii/46630274.html</t>
  </si>
  <si>
    <t>https://biysk.drom.ru/toyota/vitz/46630140.html</t>
  </si>
  <si>
    <t>https://novosibirsk.drom.ru/toyota/corolla/46630273.html</t>
  </si>
  <si>
    <t>https://tyumen.drom.ru/toyota/yaris/44035095.html</t>
  </si>
  <si>
    <t>Toyota Yaris</t>
  </si>
  <si>
    <t>https://tomsk.drom.ru/toyota/avensis/46630262.html</t>
  </si>
  <si>
    <t>https://penza.drom.ru/toyota/rav4/46295526.html</t>
  </si>
  <si>
    <t>https://ulan-ude.drom.ru/toyota/vitz/46630245.html</t>
  </si>
  <si>
    <t>https://komsomolsk.drom.ru/toyota/land_cruiser/45219748.html</t>
  </si>
  <si>
    <t>https://ulan-ude.drom.ru/toyota/corolla/46630235.html</t>
  </si>
  <si>
    <t>https://biysk.drom.ru/toyota/vitz/46630234.html</t>
  </si>
  <si>
    <t>https://krasnoyarsk.drom.ru/toyota/voxy/46630189.html</t>
  </si>
  <si>
    <t>https://ekaterinburg.drom.ru/toyota/gaia/46630226.html</t>
  </si>
  <si>
    <t>https://seversk.drom.ru/toyota/corolla/43862862.html</t>
  </si>
  <si>
    <t>https://artem.drom.ru/toyota/vitz/46630175.html</t>
  </si>
  <si>
    <t>https://novosibirsk.drom.ru/toyota/corsa/46630203.html</t>
  </si>
  <si>
    <t>https://angarsk.drom.ru/toyota/bb/46630098.html</t>
  </si>
  <si>
    <t>Toyota bB</t>
  </si>
  <si>
    <t>https://yakutsk.drom.ru/toyota/noah/46630200.html</t>
  </si>
  <si>
    <t>https://achinsk.drom.ru/toyota/mark_ii/46630196.html</t>
  </si>
  <si>
    <t>https://moscow.drom.ru/toyota/land_cruiser/46630195.html</t>
  </si>
  <si>
    <t>https://stavropol.drom.ru/toyota/fortuner/45915891.html</t>
  </si>
  <si>
    <t>https://chita.drom.ru/toyota/allion/46630181.html</t>
  </si>
  <si>
    <t>https://nizhneudinsk.drom.ru/toyota/carina/46630172.html</t>
  </si>
  <si>
    <t>https://barnaul.drom.ru/toyota/corolla/46630166.html</t>
  </si>
  <si>
    <t>https://kyzyl.drom.ru/toyota/corona_premio/46630159.html</t>
  </si>
  <si>
    <t>https://novosibirsk.drom.ru/toyota/corolla_fielder/44275592.html</t>
  </si>
  <si>
    <t>https://krasnoyarsk.drom.ru/toyota/camry/46306952.html</t>
  </si>
  <si>
    <t>https://omsk.drom.ru/toyota/yaris/46352494.html</t>
  </si>
  <si>
    <t>https://krasnoyarsk.drom.ru/toyota/corolla/46429264.html</t>
  </si>
  <si>
    <t>https://maslyanino.drom.ru/toyota/nadia/46630044.html</t>
  </si>
  <si>
    <t>https://biysk.drom.ru/toyota/highlander/45001166.html</t>
  </si>
  <si>
    <t>https://krasnoyarsk.drom.ru/toyota/land_cruiser/46630106.html</t>
  </si>
  <si>
    <t>https://chita.drom.ru/toyota/corolla/46630143.html</t>
  </si>
  <si>
    <t>https://tomsk.drom.ru/toyota/platz/46630139.html</t>
  </si>
  <si>
    <t>https://moscow.drom.ru/toyota/camry/46630135.html</t>
  </si>
  <si>
    <t>https://gurievsk-kemer.drom.ru/toyota/corona_premio/46314521.html</t>
  </si>
  <si>
    <t>https://ussuriisk.drom.ru/toyota/caldina/46325190.html</t>
  </si>
  <si>
    <t>https://irkutsk.drom.ru/toyota/camry/46630131.html</t>
  </si>
  <si>
    <t>https://novosibirsk.drom.ru/toyota/gaia/46630126.html</t>
  </si>
  <si>
    <t>https://cheboksary.drom.ru/toyota/land_cruiser_prado/46630124.html</t>
  </si>
  <si>
    <t>https://nizhnevartovsk.drom.ru/toyota/mark_ii/46629449.html</t>
  </si>
  <si>
    <t>https://belogorsk.drom.ru/toyota/c-hr/44614412.html</t>
  </si>
  <si>
    <t>https://yakutsk.drom.ru/toyota/vitz/46630021.html</t>
  </si>
  <si>
    <t>https://biysk.drom.ru/toyota/camry/46630117.html</t>
  </si>
  <si>
    <t>https://omsk.drom.ru/toyota/noah/44180882.html</t>
  </si>
  <si>
    <t>https://lubenskiy.drom.ru/toyota/carina/46630109.html</t>
  </si>
  <si>
    <t>https://nakhodka.drom.ru/toyota/vitz/46630108.html</t>
  </si>
  <si>
    <t>https://cheboksary.drom.ru/toyota/corolla/46630103.html</t>
  </si>
  <si>
    <t>https://belogorsk.drom.ru/toyota/probox/46630017.html</t>
  </si>
  <si>
    <t>https://krasnoyarsk.drom.ru/toyota/crown/45710772.html</t>
  </si>
  <si>
    <t>https://novosibirsk.drom.ru/toyota/prius/46630083.html</t>
  </si>
  <si>
    <t>https://novosibirsk.drom.ru/toyota/wish/45848344.html</t>
  </si>
  <si>
    <t>https://berdsk.drom.ru/toyota/land_cruiser/46557808.html</t>
  </si>
  <si>
    <t>https://kyzyl.drom.ru/toyota/hiace/46630096.html</t>
  </si>
  <si>
    <t>https://abakan.drom.ru/toyota/land_cruiser_prado/46630077.html</t>
  </si>
  <si>
    <t>https://chita.drom.ru/toyota/cresta/46406997.html</t>
  </si>
  <si>
    <t>https://zaigraevo.drom.ru/toyota/crown/44784398.html</t>
  </si>
  <si>
    <t>https://tomsk.drom.ru/toyota/avensis/46630070.html</t>
  </si>
  <si>
    <t>https://gusinoozersk.drom.ru/toyota/corolla/46630067.html</t>
  </si>
  <si>
    <t>https://ulan-ude.drom.ru/toyota/corolla/46630066.html</t>
  </si>
  <si>
    <t>https://kemerovo.drom.ru/toyota/land_cruiser/45485045.html</t>
  </si>
  <si>
    <t>https://kizilyurt.drom.ru/toyota/corolla/46630063.html</t>
  </si>
  <si>
    <t>https://dalnegorsk.drom.ru/toyota/lite_ace/46411302.html</t>
  </si>
  <si>
    <t>https://angarsk.drom.ru/toyota/carina/46372584.html</t>
  </si>
  <si>
    <t>https://vladivostok.drom.ru/toyota/prius/45851246.html</t>
  </si>
  <si>
    <t>https://novosibirsk.drom.ru/toyota/corolla/46030591.html</t>
  </si>
  <si>
    <t>https://irkutsk.drom.ru/toyota/mark_ii/46630049.html</t>
  </si>
  <si>
    <t>https://nizhneudinsk.drom.ru/toyota/mark_ii/46204768.html</t>
  </si>
  <si>
    <t>https://yakutsk.drom.ru/toyota/wish/46475356.html</t>
  </si>
  <si>
    <t>https://tyumen.drom.ru/toyota/camry/46630032.html</t>
  </si>
  <si>
    <t>https://moscow.drom.ru/toyota/harrier/46630035.html</t>
  </si>
  <si>
    <t>https://chita.drom.ru/toyota/land_cruiser_prado/45955043.html</t>
  </si>
  <si>
    <t>https://magadan.drom.ru/toyota/caldina/46629887.html</t>
  </si>
  <si>
    <t>https://vilyuchinsk.drom.ru/toyota/ipsum/46630027.html</t>
  </si>
  <si>
    <t>https://omsk.drom.ru/toyota/caldina/46456590.html</t>
  </si>
  <si>
    <t>https://izhevsk.drom.ru/toyota/iq/36436001.html</t>
  </si>
  <si>
    <t>Toyota iQ</t>
  </si>
  <si>
    <t>https://chita.drom.ru/toyota/allion/45674935.html</t>
  </si>
  <si>
    <t>https://krasnoyarsk.drom.ru/toyota/ipsum/46630019.html</t>
  </si>
  <si>
    <t>https://vladivostok.drom.ru/toyota/alphard/46629990.html</t>
  </si>
  <si>
    <t>https://novosibirsk.drom.ru/toyota/corolla_fielder/46630016.html</t>
  </si>
  <si>
    <t>https://krasnoyarsk.drom.ru/toyota/corolla/46630015.html</t>
  </si>
  <si>
    <t>https://leninsk-kuznetskiy.drom.ru/toyota/corolla/46629945.html</t>
  </si>
  <si>
    <t>https://irkutsk.drom.ru/toyota/corolla/46629999.html</t>
  </si>
  <si>
    <t>https://novosibirsk.drom.ru/toyota/land_cruiser_prado/45915526.html</t>
  </si>
  <si>
    <t>https://ekaterinburg.drom.ru/toyota/rav4/45542529.html</t>
  </si>
  <si>
    <t>https://chita.drom.ru/toyota/chaser/46545533.html</t>
  </si>
  <si>
    <t>https://chita.drom.ru/toyota/corolla/46552580.html</t>
  </si>
  <si>
    <t>https://chita.drom.ru/toyota/camry/46589431.html</t>
  </si>
  <si>
    <t>https://biysk.drom.ru/toyota/corolla_fielder/46467570.html</t>
  </si>
  <si>
    <t>https://habarovsk.drom.ru/toyota/premio/46284342.html</t>
  </si>
  <si>
    <t>https://novosibirsk.drom.ru/toyota/ractis/46404093.html</t>
  </si>
  <si>
    <t>https://cheremhovo.drom.ru/toyota/land_cruiser/46629974.html</t>
  </si>
  <si>
    <t>https://yakutsk.drom.ru/toyota/ipsum/46205252.html</t>
  </si>
  <si>
    <t>https://minvody.drom.ru/toyota/rav4/46629965.html</t>
  </si>
  <si>
    <t>https://habarovsk.drom.ru/toyota/premio/46561397.html</t>
  </si>
  <si>
    <t>https://arsenyev.drom.ru/toyota/corona/46629894.html</t>
  </si>
  <si>
    <t>https://novosibirsk.drom.ru/toyota/corolla/46629953.html</t>
  </si>
  <si>
    <t>https://sevastopol.drom.ru/toyota/land_cruiser_prado/46097633.html</t>
  </si>
  <si>
    <t>https://omsk.drom.ru/toyota/land_cruiser/46337549.html</t>
  </si>
  <si>
    <t>https://zavitinsk.drom.ru/toyota/isis/46629936.html</t>
  </si>
  <si>
    <t>https://horol.drom.ru/toyota/ractis/46629939.html</t>
  </si>
  <si>
    <t>https://omsk.drom.ru/toyota/avensis/46629932.html</t>
  </si>
  <si>
    <t>https://habarovsk.drom.ru/toyota/succeed/46629892.html</t>
  </si>
  <si>
    <t>https://krasnoyarsk.drom.ru/toyota/land_cruiser_prado/46321771.html</t>
  </si>
  <si>
    <t>https://krasnoyarsk.drom.ru/toyota/land_cruiser/46629924.html</t>
  </si>
  <si>
    <t>https://krasnoyarsk.drom.ru/toyota/ipsum/46403855.html</t>
  </si>
  <si>
    <t>https://krasnoyarsk.drom.ru/toyota/rav4/46414339.html</t>
  </si>
  <si>
    <t>https://dalnegorsk.drom.ru/toyota/vanguard/46629916.html</t>
  </si>
  <si>
    <t>Toyota Vanguard</t>
  </si>
  <si>
    <t>https://krasnoyarsk.drom.ru/toyota/hilux_pick_up/46321770.html</t>
  </si>
  <si>
    <t>https://krasnoyarsk.drom.ru/toyota/camry/46228906.html</t>
  </si>
  <si>
    <t>https://irkutsk.drom.ru/toyota/rav4/46629917.html</t>
  </si>
  <si>
    <t>https://vladivostok.drom.ru/toyota/harrier/46629885.html</t>
  </si>
  <si>
    <t>https://novosibirsk.drom.ru/toyota/starlet/46629779.html</t>
  </si>
  <si>
    <t>https://togliatti.drom.ru/toyota/avensis/46629908.html</t>
  </si>
  <si>
    <t>https://vladivostok.drom.ru/toyota/alphard/46629864.html</t>
  </si>
  <si>
    <t>https://krasnodar.drom.ru/toyota/camry/45958631.html</t>
  </si>
  <si>
    <t>https://novosibirsk.drom.ru/toyota/land_cruiser_prado/46296708.html</t>
  </si>
  <si>
    <t>https://novosibirsk.drom.ru/toyota/corolla/46385546.html</t>
  </si>
  <si>
    <t>https://yakutsk.drom.ru/toyota/allion/46420970.html</t>
  </si>
  <si>
    <t>https://novosibirsk.drom.ru/toyota/camry/46395368.html</t>
  </si>
  <si>
    <t>https://krasnodar.drom.ru/toyota/passo/46629884.html</t>
  </si>
  <si>
    <t>https://belogorsk.drom.ru/toyota/c-hr/46291059.html</t>
  </si>
  <si>
    <t>https://novosibirsk.drom.ru/toyota/yaris/43128361.html</t>
  </si>
  <si>
    <t>https://tyumen.drom.ru/toyota/rav4/46055118.html</t>
  </si>
  <si>
    <t>https://ussuriisk.drom.ru/toyota/corolla/46618543.html</t>
  </si>
  <si>
    <t>https://novosibirsk.drom.ru/toyota/corolla/46385549.html</t>
  </si>
  <si>
    <t>https://novosibirsk.drom.ru/toyota/caldina/46629336.html</t>
  </si>
  <si>
    <t>https://novosibirsk.drom.ru/toyota/highlander/46381394.html</t>
  </si>
  <si>
    <t>https://vilyuchinsk.drom.ru/toyota/hiace/46629875.html</t>
  </si>
  <si>
    <t>https://habarovsk.drom.ru/toyota/camry/46462901.html</t>
  </si>
  <si>
    <t>https://minvody.drom.ru/toyota/camry/46629868.html</t>
  </si>
  <si>
    <t>https://belogorsk.drom.ru/toyota/caldina/46629836.html</t>
  </si>
  <si>
    <t>https://omsk.drom.ru/toyota/camry/46629861.html</t>
  </si>
  <si>
    <t>https://irkutsk.drom.ru/toyota/cresta/46629857.html</t>
  </si>
  <si>
    <t>https://yakutsk.drom.ru/toyota/land_cruiser_prado/46629851.html</t>
  </si>
  <si>
    <t>https://barnaul.drom.ru/toyota/camry/46520487.html</t>
  </si>
  <si>
    <t>https://tomsk.drom.ru/toyota/prius/46629843.html</t>
  </si>
  <si>
    <t>https://barnaul.drom.ru/toyota/camry_gracia/46544065.html</t>
  </si>
  <si>
    <t>Toyota Camry Gracia</t>
  </si>
  <si>
    <t>https://barabinsk.drom.ru/toyota/corona_premio/45386545.html</t>
  </si>
  <si>
    <t>https://artem.drom.ru/toyota/aristo/46629787.html</t>
  </si>
  <si>
    <t>Toyota Aristo</t>
  </si>
  <si>
    <t>https://novosibirsk.drom.ru/toyota/highlander/46629826.html</t>
  </si>
  <si>
    <t>https://partizansk.drom.ru/toyota/aristo/46321909.html</t>
  </si>
  <si>
    <t>https://zheleznogorsk-krasnoyarsk.drom.ru/toyota/corolla_fielder/46551555.html</t>
  </si>
  <si>
    <t>https://magadan.drom.ru/toyota/regius_ace/46629818.html</t>
  </si>
  <si>
    <t>Toyota Regius Ace</t>
  </si>
  <si>
    <t>https://tobolsk.drom.ru/toyota/corolla/45959603.html</t>
  </si>
  <si>
    <t>https://blagoveshchensk.drom.ru/toyota/prius/46629815.html</t>
  </si>
  <si>
    <t>https://blagoveshchensk.drom.ru/toyota/carina/46629786.html</t>
  </si>
  <si>
    <t>https://spb.drom.ru/toyota/land_cruiser_prado/46295977.html</t>
  </si>
  <si>
    <t>https://chebarkul.drom.ru/toyota/auris/46629799.html</t>
  </si>
  <si>
    <t>https://novosibirsk.drom.ru/toyota/ractis/46197990.html</t>
  </si>
  <si>
    <t>https://irkutsk.drom.ru/toyota/sprinter/46629792.html</t>
  </si>
  <si>
    <t>https://abakan.drom.ru/toyota/corolla_fielder/46629780.html</t>
  </si>
  <si>
    <t>https://belogorsk.drom.ru/toyota/corolla/46629451.html</t>
  </si>
  <si>
    <t>https://irkutsk.drom.ru/toyota/camry/46629736.html</t>
  </si>
  <si>
    <t>https://vladivostok.drom.ru/toyota/prius/46629647.html</t>
  </si>
  <si>
    <t>https://tomsk.drom.ru/toyota/corolla/46629766.html</t>
  </si>
  <si>
    <t>https://krasnoyarsk.drom.ru/toyota/corolla_fielder/46469726.html</t>
  </si>
  <si>
    <t>https://irkutsk.drom.ru/toyota/corolla/46502986.html</t>
  </si>
  <si>
    <t>https://novokuznetsk.drom.ru/toyota/allex/46552651.html</t>
  </si>
  <si>
    <t>https://moscow.drom.ru/toyota/corolla/46629765.html</t>
  </si>
  <si>
    <t>https://tyumen.drom.ru/toyota/passo/45845033.html</t>
  </si>
  <si>
    <t>https://irkutsk.drom.ru/toyota/ractis/46629691.html</t>
  </si>
  <si>
    <t>https://chita.drom.ru/toyota/mark_ii/39440309.html</t>
  </si>
  <si>
    <t>https://chita.drom.ru/toyota/corolla_fielder/40775405.html</t>
  </si>
  <si>
    <t>https://tyumentsevo.drom.ru/toyota/vista/46629701.html</t>
  </si>
  <si>
    <t>https://barnaul.drom.ru/toyota/prius/46629726.html</t>
  </si>
  <si>
    <t>https://omsk.drom.ru/toyota/corolla/46502335.html</t>
  </si>
  <si>
    <t>https://kyzyl.drom.ru/toyota/land_cruiser_prado/46629740.html</t>
  </si>
  <si>
    <t>https://barnaul.drom.ru/toyota/mark_ii/46629734.html</t>
  </si>
  <si>
    <t>https://abakan.drom.ru/toyota/premio/46629730.html</t>
  </si>
  <si>
    <t>https://vladivostok.drom.ru/toyota/alphard/46629695.html</t>
  </si>
  <si>
    <t>https://ishim.drom.ru/toyota/camry/39678776.html</t>
  </si>
  <si>
    <t>https://krasnogorsk.drom.ru/toyota/fortuner/46629097.html</t>
  </si>
  <si>
    <t>https://spb.drom.ru/toyota/voxy/45815867.html</t>
  </si>
  <si>
    <t>https://blagoveshchensk.drom.ru/toyota/probox/46629700.html</t>
  </si>
  <si>
    <t>https://chunskiy.drom.ru/toyota/corona_premio/45678039.html</t>
  </si>
  <si>
    <t>https://belogorsk.drom.ru/toyota/aristo/46629724.html</t>
  </si>
  <si>
    <t>https://nakhodka.drom.ru/toyota/corolla_fielder/46456319.html</t>
  </si>
  <si>
    <t>https://simferopol.drom.ru/toyota/rav4/46629703.html</t>
  </si>
  <si>
    <t>https://vladivostok.drom.ru/toyota/corolla_fielder/46209064.html</t>
  </si>
  <si>
    <t>https://birobidzhan.drom.ru/toyota/corona_premio/46474992.html</t>
  </si>
  <si>
    <t>https://omsk.drom.ru/toyota/harrier/46615691.html</t>
  </si>
  <si>
    <t>https://novosibirsk.drom.ru/toyota/carina/46629666.html</t>
  </si>
  <si>
    <t>https://tayshet.drom.ru/toyota/vitz/46423958.html</t>
  </si>
  <si>
    <t>https://zelenodolsk.drom.ru/toyota/passo/46289061.html</t>
  </si>
  <si>
    <t>https://ladozhskaya.drom.ru/toyota/chaser/45533409.html</t>
  </si>
  <si>
    <t>https://belogorsk.drom.ru/toyota/prius/44152179.html</t>
  </si>
  <si>
    <t>https://vladivostok.drom.ru/toyota/corolla_axio/46508396.html</t>
  </si>
  <si>
    <t>https://novosibirsk.drom.ru/toyota/camry/46154669.html</t>
  </si>
  <si>
    <t>https://ulan-ude.drom.ru/toyota/corolla_fielder/46343096.html</t>
  </si>
  <si>
    <t>https://yakutsk.drom.ru/toyota/ipsum/46629624.html</t>
  </si>
  <si>
    <t>https://barnaul.drom.ru/toyota/corolla/46629680.html</t>
  </si>
  <si>
    <t>https://novosibirsk.drom.ru/toyota/corona_premio/46629675.html</t>
  </si>
  <si>
    <t>https://angarsk.drom.ru/toyota/harrier/45344849.html</t>
  </si>
  <si>
    <t>https://omsk.drom.ru/toyota/rav4/46629677.html</t>
  </si>
  <si>
    <t>https://tomsk.drom.ru/toyota/caldina/46414700.html</t>
  </si>
  <si>
    <t>https://yakutsk.drom.ru/toyota/prius/46629672.html</t>
  </si>
  <si>
    <t>https://novosibirsk.drom.ru/toyota/wish/46629667.html</t>
  </si>
  <si>
    <t>https://novokuznetsk.drom.ru/toyota/cresta/46629655.html</t>
  </si>
  <si>
    <t>https://cheremhovo.drom.ru/toyota/passo/46560375.html</t>
  </si>
  <si>
    <t>https://bolshoy-kamen.drom.ru/toyota/crown/46629664.html</t>
  </si>
  <si>
    <t>https://kemerovo.drom.ru/toyota/corolla_axio/46071088.html</t>
  </si>
  <si>
    <t>https://poyarkovo.drom.ru/toyota/land_cruiser_prado/46629662.html</t>
  </si>
  <si>
    <t>https://moscow.drom.ru/toyota/camry/45785885.html</t>
  </si>
  <si>
    <t>https://belogorsk.drom.ru/toyota/corolla_spacio/43243531.html</t>
  </si>
  <si>
    <t>https://ekaterinoslavka.drom.ru/toyota/caldina/46629658.html</t>
  </si>
  <si>
    <t>https://irkutsk.drom.ru/toyota/prius/46306332.html</t>
  </si>
  <si>
    <t>https://angarsk.drom.ru/toyota/corolla/46398845.html</t>
  </si>
  <si>
    <t>https://omsk.drom.ru/toyota/camry/46487954.html</t>
  </si>
  <si>
    <t>https://achinsk.drom.ru/toyota/vitz/46600995.html</t>
  </si>
  <si>
    <t>https://arsenyev.drom.ru/toyota/allion/46629652.html</t>
  </si>
  <si>
    <t>https://lesosibirsk.drom.ru/toyota/isis/46629645.html</t>
  </si>
  <si>
    <t>https://chegdomyn.drom.ru/toyota/corolla_levin/46629471.html</t>
  </si>
  <si>
    <t>https://krasnoyarsk.drom.ru/toyota/chaser/45797057.html</t>
  </si>
  <si>
    <t>https://balahta.drom.ru/toyota/corolla_ceres/46629493.html</t>
  </si>
  <si>
    <t>Toyota Corolla Ceres</t>
  </si>
  <si>
    <t>https://ekaterinburg.drom.ru/toyota/land_cruiser_prado/44254278.html</t>
  </si>
  <si>
    <t>https://bratsk.drom.ru/toyota/corolla_fielder/46629333.html</t>
  </si>
  <si>
    <t>https://chegdomyn.drom.ru/toyota/allion/46152626.html</t>
  </si>
  <si>
    <t>https://nizhniy-tagil.drom.ru/toyota/corolla/46629612.html</t>
  </si>
  <si>
    <t>https://chita.drom.ru/toyota/ractis/46629606.html</t>
  </si>
  <si>
    <t>https://chelyabinsk.drom.ru/toyota/camry/46629604.html</t>
  </si>
  <si>
    <t>https://stavropol.drom.ru/toyota/camry/46629602.html</t>
  </si>
  <si>
    <t>https://vladivostok.drom.ru/toyota/vitz/46629564.html</t>
  </si>
  <si>
    <t>https://petropavlovsk-kamchatskiy.drom.ru/toyota/vitz/46406365.html</t>
  </si>
  <si>
    <t>https://novosibirsk.drom.ru/toyota/rav4/46511043.html</t>
  </si>
  <si>
    <t>https://abakan.drom.ru/toyota/corolla_fielder/46629596.html</t>
  </si>
  <si>
    <t>https://novosibirsk.drom.ru/toyota/avensis/46608314.html</t>
  </si>
  <si>
    <t>https://habarovsk.drom.ru/toyota/land_cruiser/46032144.html</t>
  </si>
  <si>
    <t>https://habarovsk.drom.ru/toyota/vitz/46304877.html</t>
  </si>
  <si>
    <t>https://abakan.drom.ru/toyota/vista_ardeo/46629590.html</t>
  </si>
  <si>
    <t>https://novouralsk.drom.ru/toyota/corolla/46629583.html</t>
  </si>
  <si>
    <t>https://yakutsk.drom.ru/toyota/wish/46629516.html</t>
  </si>
  <si>
    <t>https://novosibirsk.drom.ru/toyota/ipsum/46629580.html</t>
  </si>
  <si>
    <t>https://amursk.drom.ru/toyota/ist/46629573.html</t>
  </si>
  <si>
    <t>https://komsomolsk.drom.ru/toyota/camry/46354234.html</t>
  </si>
  <si>
    <t>https://vladivostok.drom.ru/toyota/camry/46629485.html</t>
  </si>
  <si>
    <t>https://irkutsk.drom.ru/toyota/cresta/46629569.html</t>
  </si>
  <si>
    <t>https://ulan-ude.drom.ru/toyota/camry/46629498.html</t>
  </si>
  <si>
    <t>https://kemerovo.drom.ru/toyota/rav4/46576961.html</t>
  </si>
  <si>
    <t>https://ussuriisk.drom.ru/toyota/lite_ace/46088338.html</t>
  </si>
  <si>
    <t>https://omsk.drom.ru/toyota/platz/46629554.html</t>
  </si>
  <si>
    <t>https://vladivostok.drom.ru/toyota/alphard/46629508.html</t>
  </si>
  <si>
    <t>https://komsomolsk.drom.ru/toyota/camry/45126317.html</t>
  </si>
  <si>
    <t>https://novosibirsk.drom.ru/toyota/probox/46179975.html</t>
  </si>
  <si>
    <t>https://irkutsk.drom.ru/toyota/corolla_fielder/46629536.html</t>
  </si>
  <si>
    <t>https://ulan-ude.drom.ru/toyota/corolla_axio/46629535.html</t>
  </si>
  <si>
    <t>https://magadan.drom.ru/toyota/auris/45537322.html</t>
  </si>
  <si>
    <t>https://nizhnevartovsk.drom.ru/toyota/avensis/46368624.html</t>
  </si>
  <si>
    <t>https://belovo.drom.ru/toyota/wish/46566860.html</t>
  </si>
  <si>
    <t>https://krasnoyarsk.drom.ru/toyota/crown/45245169.html</t>
  </si>
  <si>
    <t>https://zarinsk.drom.ru/toyota/avensis/45797668.html</t>
  </si>
  <si>
    <t>https://novosibirsk.drom.ru/toyota/passo/46629512.html</t>
  </si>
  <si>
    <t>https://habarovsk.drom.ru/toyota/land_cruiser_prado/46427930.html</t>
  </si>
  <si>
    <t>https://magadan.drom.ru/toyota/land_cruiser_prado/45370485.html</t>
  </si>
  <si>
    <t>https://novosibirsk.drom.ru/toyota/sprinter/46629507.html</t>
  </si>
  <si>
    <t>https://barnaul.drom.ru/toyota/corona/46366427.html</t>
  </si>
  <si>
    <t>https://novosibirsk.drom.ru/toyota/corolla/46281338.html</t>
  </si>
  <si>
    <t>https://novoaltaysk.drom.ru/toyota/corolla_spacio/46433426.html</t>
  </si>
  <si>
    <t>https://novosibirsk.drom.ru/toyota/camry/46495448.html</t>
  </si>
  <si>
    <t>https://abakan.drom.ru/toyota/corolla_runx/46629488.html</t>
  </si>
  <si>
    <t>https://surgut.drom.ru/toyota/land_cruiser/41596588.html</t>
  </si>
  <si>
    <t>https://usoliye-sibirskoe.drom.ru/toyota/gaia/46629482.html</t>
  </si>
  <si>
    <t>https://bolotnoe.drom.ru/toyota/corolla/46575094.html</t>
  </si>
  <si>
    <t>https://tyumen.drom.ru/toyota/mark_ii/46593374.html</t>
  </si>
  <si>
    <t>https://novosibirsk.drom.ru/toyota/4runner/44003002.html</t>
  </si>
  <si>
    <t>Toyota 4Runner</t>
  </si>
  <si>
    <t>https://nazarovo.drom.ru/toyota/crown/46478333.html</t>
  </si>
  <si>
    <t>https://omsk.drom.ru/toyota/rav4/46584015.html</t>
  </si>
  <si>
    <t>https://irkutsk.drom.ru/toyota/noah/46595581.html</t>
  </si>
  <si>
    <t>https://novoaltaysk.drom.ru/toyota/matrix/46440921.html</t>
  </si>
  <si>
    <t>Toyota Matrix</t>
  </si>
  <si>
    <t>https://ermakovskoe.drom.ru/toyota/lite_ace/46629472.html</t>
  </si>
  <si>
    <t>https://novokuznetsk.drom.ru/toyota/camry/46317393.html</t>
  </si>
  <si>
    <t>https://irkutsk.drom.ru/toyota/carina/46419330.html</t>
  </si>
  <si>
    <t>https://bratsk.drom.ru/toyota/avensis/46629458.html</t>
  </si>
  <si>
    <t>https://yakutsk.drom.ru/toyota/crown/46629454.html</t>
  </si>
  <si>
    <t>https://abakan.drom.ru/toyota/carina/46508153.html</t>
  </si>
  <si>
    <t>https://moscow.drom.ru/toyota/camry/46610462.html</t>
  </si>
  <si>
    <t>https://blagoveshchensk.drom.ru/toyota/corolla/46629388.html</t>
  </si>
  <si>
    <t>https://ussuriisk.drom.ru/toyota/camry/46629459.html</t>
  </si>
  <si>
    <t>https://ussuriisk.drom.ru/toyota/corolla_fielder/46628437.html</t>
  </si>
  <si>
    <t>https://irkutsk.drom.ru/toyota/carina/46629455.html</t>
  </si>
  <si>
    <t>https://yakutsk.drom.ru/toyota/premio/44891791.html</t>
  </si>
  <si>
    <t>https://habarovsk.drom.ru/toyota/prius/45265163.html</t>
  </si>
  <si>
    <t>https://tomsk.drom.ru/toyota/spade/46110923.html</t>
  </si>
  <si>
    <t>Toyota Spade</t>
  </si>
  <si>
    <t>https://novosibirsk.drom.ru/toyota/camry/43697394.html</t>
  </si>
  <si>
    <t>https://omsk.drom.ru/toyota/corolla/46223764.html</t>
  </si>
  <si>
    <t>https://novosibirsk.drom.ru/toyota/corolla/46629318.html</t>
  </si>
  <si>
    <t>https://omsk.drom.ru/toyota/corolla/46421873.html</t>
  </si>
  <si>
    <t>https://yakutsk.drom.ru/toyota/tundra/46629403.html</t>
  </si>
  <si>
    <t>https://novosibirsk.drom.ru/toyota/land_cruiser_prado/46457498.html</t>
  </si>
  <si>
    <t>https://habarovsk.drom.ru/toyota/corona_premio/46629437.html</t>
  </si>
  <si>
    <t>https://irkutsk.drom.ru/toyota/corolla_fielder/46360269.html</t>
  </si>
  <si>
    <t>https://artem.drom.ru/toyota/land_cruiser_prado/46468772.html</t>
  </si>
  <si>
    <t>https://krasnoyarsk.drom.ru/toyota/ist/46360004.html</t>
  </si>
  <si>
    <t>https://chita.drom.ru/toyota/funcargo/46629432.html</t>
  </si>
  <si>
    <t>https://omsk.drom.ru/toyota/corolla_fielder/46629428.html</t>
  </si>
  <si>
    <t>https://habarovsk.drom.ru/toyota/hiace/46629421.html</t>
  </si>
  <si>
    <t>https://usoliye-sibirskoe.drom.ru/toyota/ipsum/46629416.html</t>
  </si>
  <si>
    <t>https://cheremhovo.drom.ru/toyota/town_ace_noah/46172770.html</t>
  </si>
  <si>
    <t>Toyota Town Ace Noah</t>
  </si>
  <si>
    <t>https://lesosibirsk.drom.ru/toyota/corolla_fielder/46629379.html</t>
  </si>
  <si>
    <t>https://novokuznetsk.drom.ru/toyota/cresta/46629407.html</t>
  </si>
  <si>
    <t>https://krasnoyarsk.drom.ru/toyota/corolla_fielder/45748813.html</t>
  </si>
  <si>
    <t>https://novosibirsk.drom.ru/toyota/land_cruiser_prado/46599652.html</t>
  </si>
  <si>
    <t>https://novokuznetsk.drom.ru/toyota/corolla/45829612.html</t>
  </si>
  <si>
    <t>https://petropavlovsk-kamchatskiy.drom.ru/toyota/town_ace/46249387.html</t>
  </si>
  <si>
    <t>https://ust-ilimsk.drom.ru/toyota/ist/46325637.html</t>
  </si>
  <si>
    <t>https://irkutsk.drom.ru/toyota/corolla_fielder/46629394.html</t>
  </si>
  <si>
    <t>https://nakhodka.drom.ru/toyota/ractis/46629385.html</t>
  </si>
  <si>
    <t>https://abakan.drom.ru/toyota/corolla/46342670.html</t>
  </si>
  <si>
    <t>https://novosibirsk.drom.ru/toyota/c-hr/46426280.html</t>
  </si>
  <si>
    <t>https://novosibirsk.drom.ru/toyota/corolla/46604909.html</t>
  </si>
  <si>
    <t>https://ekaterinburg.drom.ru/toyota/camry/46629383.html</t>
  </si>
  <si>
    <t>https://novosibirsk.drom.ru/toyota/funcargo/46585455.html</t>
  </si>
  <si>
    <t>https://svobodniy.drom.ru/toyota/corona_premio/40074062.html</t>
  </si>
  <si>
    <t>https://svobodniy.drom.ru/toyota/camry/44085686.html</t>
  </si>
  <si>
    <t>https://usoliye-sibirskoe.drom.ru/toyota/funcargo/46629367.html</t>
  </si>
  <si>
    <t>https://kavalerovo.drom.ru/toyota/carina/46496618.html</t>
  </si>
  <si>
    <t>https://chita.drom.ru/toyota/mark_ii/46629335.html</t>
  </si>
  <si>
    <t>https://artem.drom.ru/toyota/corolla/46629339.html</t>
  </si>
  <si>
    <t>https://vladivostok.drom.ru/toyota/vitz/46629348.html</t>
  </si>
  <si>
    <t>https://novokuznetsk.drom.ru/toyota/kluger_v/46629347.html</t>
  </si>
  <si>
    <t>https://chita.drom.ru/toyota/voxy/46629343.html</t>
  </si>
  <si>
    <t>https://nizhniy-novgorod.drom.ru/toyota/cresta/46629342.html</t>
  </si>
  <si>
    <t>https://novosibirsk.drom.ru/toyota/vitz/46629242.html</t>
  </si>
  <si>
    <t>https://kurgan.drom.ru/toyota/rav4/46542143.html</t>
  </si>
  <si>
    <t>https://novosibirsk.drom.ru/toyota/harrier/46629253.html</t>
  </si>
  <si>
    <t>https://khanty-mansiysk.drom.ru/toyota/camry/46495921.html</t>
  </si>
  <si>
    <t>https://vladivostok.drom.ru/toyota/prius/46629270.html</t>
  </si>
  <si>
    <t>https://nizhneudinsk.drom.ru/toyota/caldina/46629332.html</t>
  </si>
  <si>
    <t>https://tomsk.drom.ru/toyota/vitz/46157839.html</t>
  </si>
  <si>
    <t>https://nefteyugansk.drom.ru/toyota/highlander/44968416.html</t>
  </si>
  <si>
    <t>https://krasnoyarsk.drom.ru/toyota/corona/46565325.html</t>
  </si>
  <si>
    <t>https://surgut.drom.ru/toyota/rav4/45222874.html</t>
  </si>
  <si>
    <t>https://elizovo.drom.ru/toyota/spade/46258420.html</t>
  </si>
  <si>
    <t>https://surgut.drom.ru/toyota/rav4/46271201.html</t>
  </si>
  <si>
    <t>https://novosibirsk.drom.ru/toyota/alphard/46316850.html</t>
  </si>
  <si>
    <t>https://chita.drom.ru/toyota/mark_ii/46330972.html</t>
  </si>
  <si>
    <t>https://noyabrsk.drom.ru/toyota/camry/44548951.html</t>
  </si>
  <si>
    <t>https://svirsk.drom.ru/toyota/mark_ii/46110755.html</t>
  </si>
  <si>
    <t>https://abakan.drom.ru/toyota/corolla/46591400.html</t>
  </si>
  <si>
    <t>https://magadan.drom.ru/toyota/land_cruiser/46629222.html</t>
  </si>
  <si>
    <t>https://molodezhniy-irk.drom.ru/toyota/ist/46518499.html</t>
  </si>
  <si>
    <t>https://ust-ilimsk.drom.ru/toyota/mark_ii/44983391.html</t>
  </si>
  <si>
    <t>https://tomsk.drom.ru/toyota/corolla/46294162.html</t>
  </si>
  <si>
    <t>https://neryungri.drom.ru/toyota/camry/46387407.html</t>
  </si>
  <si>
    <t>https://chernogorsk.drom.ru/toyota/celica/46534220.html</t>
  </si>
  <si>
    <t>Toyota Celica</t>
  </si>
  <si>
    <t>https://omsk.drom.ru/toyota/corolla/46589054.html</t>
  </si>
  <si>
    <t>https://chernogorsk.drom.ru/toyota/opa/46534168.html</t>
  </si>
  <si>
    <t>https://vladivostok.drom.ru/toyota/corolla/46459483.html</t>
  </si>
  <si>
    <t>https://kyzyl.drom.ru/toyota/camry/46629285.html</t>
  </si>
  <si>
    <t>https://ussuriisk.drom.ru/toyota/prius/46629283.html</t>
  </si>
  <si>
    <t>https://barnaul.drom.ru/toyota/carina/46629282.html</t>
  </si>
  <si>
    <t>https://yakutsk.drom.ru/toyota/corolla_fielder/46629280.html</t>
  </si>
  <si>
    <t>https://habarovsk.drom.ru/toyota/cresta/46509134.html</t>
  </si>
  <si>
    <t>https://krasnoyarsk.drom.ru/toyota/land_cruiser_prado/46574968.html</t>
  </si>
  <si>
    <t>https://novosibirsk.drom.ru/toyota/passo/46421007.html</t>
  </si>
  <si>
    <t>https://usoliye-sibirskoe.drom.ru/toyota/funcargo/46629273.html</t>
  </si>
  <si>
    <t>https://vladivostok.drom.ru/toyota/mark_x/46629264.html</t>
  </si>
  <si>
    <t>Toyota Mark X</t>
  </si>
  <si>
    <t>https://habarovsk.drom.ru/toyota/mark_ii/46264034.html</t>
  </si>
  <si>
    <t>https://yakutsk.drom.ru/toyota/passo/46548112.html</t>
  </si>
  <si>
    <t>https://krasnoyarsk.drom.ru/toyota/wish/46629219.html</t>
  </si>
  <si>
    <t>https://ekaterinburg.drom.ru/toyota/land_cruiser/45887538.html</t>
  </si>
  <si>
    <t>https://onohoy.drom.ru/toyota/camry/46478550.html</t>
  </si>
  <si>
    <t>https://novosibirsk.drom.ru/toyota/corona/46629230.html</t>
  </si>
  <si>
    <t>https://blagoveshchensk.drom.ru/toyota/prius/45780909.html</t>
  </si>
  <si>
    <t>https://vladivostok.drom.ru/toyota/vellfire/45914217.html</t>
  </si>
  <si>
    <t>https://krasnoyarsk.drom.ru/toyota/corolla_fielder/46099545.html</t>
  </si>
  <si>
    <t>https://barnaul.drom.ru/toyota/c-hr/46176807.html</t>
  </si>
  <si>
    <t>https://krasnoyarsk.drom.ru/toyota/ipsum/46496442.html</t>
  </si>
  <si>
    <t>https://novosibirsk.drom.ru/toyota/caldina/46560389.html</t>
  </si>
  <si>
    <t>https://abakan.drom.ru/toyota/wish/46452872.html</t>
  </si>
  <si>
    <t>https://novosibirsk.drom.ru/toyota/carina/46629241.html</t>
  </si>
  <si>
    <t>https://habarovsk.drom.ru/toyota/caldina/46629117.html</t>
  </si>
  <si>
    <t>https://krasnoyarsk.drom.ru/toyota/corolla/46629225.html</t>
  </si>
  <si>
    <t>https://irkutsk.drom.ru/toyota/ractis/46629220.html</t>
  </si>
  <si>
    <t>https://kemerovo.drom.ru/toyota/vitz/46629102.html</t>
  </si>
  <si>
    <t>https://novosibirsk.drom.ru/toyota/corolla/45355137.html</t>
  </si>
  <si>
    <t>https://habarovsk.drom.ru/toyota/crown/46506868.html</t>
  </si>
  <si>
    <t>https://vladivostok.drom.ru/toyota/ractis/46207275.html</t>
  </si>
  <si>
    <t>https://kavalerovo.drom.ru/toyota/caldina/46629156.html</t>
  </si>
  <si>
    <t>https://nakhodka.drom.ru/toyota/hiace/45929526.html</t>
  </si>
  <si>
    <t>https://ust-ilimsk.drom.ru/toyota/camry/45823094.html</t>
  </si>
  <si>
    <t>https://birobidzhan.drom.ru/toyota/harrier/46629145.html</t>
  </si>
  <si>
    <t>https://ekaterinburg.drom.ru/toyota/hilux_pick_up/46629111.html</t>
  </si>
  <si>
    <t>https://nakhodka.drom.ru/toyota/corolla_fielder/46065675.html</t>
  </si>
  <si>
    <t>https://mirniy.drom.ru/toyota/corolla/46404659.html</t>
  </si>
  <si>
    <t>https://omsk.drom.ru/toyota/corolla/45397411.html</t>
  </si>
  <si>
    <t>https://yakutsk.drom.ru/toyota/ractis/46202541.html</t>
  </si>
  <si>
    <t>https://krasnoyarsk.drom.ru/toyota/rav4/46313898.html</t>
  </si>
  <si>
    <t>https://blagoveshchensk.drom.ru/toyota/premio/46366555.html</t>
  </si>
  <si>
    <t>https://barnaul.drom.ru/toyota/mark_x/46397192.html</t>
  </si>
  <si>
    <t>https://barnaul.drom.ru/toyota/corona_sf/46629190.html</t>
  </si>
  <si>
    <t>Toyota Corona SF</t>
  </si>
  <si>
    <t>https://usoliye-sibirskoe.drom.ru/toyota/town_ace/46629188.html</t>
  </si>
  <si>
    <t>https://novorossiysk.drom.ru/toyota/duet/46558239.html</t>
  </si>
  <si>
    <t>https://vladivostok.drom.ru/toyota/corolla_fielder/46484197.html</t>
  </si>
  <si>
    <t>https://novosibirsk.drom.ru/toyota/mark_ii/46421254.html</t>
  </si>
  <si>
    <t>https://novosibirsk.drom.ru/toyota/corolla_levin/46629180.html</t>
  </si>
  <si>
    <t>https://novosibirsk.drom.ru/toyota/sprinter_carib/46629169.html</t>
  </si>
  <si>
    <t>https://chita.drom.ru/toyota/corolla/46629168.html</t>
  </si>
  <si>
    <t>https://omsk.drom.ru/toyota/corolla/46629137.html</t>
  </si>
  <si>
    <t>https://surgut.drom.ru/toyota/corolla/46409574.html</t>
  </si>
  <si>
    <t>https://chita.drom.ru/toyota/mark_ii/46629071.html</t>
  </si>
  <si>
    <t>https://surgut.drom.ru/toyota/land_cruiser_prado/46374597.html</t>
  </si>
  <si>
    <t>https://sevastopol.drom.ru/toyota/camry/44827399.html</t>
  </si>
  <si>
    <t>https://artem.drom.ru/toyota/gaia/46629142.html</t>
  </si>
  <si>
    <t>https://ekaterinburg.drom.ru/toyota/roomy/46366696.html</t>
  </si>
  <si>
    <t>https://kostroma.drom.ru/toyota/camry/46270800.html</t>
  </si>
  <si>
    <t>https://chita.drom.ru/toyota/harrier/46629161.html</t>
  </si>
  <si>
    <t>https://nikolaevsk-na-amure.drom.ru/toyota/hilux_surf/46629158.html</t>
  </si>
  <si>
    <t>https://abakan.drom.ru/toyota/vitz/46629157.html</t>
  </si>
  <si>
    <t>https://ekaterinburg.drom.ru/toyota/spade/46227694.html</t>
  </si>
  <si>
    <t>https://irkutsk.drom.ru/toyota/land_cruiser/46629151.html</t>
  </si>
  <si>
    <t>https://seversk.drom.ru/toyota/sprinter_carib/46629150.html</t>
  </si>
  <si>
    <t>https://novosibirsk.drom.ru/toyota/corolla/45708672.html</t>
  </si>
  <si>
    <t>https://habarovsk.drom.ru/toyota/harrier/46512099.html</t>
  </si>
  <si>
    <t>https://habarovsk.drom.ru/toyota/sprinter_carib/46629143.html</t>
  </si>
  <si>
    <t>https://krasnodar.drom.ru/toyota/land_cruiser_prado/43475487.html</t>
  </si>
  <si>
    <t>https://chita.drom.ru/toyota/prius/46562176.html</t>
  </si>
  <si>
    <t>https://omsk.drom.ru/toyota/corolla_spacio/46585972.html</t>
  </si>
  <si>
    <t>https://novokuznetsk.drom.ru/toyota/avensis/46629040.html</t>
  </si>
  <si>
    <t>https://petropavlovsk-kamchatskiy.drom.ru/toyota/crown/46285971.html</t>
  </si>
  <si>
    <t>https://blagoveshchensk.drom.ru/toyota/wish/46629128.html</t>
  </si>
  <si>
    <t>https://nizhnevartovsk.drom.ru/toyota/land_cruiser/46629023.html</t>
  </si>
  <si>
    <t>https://irkutsk.drom.ru/toyota/chaser/46629126.html</t>
  </si>
  <si>
    <t>https://irkutsk.drom.ru/toyota/prius/46173837.html</t>
  </si>
  <si>
    <t>https://khanty-mansiysk.drom.ru/toyota/rav4/46344992.html</t>
  </si>
  <si>
    <t>https://yarkovo-nsk.drom.ru/toyota/corolla/46611272.html</t>
  </si>
  <si>
    <t>https://irkutsk.drom.ru/toyota/wish/44626265.html</t>
  </si>
  <si>
    <t>https://surgut.drom.ru/toyota/auris/46271795.html</t>
  </si>
  <si>
    <t>https://bikin.drom.ru/toyota/corolla_fielder/46629113.html</t>
  </si>
  <si>
    <t>https://ulan-ude.drom.ru/toyota/prius/46259968.html</t>
  </si>
  <si>
    <t>https://novosibirsk.drom.ru/toyota/corolla/46476689.html</t>
  </si>
  <si>
    <t>https://nakhodka.drom.ru/toyota/prius/46627045.html</t>
  </si>
  <si>
    <t>https://novokuznetsk.drom.ru/toyota/corsa/46456238.html</t>
  </si>
  <si>
    <t>https://chita.drom.ru/toyota/prius/46402381.html</t>
  </si>
  <si>
    <t>https://chita.drom.ru/toyota/sprinter/46561146.html</t>
  </si>
  <si>
    <t>https://chita.drom.ru/toyota/land_cruiser/46629093.html</t>
  </si>
  <si>
    <t>https://vladivostok.drom.ru/toyota/land_cruiser_prado/46629095.html</t>
  </si>
  <si>
    <t>https://barnaul.drom.ru/toyota/isis/46304134.html</t>
  </si>
  <si>
    <t>https://novosibirsk.drom.ru/toyota/prius/45377536.html</t>
  </si>
  <si>
    <t>https://achinsk.drom.ru/toyota/carina/46561772.html</t>
  </si>
  <si>
    <t>https://barnaul.drom.ru/toyota/passo/40578319.html</t>
  </si>
  <si>
    <t>https://barnaul.drom.ru/toyota/rav4/46461412.html</t>
  </si>
  <si>
    <t>https://zhigalovo.drom.ru/toyota/hilux_surf/46214842.html</t>
  </si>
  <si>
    <t>https://barnaul.drom.ru/toyota/camry/46629076.html</t>
  </si>
  <si>
    <t>https://inskoy.drom.ru/toyota/ipsum/46577607.html</t>
  </si>
  <si>
    <t>https://surgut.drom.ru/toyota/verso/46253447.html</t>
  </si>
  <si>
    <t>https://omsk.drom.ru/toyota/rav4/46629074.html</t>
  </si>
  <si>
    <t>https://chita.drom.ru/toyota/alphard/44285632.html</t>
  </si>
  <si>
    <t>https://petropavlovsk-kamchatskiy.drom.ru/toyota/land_cruiser/46326197.html</t>
  </si>
  <si>
    <t>https://omsk.drom.ru/toyota/chaser/46288837.html</t>
  </si>
  <si>
    <t>https://ussuriisk.drom.ru/toyota/harrier/46293475.html</t>
  </si>
  <si>
    <t>https://aldan.drom.ru/toyota/crown/45878381.html</t>
  </si>
  <si>
    <t>https://ekaterinburg.drom.ru/toyota/picnic/46480387.html</t>
  </si>
  <si>
    <t>Toyota Picnic</t>
  </si>
  <si>
    <t>https://novosibirsk.drom.ru/toyota/camry/46214869.html</t>
  </si>
  <si>
    <t>https://yakutsk.drom.ru/toyota/ipsum/46629062.html</t>
  </si>
  <si>
    <t>https://chita.drom.ru/toyota/kluger_v/46376811.html</t>
  </si>
  <si>
    <t>https://chita.drom.ru/toyota/mark_ii/46590899.html</t>
  </si>
  <si>
    <t>https://yakutsk.drom.ru/toyota/noah/46629051.html</t>
  </si>
  <si>
    <t>https://yakutsk.drom.ru/toyota/lite_ace_noah/46291202.html</t>
  </si>
  <si>
    <t>https://ussuriisk.drom.ru/toyota/probox/46629050.html</t>
  </si>
  <si>
    <t>https://habarovsk.drom.ru/toyota/corolla_axio/46629031.html</t>
  </si>
  <si>
    <t>https://surgut.drom.ru/toyota/carina_ii/46629043.html</t>
  </si>
  <si>
    <t>Toyota Carina II</t>
  </si>
  <si>
    <t>https://blagoveshchensk.drom.ru/toyota/wish/45850078.html</t>
  </si>
  <si>
    <t>https://chita.drom.ru/toyota/mark_ii/45059102.html</t>
  </si>
  <si>
    <t>https://tomsk.drom.ru/toyota/land_cruiser_prado/46466769.html</t>
  </si>
  <si>
    <t>https://barnaul.drom.ru/toyota/yaris/45872830.html</t>
  </si>
  <si>
    <t>https://artem.drom.ru/toyota/ist/46508044.html</t>
  </si>
  <si>
    <t>https://vladivostok.drom.ru/toyota/succeed/45940056.html</t>
  </si>
  <si>
    <t>https://irkutsk.drom.ru/toyota/cresta/46629016.html</t>
  </si>
  <si>
    <t>https://aldan.drom.ru/toyota/corolla/46629017.html</t>
  </si>
  <si>
    <t>https://blagoveshchensk.drom.ru/toyota/crown/46076121.html</t>
  </si>
  <si>
    <t>https://novosibirsk.drom.ru/toyota/land_cruiser_prado/46629014.html</t>
  </si>
  <si>
    <t>https://novosibirsk.drom.ru/toyota/land_cruiser_prado/46629002.html</t>
  </si>
  <si>
    <t>https://nizhnevartovsk.drom.ru/toyota/premio/46625453.html</t>
  </si>
  <si>
    <t>https://ussuriisk.drom.ru/toyota/prius/46628963.html</t>
  </si>
  <si>
    <t>https://iskitim.drom.ru/toyota/corona/46488775.html</t>
  </si>
  <si>
    <t>https://anapa.drom.ru/toyota/mark_ii/46300139.html</t>
  </si>
  <si>
    <t>https://cheremhovo.drom.ru/toyota/mark_x_zio/45671762.html</t>
  </si>
  <si>
    <t>Toyota Mark X Zio</t>
  </si>
  <si>
    <t>https://moscow.drom.ru/toyota/highlander/35989131.html</t>
  </si>
  <si>
    <t>https://omsk.drom.ru/toyota/chaser/45197027.html</t>
  </si>
  <si>
    <t>https://krasnoyarsk.drom.ru/toyota/land_cruiser_prado/46322249.html</t>
  </si>
  <si>
    <t>https://barnaul.drom.ru/toyota/premio/46395222.html</t>
  </si>
  <si>
    <t>https://krasnoyarsk.drom.ru/toyota/camry/46512589.html</t>
  </si>
  <si>
    <t>https://birobidzhan.drom.ru/toyota/mark_ii/45888504.html</t>
  </si>
  <si>
    <t>https://omsk.drom.ru/toyota/corolla/46629006.html</t>
  </si>
  <si>
    <t>https://bratsk.drom.ru/toyota/corolla/46629007.html</t>
  </si>
  <si>
    <t>https://irkutsk.drom.ru/toyota/prius/45636961.html</t>
  </si>
  <si>
    <t>https://magadan.drom.ru/toyota/caldina/46628986.html</t>
  </si>
  <si>
    <t>https://krasnoperekopsk.drom.ru/toyota/land_cruiser/45372016.html</t>
  </si>
  <si>
    <t>https://abakan.drom.ru/toyota/raum/46628864.html</t>
  </si>
  <si>
    <t>https://ulan-ude.drom.ru/toyota/wish/46476473.html</t>
  </si>
  <si>
    <t>https://belgorod.drom.ru/toyota/prius/44406311.html</t>
  </si>
  <si>
    <t>https://bratsk.drom.ru/toyota/land_cruiser/43290405.html</t>
  </si>
  <si>
    <t>https://moscow.drom.ru/toyota/land_cruiser/45948726.html</t>
  </si>
  <si>
    <t>https://novosibirsk.drom.ru/toyota/duet/46629001.html</t>
  </si>
  <si>
    <t>https://nakhodka.drom.ru/toyota/prius/46628994.html</t>
  </si>
  <si>
    <t>https://bratsk.drom.ru/toyota/allion/42271837.html</t>
  </si>
  <si>
    <t>https://habarovsk.drom.ru/toyota/gaia/46628995.html</t>
  </si>
  <si>
    <t>https://kirensk.drom.ru/toyota/vista/46614159.html</t>
  </si>
  <si>
    <t>https://omsk.drom.ru/toyota/vista_ardeo/46597276.html</t>
  </si>
  <si>
    <t>https://tomsk.drom.ru/toyota/corona_premio/46611092.html</t>
  </si>
  <si>
    <t>https://noyabrsk.drom.ru/toyota/camry/46206661.html</t>
  </si>
  <si>
    <t>https://simferopol.drom.ru/toyota/land_cruiser_prado/46116085.html</t>
  </si>
  <si>
    <t>https://simferopol.drom.ru/toyota/land_cruiser_prado/46115995.html</t>
  </si>
  <si>
    <t>https://vladivostok.drom.ru/toyota/succeed/46628969.html</t>
  </si>
  <si>
    <t>https://komsomolsk.drom.ru/toyota/corolla/46517286.html</t>
  </si>
  <si>
    <t>https://chelyabinsk.drom.ru/toyota/corolla/46393541.html</t>
  </si>
  <si>
    <t>https://nakhodka.drom.ru/toyota/prius/46628973.html</t>
  </si>
  <si>
    <t>https://ulan-ude.drom.ru/toyota/mark_ii/46502041.html</t>
  </si>
  <si>
    <t>https://neryungri.drom.ru/toyota/passo/46066700.html</t>
  </si>
  <si>
    <t>https://krasnoyarsk.drom.ru/toyota/highlander/45758224.html</t>
  </si>
  <si>
    <t>https://biysk.drom.ru/toyota/corolla/46628971.html</t>
  </si>
  <si>
    <t>https://ulan-ude.drom.ru/toyota/land_cruiser/46628970.html</t>
  </si>
  <si>
    <t>https://angarsk.drom.ru/toyota/camry/46628946.html</t>
  </si>
  <si>
    <t>https://habarovsk.drom.ru/toyota/carina/46628961.html</t>
  </si>
  <si>
    <t>https://krasnoyarsk.drom.ru/toyota/corolla/46294218.html</t>
  </si>
  <si>
    <t>https://angarsk.drom.ru/toyota/carina/46628960.html</t>
  </si>
  <si>
    <t>https://yakutsk.drom.ru/toyota/corolla_fielder/46628959.html</t>
  </si>
  <si>
    <t>https://chita.drom.ru/toyota/rav4/45242189.html</t>
  </si>
  <si>
    <t>https://chita.drom.ru/toyota/land_cruiser_prado/45952108.html</t>
  </si>
  <si>
    <t>https://ulan-ude.drom.ru/toyota/corolla_fielder/46430223.html</t>
  </si>
  <si>
    <t>https://habarovsk.drom.ru/toyota/allion/46446093.html</t>
  </si>
  <si>
    <t>https://chita.drom.ru/toyota/rav4/45243471.html</t>
  </si>
  <si>
    <t>https://habarovsk.drom.ru/toyota/corolla/46628952.html</t>
  </si>
  <si>
    <t>https://novosibirsk.drom.ru/toyota/corolla_spacio/45955213.html</t>
  </si>
  <si>
    <t>https://tomsk.drom.ru/toyota/caldina/46628948.html</t>
  </si>
  <si>
    <t>https://yakutsk.drom.ru/toyota/premio/46628947.html</t>
  </si>
  <si>
    <t>https://sterlitamak.drom.ru/toyota/rav4/45955551.html</t>
  </si>
  <si>
    <t>https://ufa.drom.ru/toyota/camry/46289660.html</t>
  </si>
  <si>
    <t>https://vladivostok.drom.ru/toyota/camry/46628943.html</t>
  </si>
  <si>
    <t>https://tulun.drom.ru/toyota/land_cruiser_prado/40374110.html</t>
  </si>
  <si>
    <t>https://bratsk.drom.ru/toyota/vitz/46628884.html</t>
  </si>
  <si>
    <t>https://ussuriisk.drom.ru/toyota/probox/46293979.html</t>
  </si>
  <si>
    <t>https://magadan.drom.ru/toyota/sienta/46161864.html</t>
  </si>
  <si>
    <t>https://krasnoyarsk.drom.ru/toyota/land_cruiser_prado/44795069.html</t>
  </si>
  <si>
    <t>https://abakan.drom.ru/toyota/camry/46111052.html</t>
  </si>
  <si>
    <t>https://usoliye-sibirskoe.drom.ru/toyota/ipsum/46270006.html</t>
  </si>
  <si>
    <t>https://ussuriisk.drom.ru/toyota/vitz/46521091.html</t>
  </si>
  <si>
    <t>https://yakutsk.drom.ru/toyota/land_cruiser/46540248.html</t>
  </si>
  <si>
    <t>https://ussuriisk.drom.ru/toyota/succeed/46628933.html</t>
  </si>
  <si>
    <t>https://komsomolsk.drom.ru/toyota/allion/46551396.html</t>
  </si>
  <si>
    <t>https://omsk.drom.ru/toyota/succeed/46060335.html</t>
  </si>
  <si>
    <t>https://novosibirsk.drom.ru/toyota/aqua/46628926.html</t>
  </si>
  <si>
    <t>https://chita.drom.ru/toyota/hiace_regius/46152917.html</t>
  </si>
  <si>
    <t>https://vladivostok.drom.ru/toyota/harrier/46059708.html</t>
  </si>
  <si>
    <t>https://novosibirsk.drom.ru/toyota/cresta/46557447.html</t>
  </si>
  <si>
    <t>https://habarovsk.drom.ru/toyota/caldina/46286881.html</t>
  </si>
  <si>
    <t>https://vladivostok.drom.ru/toyota/aristo/46628905.html</t>
  </si>
  <si>
    <t>https://prokopyevsk.drom.ru/toyota/highlander/46467621.html</t>
  </si>
  <si>
    <t>https://yakutsk.drom.ru/toyota/corolla_axio/46628894.html</t>
  </si>
  <si>
    <t>https://yakutsk.drom.ru/toyota/corolla_fielder/46628889.html</t>
  </si>
  <si>
    <t>https://vladivostok.drom.ru/toyota/probox/46420674.html</t>
  </si>
  <si>
    <t>https://nizhnevartovsk.drom.ru/toyota/camry/45451155.html</t>
  </si>
  <si>
    <t>https://sayansk.drom.ru/toyota/corolla_axio/46533998.html</t>
  </si>
  <si>
    <t>https://kyzyl.drom.ru/toyota/wish/46628883.html</t>
  </si>
  <si>
    <t>https://vladivostok.drom.ru/toyota/highlander/46628882.html</t>
  </si>
  <si>
    <t>https://novosibirsk.drom.ru/toyota/rav4/46496690.html</t>
  </si>
  <si>
    <t>https://novosibirsk.drom.ru/toyota/rav4/46391399.html</t>
  </si>
  <si>
    <t>https://novosibirsk.drom.ru/toyota/alphard/45766976.html</t>
  </si>
  <si>
    <t>https://novosibirsk.drom.ru/toyota/wish/46234983.html</t>
  </si>
  <si>
    <t>https://novosibirsk.drom.ru/toyota/estima/46577719.html</t>
  </si>
  <si>
    <t>Toyota Estima</t>
  </si>
  <si>
    <t>https://simferopol.drom.ru/toyota/camry/46335238.html</t>
  </si>
  <si>
    <t>https://belorechenskiy.drom.ru/toyota/master_ace_surf/46187194.html</t>
  </si>
  <si>
    <t>https://habarovsk.drom.ru/toyota/corolla/46529264.html</t>
  </si>
  <si>
    <t>https://novosibirsk.drom.ru/toyota/bb/45825688.html</t>
  </si>
  <si>
    <t>https://novosibirsk.drom.ru/toyota/hilux_pick_up/46587908.html</t>
  </si>
  <si>
    <t>https://barnaul.drom.ru/toyota/mark_ii/46628863.html</t>
  </si>
  <si>
    <t>https://omsk.drom.ru/toyota/avensis/43123900.html</t>
  </si>
  <si>
    <t>https://abakan.drom.ru/toyota/corolla_fielder/46209160.html</t>
  </si>
  <si>
    <t>https://chita.drom.ru/toyota/wish/46290693.html</t>
  </si>
  <si>
    <t>https://novosibirsk.drom.ru/toyota/camry/46499342.html</t>
  </si>
  <si>
    <t>https://habarovsk.drom.ru/toyota/mark_ii/46597325.html</t>
  </si>
  <si>
    <t>https://krasnoyarsk.drom.ru/toyota/land_cruiser_prado/46433967.html</t>
  </si>
  <si>
    <t>https://vladivostok.drom.ru/toyota/vitz/46627775.html</t>
  </si>
  <si>
    <t>https://zavodoukovsk.drom.ru/toyota/kluger_v/46298738.html</t>
  </si>
  <si>
    <t>https://ussuriisk.drom.ru/toyota/vitz/46404941.html</t>
  </si>
  <si>
    <t>https://nakhodka.drom.ru/toyota/hiace/45222647.html</t>
  </si>
  <si>
    <t>https://omsk.drom.ru/toyota/camry/46628852.html</t>
  </si>
  <si>
    <t>https://krasnoyarsk.drom.ru/toyota/prius/46628847.html</t>
  </si>
  <si>
    <t>https://novosibirsk.drom.ru/toyota/land_cruiser_prado/45025596.html</t>
  </si>
  <si>
    <t>https://novosibirsk.drom.ru/toyota/land_cruiser_prado/45763630.html</t>
  </si>
  <si>
    <t>https://novosibirsk.drom.ru/toyota/land_cruiser/44955795.html</t>
  </si>
  <si>
    <t>https://novosibirsk.drom.ru/toyota/land_cruiser_prado/46211042.html</t>
  </si>
  <si>
    <t>https://novosibirsk.drom.ru/toyota/land_cruiser_prado/44962636.html</t>
  </si>
  <si>
    <t>https://novosibirsk.drom.ru/toyota/rav4/45406063.html</t>
  </si>
  <si>
    <t>https://novosibirsk.drom.ru/toyota/rav4/45936669.html</t>
  </si>
  <si>
    <t>https://novosibirsk.drom.ru/toyota/rav4/46013061.html</t>
  </si>
  <si>
    <t>https://novosibirsk.drom.ru/toyota/rav4/46072733.html</t>
  </si>
  <si>
    <t>https://omsk.drom.ru/toyota/avensis/46628802.html</t>
  </si>
  <si>
    <t>https://nizhnevartovsk.drom.ru/toyota/crown/45563386.html</t>
  </si>
  <si>
    <t>https://noviy-vl.drom.ru/toyota/prius/46628841.html</t>
  </si>
  <si>
    <t>https://ussuriisk.drom.ru/toyota/corolla/46571837.html</t>
  </si>
  <si>
    <t>https://vladivostok.drom.ru/toyota/premio/46490067.html</t>
  </si>
  <si>
    <t>https://habarovsk.drom.ru/toyota/lite_ace_noah/46628834.html</t>
  </si>
  <si>
    <t>https://vozzhaevka.drom.ru/toyota/sprinter/46628771.html</t>
  </si>
  <si>
    <t>https://nizhnevartovsk.drom.ru/toyota/land_cruiser_prado/41591587.html</t>
  </si>
  <si>
    <t>https://usk-kut.drom.ru/toyota/sprinter/45949789.html</t>
  </si>
  <si>
    <t>https://omsk.drom.ru/toyota/rav4/45959780.html</t>
  </si>
  <si>
    <t>https://omsk.drom.ru/toyota/vitz/46555212.html</t>
  </si>
  <si>
    <t>https://novosibirsk.drom.ru/toyota/town_ace/46628773.html</t>
  </si>
  <si>
    <t>https://izhevsk.drom.ru/toyota/land_cruiser/46220289.html</t>
  </si>
  <si>
    <t>https://izhevsk.drom.ru/toyota/land_cruiser_prado/46210581.html</t>
  </si>
  <si>
    <t>https://yaroslavl.drom.ru/toyota/avensis/46628812.html</t>
  </si>
  <si>
    <t>https://tomsk.drom.ru/toyota/allion/46502557.html</t>
  </si>
  <si>
    <t>https://vladivostok.drom.ru/toyota/land_cruiser_prado/46628727.html</t>
  </si>
  <si>
    <t>https://yakutsk.drom.ru/toyota/vitz/46628804.html</t>
  </si>
  <si>
    <t>https://barnaul.drom.ru/toyota/vitz/46628799.html</t>
  </si>
  <si>
    <t>https://chita.drom.ru/toyota/lite_ace_noah/46168604.html</t>
  </si>
  <si>
    <t>https://angarsk.drom.ru/toyota/porte/44462431.html</t>
  </si>
  <si>
    <t>https://kemerovo.drom.ru/toyota/camry/46628783.html</t>
  </si>
  <si>
    <t> голубой</t>
  </si>
  <si>
    <t>https://ussuriisk.drom.ru/toyota/premio/46005216.html</t>
  </si>
  <si>
    <t>https://vladivostok.drom.ru/toyota/rush/46628780.html</t>
  </si>
  <si>
    <t>https://barnaul.drom.ru/toyota/chaser/46478324.html</t>
  </si>
  <si>
    <t>https://aginskoe.drom.ru/toyota/caldina/46628775.html</t>
  </si>
  <si>
    <t>https://omsk.drom.ru/toyota/carina/46628737.html</t>
  </si>
  <si>
    <t>https://habarovsk.drom.ru/toyota/land_cruiser/46623749.html</t>
  </si>
  <si>
    <t>https://sevastopol.drom.ru/toyota/yaris/44777389.html</t>
  </si>
  <si>
    <t>https://irkutsk.drom.ru/toyota/funcargo/46347961.html</t>
  </si>
  <si>
    <t>https://linyovo.drom.ru/toyota/allion/46628766.html</t>
  </si>
  <si>
    <t>https://novosibirsk.drom.ru/toyota/harrier/46496271.html</t>
  </si>
  <si>
    <t>https://novosibirsk.drom.ru/toyota/alphard/46603767.html</t>
  </si>
  <si>
    <t>https://habarovsk.drom.ru/toyota/cresta/46628762.html</t>
  </si>
  <si>
    <t>https://yakutsk.drom.ru/toyota/land_cruiser/46628619.html</t>
  </si>
  <si>
    <t>https://novosibirsk.drom.ru/toyota/corolla/46628720.html</t>
  </si>
  <si>
    <t>https://vladivostok.drom.ru/toyota/corolla_fielder/46508512.html</t>
  </si>
  <si>
    <t>https://irkutsk.drom.ru/toyota/platz/46493496.html</t>
  </si>
  <si>
    <t>https://svobodniy.drom.ru/toyota/vitz/46529647.html</t>
  </si>
  <si>
    <t>https://chita.drom.ru/toyota/corolla_fielder/46628743.html</t>
  </si>
  <si>
    <t>https://novosibirsk.drom.ru/toyota/cresta/46298854.html</t>
  </si>
  <si>
    <t>https://ekaterinburg.drom.ru/toyota/corolla/46441991.html</t>
  </si>
  <si>
    <t>https://pervomayskiy-zabaikal.drom.ru/toyota/mark_ii/46274713.html</t>
  </si>
  <si>
    <t>https://spassk-dalniy.drom.ru/toyota/corolla_axio/42888713.html</t>
  </si>
  <si>
    <t>https://irkutsk.drom.ru/toyota/prius/45699796.html</t>
  </si>
  <si>
    <t>https://irkutsk.drom.ru/toyota/avensis/46160747.html</t>
  </si>
  <si>
    <t>https://ulan-ude.drom.ru/toyota/corolla/46455726.html</t>
  </si>
  <si>
    <t>https://omsk.drom.ru/toyota/corolla_fielder/46558388.html</t>
  </si>
  <si>
    <t>https://krasnoyarsk.drom.ru/toyota/vitz/46628728.html</t>
  </si>
  <si>
    <t>https://chelyabinsk.drom.ru/toyota/celica/46248534.html</t>
  </si>
  <si>
    <t>https://ekaterinburg.drom.ru/toyota/echo/46628721.html</t>
  </si>
  <si>
    <t>Toyota Echo</t>
  </si>
  <si>
    <t>https://novosibirsk.drom.ru/toyota/funcargo/46324721.html</t>
  </si>
  <si>
    <t>https://krasnodar.drom.ru/toyota/corolla_verso/46177717.html</t>
  </si>
  <si>
    <t>https://vladivostok.drom.ru/toyota/prius/46628687.html</t>
  </si>
  <si>
    <t>https://omsk.drom.ru/toyota/allion/46550555.html</t>
  </si>
  <si>
    <t>https://korsakov.drom.ru/toyota/crown/46628713.html</t>
  </si>
  <si>
    <t>https://anzhero-sudzhensk.drom.ru/toyota/voltz/46628712.html</t>
  </si>
  <si>
    <t>Toyota Voltz</t>
  </si>
  <si>
    <t>https://samara.drom.ru/toyota/land_cruiser_prado/45959915.html</t>
  </si>
  <si>
    <t>https://krasnoyarsk.drom.ru/toyota/corolla/46628678.html</t>
  </si>
  <si>
    <t>https://samara.drom.ru/toyota/hilux_pick_up/41535102.html</t>
  </si>
  <si>
    <t>https://samara.drom.ru/toyota/hilux_pick_up/46223483.html</t>
  </si>
  <si>
    <t>https://kiselevsk.drom.ru/toyota/corona/46628700.html</t>
  </si>
  <si>
    <t>https://svobodniy.drom.ru/toyota/land_cruiser_prado/46628660.html</t>
  </si>
  <si>
    <t>https://severobaykalsk.drom.ru/toyota/vitz/44456348.html</t>
  </si>
  <si>
    <t>https://novosibirsk.drom.ru/toyota/probox/46546847.html</t>
  </si>
  <si>
    <t>https://chita.drom.ru/toyota/wish/46628690.html</t>
  </si>
  <si>
    <t>https://samara.drom.ru/toyota/land_cruiser/44397012.html</t>
  </si>
  <si>
    <t>https://samara.drom.ru/toyota/land_cruiser/43467509.html</t>
  </si>
  <si>
    <t>https://novosibirsk.drom.ru/toyota/land_cruiser/45978643.html</t>
  </si>
  <si>
    <t>https://habarovsk.drom.ru/toyota/prius_a/46628689.html</t>
  </si>
  <si>
    <t>https://vladivostok.drom.ru/toyota/c-hr/45770732.html</t>
  </si>
  <si>
    <t>https://angarsk.drom.ru/toyota/corolla_axio/46466209.html</t>
  </si>
  <si>
    <t>https://novosibirsk.drom.ru/toyota/mark_ii/46498427.html</t>
  </si>
  <si>
    <t>https://novosibirsk.drom.ru/toyota/corolla/46628650.html</t>
  </si>
  <si>
    <t>https://samara.drom.ru/toyota/land_cruiser_prado/46210877.html</t>
  </si>
  <si>
    <t>https://belogorsk.drom.ru/toyota/sienta/45109391.html</t>
  </si>
  <si>
    <t>https://sretensk.drom.ru/toyota/corolla/45623725.html</t>
  </si>
  <si>
    <t>https://habarovsk.drom.ru/toyota/prius/46006077.html</t>
  </si>
  <si>
    <t>https://samara.drom.ru/toyota/land_cruiser_prado/43881426.html</t>
  </si>
  <si>
    <t>https://novosibirsk.drom.ru/toyota/lite_ace_noah/40237782.html</t>
  </si>
  <si>
    <t>https://samara.drom.ru/toyota/land_cruiser_prado/41451919.html</t>
  </si>
  <si>
    <t>https://omsk.drom.ru/toyota/corona_premio/46378543.html</t>
  </si>
  <si>
    <t>https://chita.drom.ru/toyota/vitz/46451656.html</t>
  </si>
  <si>
    <t>https://omsk.drom.ru/toyota/corolla/46369307.html</t>
  </si>
  <si>
    <t>https://kaspiysk.drom.ru/toyota/avensis/46628664.html</t>
  </si>
  <si>
    <t>https://tyumen.drom.ru/toyota/rav4/46628659.html</t>
  </si>
  <si>
    <t>https://salehard.drom.ru/toyota/rav4/43617106.html</t>
  </si>
  <si>
    <t>https://ussuriisk.drom.ru/toyota/corolla/46628658.html</t>
  </si>
  <si>
    <t>https://ulan-ude.drom.ru/toyota/prius/46477577.html</t>
  </si>
  <si>
    <t>https://chernogorsk.drom.ru/toyota/prius/46483900.html</t>
  </si>
  <si>
    <t>https://irkutsk.drom.ru/toyota/highlander/46628656.html</t>
  </si>
  <si>
    <t>https://omsk.drom.ru/toyota/celica/46624038.html</t>
  </si>
  <si>
    <t>https://irkutsk.drom.ru/toyota/camry/46628653.html</t>
  </si>
  <si>
    <t>https://novosibirsk.drom.ru/toyota/avensis/46251810.html</t>
  </si>
  <si>
    <t>https://biysk.drom.ru/toyota/aqua/45662306.html</t>
  </si>
  <si>
    <t>https://omsk.drom.ru/toyota/corolla/46349684.html</t>
  </si>
  <si>
    <t>https://ussuriisk.drom.ru/toyota/harrier/46372762.html</t>
  </si>
  <si>
    <t>https://chita.drom.ru/toyota/wish/46417906.html</t>
  </si>
  <si>
    <t>https://usk-kut.drom.ru/toyota/windom/46464427.html</t>
  </si>
  <si>
    <t>https://surgut.drom.ru/toyota/camry/46380756.html</t>
  </si>
  <si>
    <t>https://surgut.drom.ru/toyota/ist/46628643.html</t>
  </si>
  <si>
    <t>https://krasnodar.drom.ru/toyota/rav4/46290542.html</t>
  </si>
  <si>
    <t>https://krasnodar.drom.ru/toyota/noah/46300946.html</t>
  </si>
  <si>
    <t>https://bratsk.drom.ru/toyota/camry/42412565.html</t>
  </si>
  <si>
    <t>https://krasnoyarsk.drom.ru/toyota/vitz/46260491.html</t>
  </si>
  <si>
    <t>https://novokuznetsk.drom.ru/toyota/duet/46628642.html</t>
  </si>
  <si>
    <t>https://habarovsk.drom.ru/toyota/camry/46628640.html</t>
  </si>
  <si>
    <t>https://barnaul.drom.ru/toyota/corolla_levin/46628605.html</t>
  </si>
  <si>
    <t>https://kuybyshev.drom.ru/toyota/corona_premio/46628637.html</t>
  </si>
  <si>
    <t>https://novokuznetsk.drom.ru/toyota/camry/46600432.html</t>
  </si>
  <si>
    <t>https://chita.drom.ru/toyota/wish/46628632.html</t>
  </si>
  <si>
    <t>https://tyumen.drom.ru/toyota/corolla/46494863.html</t>
  </si>
  <si>
    <t>https://novosibirsk.drom.ru/toyota/highlander/46434789.html</t>
  </si>
  <si>
    <t>https://ulan-ude.drom.ru/toyota/rav4/46115874.html</t>
  </si>
  <si>
    <t>https://irkutsk.drom.ru/toyota/vista/46434057.html</t>
  </si>
  <si>
    <t>https://zima.drom.ru/toyota/corolla/46300936.html</t>
  </si>
  <si>
    <t>https://vladivostok.drom.ru/toyota/prius/46290898.html</t>
  </si>
  <si>
    <t>https://novosibirsk.drom.ru/toyota/prius_prime/46463189.html</t>
  </si>
  <si>
    <t>Toyota Prius Prime</t>
  </si>
  <si>
    <t>https://ulan-ude.drom.ru/toyota/prius/46628623.html</t>
  </si>
  <si>
    <t>https://surgut.drom.ru/toyota/altezza/46294960.html</t>
  </si>
  <si>
    <t>Toyota Altezza</t>
  </si>
  <si>
    <t>https://blagoveshchensk.drom.ru/toyota/sai/46551251.html</t>
  </si>
  <si>
    <t>Toyota Sai</t>
  </si>
  <si>
    <t>https://birobidzhan.drom.ru/toyota/belta/46628617.html</t>
  </si>
  <si>
    <t>https://irkutsk.drom.ru/toyota/crown/46628538.html</t>
  </si>
  <si>
    <t>https://salehard.drom.ru/toyota/corolla_axio/45786629.html</t>
  </si>
  <si>
    <t>https://biysk.drom.ru/toyota/rav4/46359204.html</t>
  </si>
  <si>
    <t>https://novosibirsk.drom.ru/toyota/rav4/46386443.html</t>
  </si>
  <si>
    <t>https://kemerovo.drom.ru/toyota/corona_premio/46479079.html</t>
  </si>
  <si>
    <t>https://ussuriisk.drom.ru/toyota/rav4/46540312.html</t>
  </si>
  <si>
    <t>https://barnaul.drom.ru/toyota/sprinter/46287421.html</t>
  </si>
  <si>
    <t>https://anzhero-sudzhensk.drom.ru/toyota/allex/46628611.html</t>
  </si>
  <si>
    <t>https://krasnoyarsk.drom.ru/toyota/corolla/46103651.html</t>
  </si>
  <si>
    <t>https://ussuriisk.drom.ru/toyota/wish/46628601.html</t>
  </si>
  <si>
    <t>https://novosibirsk.drom.ru/toyota/raum/46245329.html</t>
  </si>
  <si>
    <t>https://irkutsk.drom.ru/toyota/land_cruiser/45950178.html</t>
  </si>
  <si>
    <t>https://vladivostok.drom.ru/toyota/succeed/46628575.html</t>
  </si>
  <si>
    <t>https://svobodniy.drom.ru/toyota/land_cruiser_prado/46628578.html</t>
  </si>
  <si>
    <t>https://bratsk.drom.ru/toyota/land_cruiser_prado/42408613.html</t>
  </si>
  <si>
    <t>https://vladivostok.drom.ru/toyota/prius/46628569.html</t>
  </si>
  <si>
    <t>https://blagoveshchenka.drom.ru/toyota/corona_exiv/46628587.html</t>
  </si>
  <si>
    <t>https://kansk.drom.ru/toyota/ractis/46477381.html</t>
  </si>
  <si>
    <t>https://petropavlovsk-kamchatskiy.drom.ru/toyota/isis/45860686.html</t>
  </si>
  <si>
    <t>https://novosibirsk.drom.ru/toyota/corona/46628584.html</t>
  </si>
  <si>
    <t>https://novosibirsk.drom.ru/toyota/rav4/46467076.html</t>
  </si>
  <si>
    <t>https://novokuznetsk.drom.ru/toyota/camry/45729592.html</t>
  </si>
  <si>
    <t>https://ussuriisk.drom.ru/toyota/corolla_fielder/46628563.html</t>
  </si>
  <si>
    <t>https://novosibirsk.drom.ru/toyota/camry/46152748.html</t>
  </si>
  <si>
    <t>https://novosibirsk.drom.ru/toyota/opa/46173644.html</t>
  </si>
  <si>
    <t>https://novosibirsk.drom.ru/toyota/land_cruiser_prado/44493897.html</t>
  </si>
  <si>
    <t>https://novosibirsk.drom.ru/toyota/rav4/46560952.html</t>
  </si>
  <si>
    <t>https://novosibirsk.drom.ru/toyota/rav4/46568361.html</t>
  </si>
  <si>
    <t>https://komsomolsk.drom.ru/toyota/corona_premio/46628574.html</t>
  </si>
  <si>
    <t>https://novosibirsk.drom.ru/toyota/sprinter/46628572.html</t>
  </si>
  <si>
    <t>https://vladivostok.drom.ru/toyota/prius/46628571.html</t>
  </si>
  <si>
    <t>https://ekaterinburg.drom.ru/toyota/land_cruiser_prado/44010432.html</t>
  </si>
  <si>
    <t>https://vladivostok.drom.ru/toyota/probox/46628520.html</t>
  </si>
  <si>
    <t>https://habarovsk.drom.ru/toyota/camry/45154723.html</t>
  </si>
  <si>
    <t>https://blagoveshchensk.drom.ru/toyota/platz/46628505.html</t>
  </si>
  <si>
    <t>https://vladivostok.drom.ru/toyota/crown/46628559.html</t>
  </si>
  <si>
    <t>https://berdsk.drom.ru/toyota/harrier/44108118.html</t>
  </si>
  <si>
    <t>https://chita.drom.ru/toyota/hilux_surf/46628554.html</t>
  </si>
  <si>
    <t>https://kavalerovo.drom.ru/toyota/cynos/46628552.html</t>
  </si>
  <si>
    <t>Toyota Cynos</t>
  </si>
  <si>
    <t>https://sosnovoborsk.drom.ru/toyota/funcargo/46287566.html</t>
  </si>
  <si>
    <t>https://yakutsk.drom.ru/toyota/raum/46628551.html</t>
  </si>
  <si>
    <t>https://noyabrsk.drom.ru/toyota/rav4/44752338.html</t>
  </si>
  <si>
    <t>https://birobidzhan.drom.ru/toyota/isis/45976287.html</t>
  </si>
  <si>
    <t>https://ulan-ude.drom.ru/toyota/hiace/45304334.html</t>
  </si>
  <si>
    <t>https://habarovsk.drom.ru/toyota/town_ace/46628547.html</t>
  </si>
  <si>
    <t>https://irkutsk.drom.ru/toyota/succeed/46627119.html</t>
  </si>
  <si>
    <t>https://omsk.drom.ru/toyota/vitz/46361614.html</t>
  </si>
  <si>
    <t>https://irkutsk.drom.ru/toyota/highlander/46628542.html</t>
  </si>
  <si>
    <t>https://abakan.drom.ru/toyota/spade/45180759.html</t>
  </si>
  <si>
    <t>https://abakan.drom.ru/toyota/wish/46167569.html</t>
  </si>
  <si>
    <t>https://surgut.drom.ru/toyota/camry/46259480.html</t>
  </si>
  <si>
    <t>https://surgut.drom.ru/toyota/camry/46308511.html</t>
  </si>
  <si>
    <t>https://irkutsk.drom.ru/toyota/corolla_fielder/46397333.html</t>
  </si>
  <si>
    <t>https://belokuriha.drom.ru/toyota/previa/46290860.html</t>
  </si>
  <si>
    <t>Toyota Previa</t>
  </si>
  <si>
    <t>https://belogorsk.drom.ru/toyota/allion/45312524.html</t>
  </si>
  <si>
    <t>https://nakhodka.drom.ru/toyota/aqua/46331389.html</t>
  </si>
  <si>
    <t>https://vladivostok.drom.ru/toyota/wish/46408851.html</t>
  </si>
  <si>
    <t>https://novosibirsk.drom.ru/toyota/corolla/46625905.html</t>
  </si>
  <si>
    <t>https://ulan-ude.drom.ru/toyota/mark_ii/43652919.html</t>
  </si>
  <si>
    <t>https://chita.drom.ru/toyota/harrier/46600686.html</t>
  </si>
  <si>
    <t>https://artem.drom.ru/toyota/nadia/46628509.html</t>
  </si>
  <si>
    <t>https://novosibirsk.drom.ru/toyota/highlander/46611297.html</t>
  </si>
  <si>
    <t>https://omsk.drom.ru/toyota/corolla/44847300.html</t>
  </si>
  <si>
    <t>https://berezovskiy-sverd.drom.ru/toyota/land_cruiser/45564337.html</t>
  </si>
  <si>
    <t>https://blagoveshchensk.drom.ru/toyota/passo_sette/46603316.html</t>
  </si>
  <si>
    <t>Toyota Passo Sette</t>
  </si>
  <si>
    <t>https://habarovsk.drom.ru/toyota/corolla_fielder/46628399.html</t>
  </si>
  <si>
    <t>https://novosibirsk.drom.ru/toyota/land_cruiser_prado/45366106.html</t>
  </si>
  <si>
    <t>https://novosibirsk.drom.ru/toyota/land_cruiser_prado/45564267.html</t>
  </si>
  <si>
    <t>https://krasnoyarsk.drom.ru/toyota/gaia/46332586.html</t>
  </si>
  <si>
    <t>https://yakutsk.drom.ru/toyota/corolla_fielder/46427507.html</t>
  </si>
  <si>
    <t>https://petropavlovsk-kamchatskiy.drom.ru/toyota/ipsum/46509525.html</t>
  </si>
  <si>
    <t>https://birobidzhan.drom.ru/toyota/mark_ii/46547008.html</t>
  </si>
  <si>
    <t>https://surgut.drom.ru/toyota/corolla/46609804.html</t>
  </si>
  <si>
    <t>https://novosibirsk.drom.ru/toyota/corsa/46380611.html</t>
  </si>
  <si>
    <t>https://krasnoyarsk.drom.ru/toyota/prius/46628502.html</t>
  </si>
  <si>
    <t>https://belogorsk.drom.ru/toyota/corona_premio/46001854.html</t>
  </si>
  <si>
    <t>https://aldan.drom.ru/toyota/chaser/46502414.html</t>
  </si>
  <si>
    <t>https://krasnoyarsk.drom.ru/toyota/town_ace/45010333.html</t>
  </si>
  <si>
    <t>https://yuzhno-sakhalinsk.drom.ru/toyota/hiace/46628499.html</t>
  </si>
  <si>
    <t>https://tomsk.drom.ru/toyota/vitz/46628482.html</t>
  </si>
  <si>
    <t>https://zima.drom.ru/toyota/prius/46628468.html</t>
  </si>
  <si>
    <t>https://nizhnevartovsk.drom.ru/toyota/rav4/46404250.html</t>
  </si>
  <si>
    <t>https://novosibirsk.drom.ru/toyota/wish/46371434.html</t>
  </si>
  <si>
    <t>https://kemerovo.drom.ru/toyota/camry/46429188.html</t>
  </si>
  <si>
    <t>https://kavalerovo.drom.ru/toyota/nadia/46294941.html</t>
  </si>
  <si>
    <t>https://barnaul.drom.ru/toyota/vista/46628485.html</t>
  </si>
  <si>
    <t>https://krasnokamensk.drom.ru/toyota/corolla/46628464.html</t>
  </si>
  <si>
    <t>https://biysk.drom.ru/toyota/carina/46628466.html</t>
  </si>
  <si>
    <t>https://surgut.drom.ru/toyota/land_cruiser/45953280.html</t>
  </si>
  <si>
    <t>https://tyumen.drom.ru/toyota/vitz/46628477.html</t>
  </si>
  <si>
    <t>https://berdsk.drom.ru/toyota/vitz/46628475.html</t>
  </si>
  <si>
    <t>https://vladivostok.drom.ru/toyota/c-hr/46583235.html</t>
  </si>
  <si>
    <t>https://vladivostok.drom.ru/toyota/c-hr/46583286.html</t>
  </si>
  <si>
    <t>https://sedelnikovo.drom.ru/toyota/mark_ii/46041355.html</t>
  </si>
  <si>
    <t>https://ekaterinburg.drom.ru/toyota/land_cruiser_prado/42733279.html</t>
  </si>
  <si>
    <t>https://zheleznogorsk-krasnoyarsk.drom.ru/toyota/sprinter_carib/46628473.html</t>
  </si>
  <si>
    <t>https://vladivostok.drom.ru/toyota/c-hr/46583194.html</t>
  </si>
  <si>
    <t>https://surgut.drom.ru/toyota/camry/45032721.html</t>
  </si>
  <si>
    <t>https://komsomolsk.drom.ru/toyota/mark_ii/45552443.html</t>
  </si>
  <si>
    <t>https://surgut.drom.ru/toyota/highlander/45566721.html</t>
  </si>
  <si>
    <t>https://vladivostok.drom.ru/toyota/allion/46429121.html</t>
  </si>
  <si>
    <t>https://irkutsk.drom.ru/toyota/allex/46445381.html</t>
  </si>
  <si>
    <t>https://sayansk.drom.ru/toyota/wish/46583470.html</t>
  </si>
  <si>
    <t>https://vladivostok.drom.ru/toyota/auris/46552630.html</t>
  </si>
  <si>
    <t>https://sosnovoborsk.drom.ru/toyota/prius/45351124.html</t>
  </si>
  <si>
    <t>https://klyuchi-kamchatka.drom.ru/toyota/noah/46628465.html</t>
  </si>
  <si>
    <t>https://minusinsk.drom.ru/toyota/corolla/46290961.html</t>
  </si>
  <si>
    <t>https://novosibirsk.drom.ru/toyota/allion/46628462.html</t>
  </si>
  <si>
    <t>https://omsk.drom.ru/toyota/mark_ii/46528483.html</t>
  </si>
  <si>
    <t>https://habarovsk.drom.ru/toyota/master_ace_surf/46584632.html</t>
  </si>
  <si>
    <t>https://komsomolsk.drom.ru/toyota/aqua/43591472.html</t>
  </si>
  <si>
    <t>https://usoliye-sibirskoe.drom.ru/toyota/carina/46188017.html</t>
  </si>
  <si>
    <t>https://ussuriisk.drom.ru/toyota/town_ace_noah/46628456.html</t>
  </si>
  <si>
    <t>https://habarovsk.drom.ru/toyota/crown/46628451.html</t>
  </si>
  <si>
    <t>https://yakutsk.drom.ru/toyota/voxy/46628452.html</t>
  </si>
  <si>
    <t>https://habarovsk.drom.ru/toyota/cresta/46628445.html</t>
  </si>
  <si>
    <t>https://novosibirsk.drom.ru/toyota/camry/46344749.html</t>
  </si>
  <si>
    <t>https://ekaterinburg.drom.ru/toyota/auris/46628444.html</t>
  </si>
  <si>
    <t>https://surgut.drom.ru/toyota/highlander/45107682.html</t>
  </si>
  <si>
    <t>https://surgut.drom.ru/toyota/camry/45831137.html</t>
  </si>
  <si>
    <t>https://tyumen.drom.ru/toyota/camry/45979093.html</t>
  </si>
  <si>
    <t>https://berdsk.drom.ru/toyota/land_cruiser/46300258.html</t>
  </si>
  <si>
    <t>https://irkutsk.drom.ru/toyota/caldina/46573847.html</t>
  </si>
  <si>
    <t>https://vladivostok.drom.ru/toyota/cresta/44520843.html</t>
  </si>
  <si>
    <t>https://borzya.drom.ru/toyota/wish/46628438.html</t>
  </si>
  <si>
    <t>https://ekaterinoslavka.drom.ru/toyota/corona_premio/44776856.html</t>
  </si>
  <si>
    <t>https://chita.drom.ru/toyota/carina/46628432.html</t>
  </si>
  <si>
    <t>https://tyumen.drom.ru/toyota/land_cruiser/43059278.html</t>
  </si>
  <si>
    <t>https://nizhniy-tagil.drom.ru/toyota/rav4/46628429.html</t>
  </si>
  <si>
    <t>https://vladivostok.drom.ru/toyota/aqua/46628330.html</t>
  </si>
  <si>
    <t>https://komsomolsk.drom.ru/toyota/aqua/46489407.html</t>
  </si>
  <si>
    <t>https://anapa.drom.ru/toyota/rav4/46593497.html</t>
  </si>
  <si>
    <t>https://chernogorsk.drom.ru/toyota/prius/45254640.html</t>
  </si>
  <si>
    <t>https://chita.drom.ru/toyota/hilux_surf/46588069.html</t>
  </si>
  <si>
    <t>https://omsk.drom.ru/toyota/corolla_fielder/46475660.html</t>
  </si>
  <si>
    <t>https://belogorsk.drom.ru/toyota/prius/46628415.html</t>
  </si>
  <si>
    <t>https://irkutsk.drom.ru/toyota/voltz/46310533.html</t>
  </si>
  <si>
    <t>https://yakutsk.drom.ru/toyota/nadia/46628414.html</t>
  </si>
  <si>
    <t>https://ekaterinburg.drom.ru/toyota/sienna/46628413.html</t>
  </si>
  <si>
    <t>https://bratsk.drom.ru/toyota/windom/46628412.html</t>
  </si>
  <si>
    <t>https://vladivostok.drom.ru/toyota/aqua/45714545.html</t>
  </si>
  <si>
    <t>https://kansk.drom.ru/toyota/premio/46452816.html</t>
  </si>
  <si>
    <t>https://novosibirsk.drom.ru/toyota/rav4/46525345.html</t>
  </si>
  <si>
    <t>https://yakutsk.drom.ru/toyota/land_cruiser/45176792.html</t>
  </si>
  <si>
    <t>https://krasnodar.drom.ru/toyota/rav4/46620915.html</t>
  </si>
  <si>
    <t>https://tyumen.drom.ru/toyota/corolla/45571364.html</t>
  </si>
  <si>
    <t>https://habarovsk.drom.ru/toyota/vista/46628384.html</t>
  </si>
  <si>
    <t>https://kyzyl.drom.ru/toyota/corolla/46622964.html</t>
  </si>
  <si>
    <t>https://dovolnoe.drom.ru/toyota/camry/46628378.html</t>
  </si>
  <si>
    <t>https://horol.drom.ru/toyota/carina/46553355.html</t>
  </si>
  <si>
    <t>https://novosibirsk.drom.ru/toyota/passo/46523916.html</t>
  </si>
  <si>
    <t>https://novosibirsk.drom.ru/toyota/land_cruiser/46227588.html</t>
  </si>
  <si>
    <t>https://novosibirsk.drom.ru/toyota/land_cruiser_prado/45655802.html</t>
  </si>
  <si>
    <t>https://nakhodka.drom.ru/toyota/premio/46574168.html</t>
  </si>
  <si>
    <t>https://angarsk.drom.ru/toyota/passo/46362461.html</t>
  </si>
  <si>
    <t>https://tulun.drom.ru/toyota/carina/46628391.html</t>
  </si>
  <si>
    <t>https://moscow.drom.ru/toyota/rav4/46628389.html</t>
  </si>
  <si>
    <t>https://pospeliha.drom.ru/toyota/vista_ardeo/45463622.html</t>
  </si>
  <si>
    <t>https://chernogorsk.drom.ru/toyota/corolla/44171048.html</t>
  </si>
  <si>
    <t>https://chernogorsk.drom.ru/toyota/prius/45069675.html</t>
  </si>
  <si>
    <t>https://chernogorsk.drom.ru/toyota/vitz/45217311.html</t>
  </si>
  <si>
    <t>https://chernogorsk.drom.ru/toyota/yaris/45240816.html</t>
  </si>
  <si>
    <t>https://omsk.drom.ru/toyota/corolla/45541752.html</t>
  </si>
  <si>
    <t>https://chernogorsk.drom.ru/toyota/camry/45698631.html</t>
  </si>
  <si>
    <t>https://barnaul.drom.ru/toyota/platz/45708039.html</t>
  </si>
  <si>
    <t>https://chernogorsk.drom.ru/toyota/ractis/45962123.html</t>
  </si>
  <si>
    <t>https://chernogorsk.drom.ru/toyota/vitz/45993856.html</t>
  </si>
  <si>
    <t>https://barnaul.drom.ru/toyota/prius/46043749.html</t>
  </si>
  <si>
    <t>https://novosibirsk.drom.ru/toyota/corolla_fielder/46392848.html</t>
  </si>
  <si>
    <t>https://omsk.drom.ru/toyota/allion/46520922.html</t>
  </si>
  <si>
    <t>https://bratsk.drom.ru/toyota/corolla/46333734.html</t>
  </si>
  <si>
    <t>https://komsomolsk.drom.ru/toyota/brevis/46628358.html</t>
  </si>
  <si>
    <t>https://yakutsk.drom.ru/toyota/vitz/46628347.html</t>
  </si>
  <si>
    <t>https://krasnoyarsk.drom.ru/toyota/vista/46626138.html</t>
  </si>
  <si>
    <t>https://vladivostok.drom.ru/toyota/land_cruiser_prado/46424119.html</t>
  </si>
  <si>
    <t>https://novosibirsk.drom.ru/toyota/rav4/46305065.html</t>
  </si>
  <si>
    <t>https://omsk.drom.ru/toyota/vitz/46472294.html</t>
  </si>
  <si>
    <t>https://tatarsk.drom.ru/toyota/land_cruiser/45529913.html</t>
  </si>
  <si>
    <t>https://chita.drom.ru/toyota/ractis/46459706.html</t>
  </si>
  <si>
    <t>https://yakutsk.drom.ru/toyota/land_cruiser/46537129.html</t>
  </si>
  <si>
    <t>https://vladivostok.drom.ru/toyota/ractis/46583558.html</t>
  </si>
  <si>
    <t>https://novosibirsk.drom.ru/toyota/estima/46585998.html</t>
  </si>
  <si>
    <t>https://novokuznetsk.drom.ru/toyota/raum/46602661.html</t>
  </si>
  <si>
    <t>https://irkutsk.drom.ru/toyota/corolla/46613985.html</t>
  </si>
  <si>
    <t>https://krasnoyarsk.drom.ru/toyota/corolla/46628355.html</t>
  </si>
  <si>
    <t>https://novosibirsk.drom.ru/toyota/corolla_spacio/46628353.html</t>
  </si>
  <si>
    <t>https://vladivostok.drom.ru/toyota/corolla/46532266.html</t>
  </si>
  <si>
    <t>https://kiselevsk.drom.ru/toyota/camry/46628351.html</t>
  </si>
  <si>
    <t>https://barnaul.drom.ru/toyota/land_cruiser/46628349.html</t>
  </si>
  <si>
    <t>https://abakan.drom.ru/toyota/wish/46628325.html</t>
  </si>
  <si>
    <t>https://blagoveshchensk.drom.ru/toyota/succeed/46628341.html</t>
  </si>
  <si>
    <t>https://smidovich.drom.ru/toyota/camry/46628345.html</t>
  </si>
  <si>
    <t>https://novosibirsk.drom.ru/toyota/corona/46628340.html</t>
  </si>
  <si>
    <t>https://novoselovo.drom.ru/toyota/prius/46261967.html</t>
  </si>
  <si>
    <t>https://kansk.drom.ru/toyota/camry/46628331.html</t>
  </si>
  <si>
    <t>https://omsk.drom.ru/toyota/nadia/46335299.html</t>
  </si>
  <si>
    <t>https://artem.drom.ru/toyota/sienta/46628267.html</t>
  </si>
  <si>
    <t>https://vladivostok.drom.ru/toyota/vista_ardeo/45873293.html</t>
  </si>
  <si>
    <t>https://novosibirsk.drom.ru/toyota/vitz/46476569.html</t>
  </si>
  <si>
    <t>https://birobidzhan.drom.ru/toyota/caldina/46628323.html</t>
  </si>
  <si>
    <t>https://berezovskiy-kemer.drom.ru/toyota/wish/43832561.html</t>
  </si>
  <si>
    <t>https://yakutsk.drom.ru/toyota/allion/46325610.html</t>
  </si>
  <si>
    <t>https://ulan-ude.drom.ru/toyota/tundra/43393526.html</t>
  </si>
  <si>
    <t>https://krasnoyarsk.drom.ru/toyota/prius/45930249.html</t>
  </si>
  <si>
    <t>https://chita.drom.ru/toyota/passo_sette/46161705.html</t>
  </si>
  <si>
    <t>https://irkutsk.drom.ru/toyota/corolla/46177758.html</t>
  </si>
  <si>
    <t>https://chita.drom.ru/toyota/prius/46347828.html</t>
  </si>
  <si>
    <t>https://komsomolsk.drom.ru/toyota/ipsum/46483583.html</t>
  </si>
  <si>
    <t>https://ulan-ude.drom.ru/toyota/premio/43417889.html</t>
  </si>
  <si>
    <t>https://ulan-ude.drom.ru/toyota/camry/43279831.html</t>
  </si>
  <si>
    <t>https://kyzyl.drom.ru/toyota/vitz/46628314.html</t>
  </si>
  <si>
    <t>https://moscow.drom.ru/toyota/camry/45959390.html</t>
  </si>
  <si>
    <t>https://novosibirsk.drom.ru/toyota/corolla_spacio/45493117.html</t>
  </si>
  <si>
    <t>https://petropavlovsk-kamchatskiy.drom.ru/toyota/town_ace_noah/46561266.html</t>
  </si>
  <si>
    <t>https://novosibirsk.drom.ru/toyota/opa/46628298.html</t>
  </si>
  <si>
    <t>https://tomsk.drom.ru/toyota/ist/45892192.html</t>
  </si>
  <si>
    <t>https://krasnoyarsk.drom.ru/toyota/vitz/46628302.html</t>
  </si>
  <si>
    <t>https://kurgan.drom.ru/toyota/prius/45562986.html</t>
  </si>
  <si>
    <t>https://artem.drom.ru/toyota/hiace/46628299.html</t>
  </si>
  <si>
    <t>https://irkutsk.drom.ru/toyota/caldina/46576322.html</t>
  </si>
  <si>
    <t>https://tomsk.drom.ru/toyota/windom/43613036.html</t>
  </si>
  <si>
    <t>https://novosibirsk.drom.ru/toyota/camry/46312975.html</t>
  </si>
  <si>
    <t>https://yakutsk.drom.ru/toyota/camry/46628285.html</t>
  </si>
  <si>
    <t>https://krasnoyarsk.drom.ru/toyota/corolla_fielder/46628284.html</t>
  </si>
  <si>
    <t>https://idrinskoe.drom.ru/toyota/estima/46628191.html</t>
  </si>
  <si>
    <t>https://chita.drom.ru/toyota/corolla/46628213.html</t>
  </si>
  <si>
    <t>https://surgut.drom.ru/toyota/mark_ii/45765079.html</t>
  </si>
  <si>
    <t>https://ekaterinburg.drom.ru/toyota/camry/46293740.html</t>
  </si>
  <si>
    <t>https://moscow.drom.ru/toyota/corolla/45238528.html</t>
  </si>
  <si>
    <t>https://krasnoyarsk.drom.ru/toyota/corolla/46628281.html</t>
  </si>
  <si>
    <t>https://biysk.drom.ru/toyota/town_ace_noah/46250279.html</t>
  </si>
  <si>
    <t>https://yuzhno-sakhalinsk.drom.ru/toyota/sprinter/46628280.html</t>
  </si>
  <si>
    <t>https://novosibirsk.drom.ru/toyota/camry/45563911.html</t>
  </si>
  <si>
    <t>https://krasnoyarsk.drom.ru/toyota/aqua/45574732.html</t>
  </si>
  <si>
    <t>https://krasnoyarsk.drom.ru/toyota/corolla/45579532.html</t>
  </si>
  <si>
    <t>https://krasnoyarsk.drom.ru/toyota/vitz/46322400.html</t>
  </si>
  <si>
    <t>https://krasnoyarsk.drom.ru/toyota/corona_premio/46572242.html</t>
  </si>
  <si>
    <t>https://vladivostok.drom.ru/toyota/mark_ii/46628276.html</t>
  </si>
  <si>
    <t>https://angarsk.drom.ru/toyota/wish/46628274.html</t>
  </si>
  <si>
    <t>https://novosibirsk.drom.ru/toyota/ractis/46564468.html</t>
  </si>
  <si>
    <t>https://omsk.drom.ru/toyota/corolla/46628229.html</t>
  </si>
  <si>
    <t>https://zeya.drom.ru/toyota/wish/46391801.html</t>
  </si>
  <si>
    <t>https://vladivostok.drom.ru/toyota/estima/45935463.html</t>
  </si>
  <si>
    <t>https://barnaul.drom.ru/toyota/caldina/46588922.html</t>
  </si>
  <si>
    <t>https://barnaul.drom.ru/toyota/duet/45952026.html</t>
  </si>
  <si>
    <t>https://yakutsk.drom.ru/toyota/vitz/46628233.html</t>
  </si>
  <si>
    <t>https://komsomolsk.drom.ru/toyota/camry/46545041.html</t>
  </si>
  <si>
    <t>https://petropavlovsk-kamchatskiy.drom.ru/toyota/land_cruiser/45948708.html</t>
  </si>
  <si>
    <t>https://irkutsk.drom.ru/toyota/chaser/46205036.html</t>
  </si>
  <si>
    <t>https://irkutsk.drom.ru/toyota/carina/46457824.html</t>
  </si>
  <si>
    <t>https://novosibirsk.drom.ru/toyota/nadia/46628259.html</t>
  </si>
  <si>
    <t>https://yurga.drom.ru/toyota/land_cruiser/46588578.html</t>
  </si>
  <si>
    <t>https://omsk.drom.ru/toyota/opa/46060097.html</t>
  </si>
  <si>
    <t>https://angarsk.drom.ru/toyota/sprinter_carib/46542145.html</t>
  </si>
  <si>
    <t>https://yakutsk.drom.ru/toyota/camry/46628194.html</t>
  </si>
  <si>
    <t>https://nefteyugansk.drom.ru/toyota/mark_ii/45777586.html</t>
  </si>
  <si>
    <t>https://trudovoe.drom.ru/toyota/duet/46628227.html</t>
  </si>
  <si>
    <t>https://barnaul.drom.ru/toyota/corolla_fielder/46252484.html</t>
  </si>
  <si>
    <t>https://novosibirsk.drom.ru/toyota/highlander/46383023.html</t>
  </si>
  <si>
    <t>https://barnaul.drom.ru/toyota/caldina/46567750.html</t>
  </si>
  <si>
    <t>https://novosibirsk.drom.ru/toyota/rav4/46618869.html</t>
  </si>
  <si>
    <t>https://novosibirsk.drom.ru/toyota/rav4/46278030.html</t>
  </si>
  <si>
    <t>https://krasnoyarsk.drom.ru/toyota/funcargo/46396854.html</t>
  </si>
  <si>
    <t>https://krasnoyarsk.drom.ru/toyota/vitz/46342700.html</t>
  </si>
  <si>
    <t>https://ussuriisk.drom.ru/toyota/prius/46626744.html</t>
  </si>
  <si>
    <t>https://novokuznetsk.drom.ru/toyota/premio/45951869.html</t>
  </si>
  <si>
    <t>https://vladivostok.drom.ru/toyota/fortuner/46295555.html</t>
  </si>
  <si>
    <t>https://krasnoyarsk.drom.ru/toyota/prius/46018637.html</t>
  </si>
  <si>
    <t>https://novosibirsk.drom.ru/toyota/brevis/46628239.html</t>
  </si>
  <si>
    <t>https://habarovsk.drom.ru/toyota/town_ace/46260131.html</t>
  </si>
  <si>
    <t>https://vladivostok.drom.ru/toyota/land_cruiser/46455272.html</t>
  </si>
  <si>
    <t>https://novosibirsk.drom.ru/toyota/camry/46433745.html</t>
  </si>
  <si>
    <t>https://prokopyevsk.drom.ru/toyota/corona/46628230.html</t>
  </si>
  <si>
    <t>https://novosibirsk.drom.ru/toyota/highlander/44669996.html</t>
  </si>
  <si>
    <t>https://novokuznetsk.drom.ru/toyota/corolla_fielder/46354245.html</t>
  </si>
  <si>
    <t>https://irkutsk.drom.ru/toyota/highlander/42108696.html</t>
  </si>
  <si>
    <t>https://fokino.drom.ru/toyota/mark_x/46452076.html</t>
  </si>
  <si>
    <t>https://irkutsk.drom.ru/toyota/mark_ii/46628222.html</t>
  </si>
  <si>
    <t>https://belogorsk.drom.ru/toyota/sprinter/44840847.html</t>
  </si>
  <si>
    <t>https://tyumen.drom.ru/toyota/avensis/46628218.html</t>
  </si>
  <si>
    <t>https://habarovsk.drom.ru/toyota/vitz/46628112.html</t>
  </si>
  <si>
    <t>https://irkutsk.drom.ru/toyota/funcargo/46628215.html</t>
  </si>
  <si>
    <t>https://kyahta.drom.ru/toyota/camry/42773106.html</t>
  </si>
  <si>
    <t>https://barnaul.drom.ru/toyota/highlander/46628207.html</t>
  </si>
  <si>
    <t>https://surgut.drom.ru/toyota/land_cruiser/44883856.html</t>
  </si>
  <si>
    <t>https://novosibirsk.drom.ru/toyota/land_cruiser_prado/45145025.html</t>
  </si>
  <si>
    <t>https://surgut.drom.ru/toyota/camry/45228874.html</t>
  </si>
  <si>
    <t>https://novosibirsk.drom.ru/toyota/camry/45617156.html</t>
  </si>
  <si>
    <t>https://surgut.drom.ru/toyota/corolla/45668776.html</t>
  </si>
  <si>
    <t>https://krasnoyarsk.drom.ru/toyota/ractis/45720742.html</t>
  </si>
  <si>
    <t>https://surgut.drom.ru/toyota/camry/45762774.html</t>
  </si>
  <si>
    <t>https://surgut.drom.ru/toyota/land_cruiser_prado/45864487.html</t>
  </si>
  <si>
    <t>https://surgut.drom.ru/toyota/corolla/45968389.html</t>
  </si>
  <si>
    <t>https://surgut.drom.ru/toyota/rav4/46006954.html</t>
  </si>
  <si>
    <t>https://chita.drom.ru/toyota/harrier/46052053.html</t>
  </si>
  <si>
    <t>https://habarovsk.drom.ru/toyota/land_cruiser_prado/46359675.html</t>
  </si>
  <si>
    <t>https://novosibirsk.drom.ru/toyota/passo/46610273.html</t>
  </si>
  <si>
    <t>https://yakutsk.drom.ru/toyota/hilux_pick_up/45495386.html</t>
  </si>
  <si>
    <t>https://birobidzhan.drom.ru/toyota/platz/46628196.html</t>
  </si>
  <si>
    <t>https://omsk.drom.ru/toyota/corolla/46525269.html</t>
  </si>
  <si>
    <t>https://chunoyar.drom.ru/toyota/funcargo/46628204.html</t>
  </si>
  <si>
    <t>https://yakutsk.drom.ru/toyota/harrier/44917759.html</t>
  </si>
  <si>
    <t>https://nefteyugansk.drom.ru/toyota/crown/45955039.html</t>
  </si>
  <si>
    <t>https://novosibirsk.drom.ru/toyota/hilux_pick_up/46072742.html</t>
  </si>
  <si>
    <t>https://novosibirsk.drom.ru/toyota/tank/46435168.html</t>
  </si>
  <si>
    <t>https://yuzhno-sakhalinsk.drom.ru/toyota/land_cruiser/46236326.html</t>
  </si>
  <si>
    <t>https://blagoveshchensk.drom.ru/toyota/vitz/46275929.html</t>
  </si>
  <si>
    <t>https://omsk.drom.ru/toyota/rav4/46627961.html</t>
  </si>
  <si>
    <t>https://trudovoe.drom.ru/toyota/mark_ii/46418619.html</t>
  </si>
  <si>
    <t>https://tyumen.drom.ru/toyota/vitz/44046180.html</t>
  </si>
  <si>
    <t>https://novosibirsk.drom.ru/toyota/ipsum/46316668.html</t>
  </si>
  <si>
    <t>https://novosibirsk.drom.ru/toyota/corolla/46628201.html</t>
  </si>
  <si>
    <t>https://krasnoyarsk.drom.ru/toyota/prius_a/46628147.html</t>
  </si>
  <si>
    <t>https://borodino.drom.ru/toyota/carina_ed/46628199.html</t>
  </si>
  <si>
    <t>https://novosibirsk.drom.ru/toyota/land_cruiser_prado/46286635.html</t>
  </si>
  <si>
    <t>https://novosibirsk.drom.ru/toyota/prius_prime/44061562.html</t>
  </si>
  <si>
    <t>https://irkutsk.drom.ru/toyota/premio/46255476.html</t>
  </si>
  <si>
    <t>https://novosibirsk.drom.ru/toyota/camry/46003730.html</t>
  </si>
  <si>
    <t>https://novokuznetsk.drom.ru/toyota/rav4/45673377.html</t>
  </si>
  <si>
    <t>https://novokuznetsk.drom.ru/toyota/avensis/46452359.html</t>
  </si>
  <si>
    <t>https://vladivostok.drom.ru/toyota/corolla_spacio/46557757.html</t>
  </si>
  <si>
    <t>https://habarovsk.drom.ru/toyota/prius/46628192.html</t>
  </si>
  <si>
    <t>https://novosibirsk.drom.ru/toyota/camry_gracia/46185910.html</t>
  </si>
  <si>
    <t>https://novosibirsk.drom.ru/toyota/mark_ii/46628189.html</t>
  </si>
  <si>
    <t>https://novosibirsk.drom.ru/toyota/harrier/46318364.html</t>
  </si>
  <si>
    <t>https://yuzhno-sakhalinsk.drom.ru/toyota/land_cruiser/46628148.html</t>
  </si>
  <si>
    <t>https://novosibirsk.drom.ru/toyota/wish/45303539.html</t>
  </si>
  <si>
    <t>https://raduzhniy-hanty.drom.ru/toyota/highlander/46296374.html</t>
  </si>
  <si>
    <t>https://novosibirsk.drom.ru/toyota/caldina/46473334.html</t>
  </si>
  <si>
    <t>https://krasnoyarsk.drom.ru/toyota/aqua/45564368.html</t>
  </si>
  <si>
    <t>https://novosibirsk.drom.ru/toyota/wish/46280635.html</t>
  </si>
  <si>
    <t>https://golyshmanovo.drom.ru/toyota/corolla/37758373.html</t>
  </si>
  <si>
    <t>https://zonalnaya-stantsiya.drom.ru/toyota/corolla/46502322.html</t>
  </si>
  <si>
    <t>https://ussuriisk.drom.ru/toyota/allex/46293941.html</t>
  </si>
  <si>
    <t>https://irkutsk.drom.ru/toyota/voxy/46628155.html</t>
  </si>
  <si>
    <t>https://ussuriisk.drom.ru/toyota/corolla_fielder/46628164.html</t>
  </si>
  <si>
    <t>https://blagoveshchensk.drom.ru/toyota/verossa/46533743.html</t>
  </si>
  <si>
    <t>https://blagoveshchensk.drom.ru/toyota/auris/46628166.html</t>
  </si>
  <si>
    <t>https://artem.drom.ru/toyota/mark_x/46628181.html</t>
  </si>
  <si>
    <t>https://habarovsk.drom.ru/toyota/land_cruiser/44649513.html</t>
  </si>
  <si>
    <t>https://novosibirsk.drom.ru/toyota/ipsum/46469028.html</t>
  </si>
  <si>
    <t>https://vladivostok.drom.ru/toyota/vitz/46628177.html</t>
  </si>
  <si>
    <t>https://krasnoyarsk.drom.ru/toyota/corolla_axio/44394986.html</t>
  </si>
  <si>
    <t>https://surgut.drom.ru/toyota/camry/45380639.html</t>
  </si>
  <si>
    <t>https://tomsk.drom.ru/toyota/vitz/45673244.html</t>
  </si>
  <si>
    <t>https://krasnoyarsk.drom.ru/toyota/land_cruiser/45695859.html</t>
  </si>
  <si>
    <t>https://krasnoyarsk.drom.ru/toyota/aqua/45696728.html</t>
  </si>
  <si>
    <t>https://surgut.drom.ru/toyota/rav4/45697438.html</t>
  </si>
  <si>
    <t>https://krasnoyarsk.drom.ru/toyota/auris/45767280.html</t>
  </si>
  <si>
    <t>https://krasnoyarsk.drom.ru/toyota/corolla_axio/45767768.html</t>
  </si>
  <si>
    <t>https://krasnoyarsk.drom.ru/toyota/sienta/45781499.html</t>
  </si>
  <si>
    <t>https://surgut.drom.ru/toyota/corolla/46067850.html</t>
  </si>
  <si>
    <t>https://krasnoyarsk.drom.ru/toyota/vitz/46078155.html</t>
  </si>
  <si>
    <t>https://surgut.drom.ru/toyota/rav4/46078693.html</t>
  </si>
  <si>
    <t>https://tyumen.drom.ru/toyota/auris/46148935.html</t>
  </si>
  <si>
    <t>https://krasnoyarsk.drom.ru/toyota/camry/46259698.html</t>
  </si>
  <si>
    <t>https://krasnoyarsk.drom.ru/toyota/prius/46356202.html</t>
  </si>
  <si>
    <t>https://kurgan.drom.ru/toyota/camry/46368858.html</t>
  </si>
  <si>
    <t>https://surgut.drom.ru/toyota/camry/46442101.html</t>
  </si>
  <si>
    <t>https://surgut.drom.ru/toyota/rav4/46531438.html</t>
  </si>
  <si>
    <t>https://surgut.drom.ru/toyota/rav4/46531439.html</t>
  </si>
  <si>
    <t>https://habarovsk.drom.ru/toyota/premio/46560058.html</t>
  </si>
  <si>
    <t>https://abakan.drom.ru/toyota/corolla_spacio/46566188.html</t>
  </si>
  <si>
    <t>https://surgut.drom.ru/toyota/camry/46579004.html</t>
  </si>
  <si>
    <t>https://kemerovo.drom.ru/toyota/rav4/46628175.html</t>
  </si>
  <si>
    <t>https://novosibirsk.drom.ru/toyota/corolla/46587607.html</t>
  </si>
  <si>
    <t>https://tomsk.drom.ru/toyota/camry/45246696.html</t>
  </si>
  <si>
    <t>https://krasnoyarsk.drom.ru/toyota/corolla_fielder/46430190.html</t>
  </si>
  <si>
    <t>https://chernushka.drom.ru/toyota/camry/46296197.html</t>
  </si>
  <si>
    <t>https://tomsk.drom.ru/toyota/camry/46602073.html</t>
  </si>
  <si>
    <t>https://irkutsk.drom.ru/toyota/land_cruiser/46628110.html</t>
  </si>
  <si>
    <t>https://vladivostok.drom.ru/toyota/alphard/46608274.html</t>
  </si>
  <si>
    <t>https://tomsk.drom.ru/toyota/succeed/45763787.html</t>
  </si>
  <si>
    <t>https://komsomolsk.drom.ru/toyota/mark_ii_wagon_blit/46561422.html</t>
  </si>
  <si>
    <t>Toyota Mark II Wagon Blit</t>
  </si>
  <si>
    <t>https://angarsk.drom.ru/toyota/allex/46602681.html</t>
  </si>
  <si>
    <t>https://ussuriisk.drom.ru/toyota/probox/46628133.html</t>
  </si>
  <si>
    <t>https://perm.drom.ru/toyota/tundra/46297214.html</t>
  </si>
  <si>
    <t>https://ulan-ude.drom.ru/toyota/corona_premio/46628140.html</t>
  </si>
  <si>
    <t>https://krasnoyarsk.drom.ru/toyota/voxy/45648813.html</t>
  </si>
  <si>
    <t>https://abakan.drom.ru/toyota/premio/46274448.html</t>
  </si>
  <si>
    <t>https://tyumen.drom.ru/toyota/highlander/46309490.html</t>
  </si>
  <si>
    <t>https://vladivostok.drom.ru/toyota/prius/46354766.html</t>
  </si>
  <si>
    <t>https://nizhnevartovsk.drom.ru/toyota/camry/46485307.html</t>
  </si>
  <si>
    <t>https://irkutsk.drom.ru/toyota/corolla_fielder/46558255.html</t>
  </si>
  <si>
    <t>https://novosibirsk.drom.ru/toyota/land_cruiser/46565722.html</t>
  </si>
  <si>
    <t>https://krasnoyarsk.drom.ru/toyota/aqua/46567317.html</t>
  </si>
  <si>
    <t>https://chita.drom.ru/toyota/cresta/46628144.html</t>
  </si>
  <si>
    <t>https://svobodniy.drom.ru/toyota/corolla_fielder/46390803.html</t>
  </si>
  <si>
    <t>https://chita.drom.ru/toyota/corolla/40643658.html</t>
  </si>
  <si>
    <t>https://usk-kut.drom.ru/toyota/caldina/44860742.html</t>
  </si>
  <si>
    <t>https://vladivostok.drom.ru/toyota/caldina/46628137.html</t>
  </si>
  <si>
    <t>https://biysk.drom.ru/toyota/harrier/45579012.html</t>
  </si>
  <si>
    <t>https://lesosibirsk.drom.ru/toyota/camry/39253819.html</t>
  </si>
  <si>
    <t>https://tayshet.drom.ru/toyota/rav4/40428831.html</t>
  </si>
  <si>
    <t>https://svobodniy.drom.ru/toyota/harrier/46427833.html</t>
  </si>
  <si>
    <t>https://irkutsk.drom.ru/toyota/caldina/46628128.html</t>
  </si>
  <si>
    <t>https://ekaterinburg.drom.ru/toyota/land_cruiser/43291462.html</t>
  </si>
  <si>
    <t>https://irkutsk.drom.ru/toyota/verossa/46518283.html</t>
  </si>
  <si>
    <t>https://kurgan.drom.ru/toyota/camry/46628125.html</t>
  </si>
  <si>
    <t>https://svobodniy.drom.ru/toyota/wish/46416546.html</t>
  </si>
  <si>
    <t>https://novokuznetsk.drom.ru/toyota/carina_e/46628123.html</t>
  </si>
  <si>
    <t>Toyota Carina E</t>
  </si>
  <si>
    <t>https://svobodniy.drom.ru/toyota/ipsum/46455419.html</t>
  </si>
  <si>
    <t>https://komsomolsk.drom.ru/toyota/corolla_fielder/46456075.html</t>
  </si>
  <si>
    <t>https://yakutsk.drom.ru/toyota/ractis/46627962.html</t>
  </si>
  <si>
    <t>https://blagoveshchensk.drom.ru/toyota/noah/46628039.html</t>
  </si>
  <si>
    <t>https://svobodniy.drom.ru/toyota/corsa/42939849.html</t>
  </si>
  <si>
    <t>https://prokopyevsk.drom.ru/toyota/highlander/46403939.html</t>
  </si>
  <si>
    <t>https://habarovsk.drom.ru/toyota/noah/46628114.html</t>
  </si>
  <si>
    <t>https://krasnoyarsk.drom.ru/toyota/vitz/46628113.html</t>
  </si>
  <si>
    <t>https://aldan.drom.ru/toyota/isis/46293213.html</t>
  </si>
  <si>
    <t>https://komsomolsk.drom.ru/toyota/sprinter/46572275.html</t>
  </si>
  <si>
    <t>https://vladivostok.drom.ru/toyota/c-hr/46628073.html</t>
  </si>
  <si>
    <t>https://svobodniy.drom.ru/toyota/caldina/39864672.html</t>
  </si>
  <si>
    <t>https://irkutsk.drom.ru/toyota/probox/46551203.html</t>
  </si>
  <si>
    <t>https://yakutsk.drom.ru/toyota/ractis/46628108.html</t>
  </si>
  <si>
    <t>https://ulan-ude.drom.ru/toyota/corolla/46295244.html</t>
  </si>
  <si>
    <t>https://usoliye-sibirskoe.drom.ru/toyota/vista/46538564.html</t>
  </si>
  <si>
    <t>https://svobodniy.drom.ru/toyota/caldina/45696158.html</t>
  </si>
  <si>
    <t>https://chita.drom.ru/toyota/carina/46420052.html</t>
  </si>
  <si>
    <t>https://slavgorod.drom.ru/toyota/corolla_spacio/43653356.html</t>
  </si>
  <si>
    <t>https://usoliye-sibirskoe.drom.ru/toyota/caldina/46292144.html</t>
  </si>
  <si>
    <t>https://chita.drom.ru/toyota/chaser/46628100.html</t>
  </si>
  <si>
    <t>https://svobodniy.drom.ru/toyota/lite_ace_noah/44325484.html</t>
  </si>
  <si>
    <t>https://vladivostok.drom.ru/toyota/wish/46628075.html</t>
  </si>
  <si>
    <t>https://surgut.drom.ru/toyota/verso/45657515.html</t>
  </si>
  <si>
    <t>https://novosibirsk.drom.ru/toyota/windom/46447468.html</t>
  </si>
  <si>
    <t>https://blagoveshchensk.drom.ru/toyota/vitz/46553493.html</t>
  </si>
  <si>
    <t>https://angarsk.drom.ru/toyota/sprinter/46628105.html</t>
  </si>
  <si>
    <t>https://novokuznetsk.drom.ru/toyota/prius/46294831.html</t>
  </si>
  <si>
    <t>https://svobodniy.drom.ru/toyota/sprinter/41975148.html</t>
  </si>
  <si>
    <t>https://habarovsk.drom.ru/toyota/camry/43875196.html</t>
  </si>
  <si>
    <t>https://ust-ilimsk.drom.ru/toyota/vista_ardeo/46467314.html</t>
  </si>
  <si>
    <t>https://biysk.drom.ru/toyota/corona/46296095.html</t>
  </si>
  <si>
    <t>https://irkutsk.drom.ru/toyota/avensis/46628099.html</t>
  </si>
  <si>
    <t>https://novoaltaysk.drom.ru/toyota/caldina/44611542.html</t>
  </si>
  <si>
    <t>https://irkutsk.drom.ru/toyota/camry_gracia/44623620.html</t>
  </si>
  <si>
    <t>https://krasnoyarsk.drom.ru/toyota/crown/46614725.html</t>
  </si>
  <si>
    <t>https://novoaltaysk.drom.ru/toyota/carina/45423938.html</t>
  </si>
  <si>
    <t>https://novosibirsk.drom.ru/toyota/mark_ii/45950981.html</t>
  </si>
  <si>
    <t>https://novosibirsk.drom.ru/toyota/land_cruiser/46408899.html</t>
  </si>
  <si>
    <t>https://bratsk.drom.ru/toyota/mark_x/46430373.html</t>
  </si>
  <si>
    <t>https://taman.drom.ru/toyota/rav4/46628089.html</t>
  </si>
  <si>
    <t>https://biysk.drom.ru/toyota/corsa/46628046.html</t>
  </si>
  <si>
    <t>https://vladivostok.drom.ru/toyota/caldina/46628088.html</t>
  </si>
  <si>
    <t>https://krasnoyarsk.drom.ru/toyota/carina/46596520.html</t>
  </si>
  <si>
    <t>https://omsk.drom.ru/toyota/rav4/46628086.html</t>
  </si>
  <si>
    <t>https://nizhneudinsk.drom.ru/toyota/mark_ii/45995096.html</t>
  </si>
  <si>
    <t>https://irkutsk.drom.ru/toyota/passo/46628084.html</t>
  </si>
  <si>
    <t>https://yakutsk.drom.ru/toyota/wish/45607580.html</t>
  </si>
  <si>
    <t>https://irkutsk.drom.ru/toyota/camry/46628079.html</t>
  </si>
  <si>
    <t>https://omsk.drom.ru/toyota/raum/45996800.html</t>
  </si>
  <si>
    <t>https://barnaul.drom.ru/toyota/avensis/46382892.html</t>
  </si>
  <si>
    <t>https://uglegorsk-blag.drom.ru/toyota/mark_ii/46627383.html</t>
  </si>
  <si>
    <t>https://blagoveshchensk.drom.ru/toyota/land_cruiser_prado/46627952.html</t>
  </si>
  <si>
    <t>https://birobidzhan.drom.ru/toyota/prius/44765086.html</t>
  </si>
  <si>
    <t>https://novosibirsk.drom.ru/toyota/cresta/46043585.html</t>
  </si>
  <si>
    <t>https://tomsk.drom.ru/toyota/venza/46373564.html</t>
  </si>
  <si>
    <t>Toyota Venza</t>
  </si>
  <si>
    <t>https://tomsk.drom.ru/toyota/prius/46459755.html</t>
  </si>
  <si>
    <t>https://novosibirsk.drom.ru/toyota/hilux_surf/46501432.html</t>
  </si>
  <si>
    <t>https://angarsk.drom.ru/toyota/corolla_fielder/46591213.html</t>
  </si>
  <si>
    <t>https://barnaul.drom.ru/toyota/kluger_v/46609229.html</t>
  </si>
  <si>
    <t>https://ulan-ude.drom.ru/toyota/camry_gracia/46623729.html</t>
  </si>
  <si>
    <t>https://omsk.drom.ru/toyota/tercel/46628065.html</t>
  </si>
  <si>
    <t>Toyota Tercel</t>
  </si>
  <si>
    <t>https://ulan-ude.drom.ru/toyota/wish/46628063.html</t>
  </si>
  <si>
    <t>https://krasnoyarsk.drom.ru/toyota/sprinter_carib/46628062.html</t>
  </si>
  <si>
    <t>https://vladivostok.drom.ru/toyota/harrier/46623190.html</t>
  </si>
  <si>
    <t>https://novosibirsk.drom.ru/toyota/voxy/46628020.html</t>
  </si>
  <si>
    <t>https://usk-kut.drom.ru/toyota/probox/46621759.html</t>
  </si>
  <si>
    <t>https://borodino.drom.ru/toyota/ractis/46627329.html</t>
  </si>
  <si>
    <t>https://svobodniy.drom.ru/toyota/carina/45547814.html</t>
  </si>
  <si>
    <t>https://omsk.drom.ru/toyota/celsior/45916809.html</t>
  </si>
  <si>
    <t>Toyota Celsior</t>
  </si>
  <si>
    <t>https://novosibirsk.drom.ru/toyota/camry/46628042.html</t>
  </si>
  <si>
    <t>https://krasnoyarsk.drom.ru/toyota/echo/46627990.html</t>
  </si>
  <si>
    <t>https://mariinsk.drom.ru/toyota/rav4/46628037.html</t>
  </si>
  <si>
    <t>https://yakutsk.drom.ru/toyota/prius_phv/46628036.html</t>
  </si>
  <si>
    <t>Toyota Prius PHV</t>
  </si>
  <si>
    <t>https://sovetskoe-barnaul.drom.ru/toyota/rav4/45673967.html</t>
  </si>
  <si>
    <t>https://tomsk.drom.ru/toyota/cavalier/46628035.html</t>
  </si>
  <si>
    <t>Toyota Cavalier</t>
  </si>
  <si>
    <t>https://novosibirsk.drom.ru/toyota/corolla_verso/45325459.html</t>
  </si>
  <si>
    <t>https://barnaul.drom.ru/toyota/camry/46570239.html</t>
  </si>
  <si>
    <t>https://belovo.drom.ru/toyota/mark_ii/46590811.html</t>
  </si>
  <si>
    <t>https://omsk.drom.ru/toyota/camry/46628024.html</t>
  </si>
  <si>
    <t>https://novosibirsk.drom.ru/toyota/corolla/46592486.html</t>
  </si>
  <si>
    <t>https://habarovsk.drom.ru/toyota/corolla_levin/46529611.html</t>
  </si>
  <si>
    <t>https://novosibirsk.drom.ru/toyota/caldina/45811076.html</t>
  </si>
  <si>
    <t>https://habarovsk.drom.ru/toyota/mark_ii/46246456.html</t>
  </si>
  <si>
    <t>https://krasnoyarsk.drom.ru/toyota/hilux_surf/45244199.html</t>
  </si>
  <si>
    <t>https://novokuznetsk.drom.ru/toyota/corolla/46628013.html</t>
  </si>
  <si>
    <t>https://barnaul.drom.ru/toyota/master_ace_surf/46628010.html</t>
  </si>
  <si>
    <t>https://barnaul.drom.ru/toyota/land_cruiser_prado/46628009.html</t>
  </si>
  <si>
    <t>https://chernogorsk.drom.ru/toyota/carina/46628007.html</t>
  </si>
  <si>
    <t>https://vladivostok.drom.ru/toyota/prius/46511798.html</t>
  </si>
  <si>
    <t>https://krasnoyarsk.drom.ru/toyota/ractis/44349179.html</t>
  </si>
  <si>
    <t>https://vladivostok.drom.ru/toyota/vista/46628006.html</t>
  </si>
  <si>
    <t>https://vladivostok.drom.ru/toyota/harrier/46400994.html</t>
  </si>
  <si>
    <t>https://novosibirsk.drom.ru/toyota/corona_premio/46323296.html</t>
  </si>
  <si>
    <t>https://iskitim.drom.ru/toyota/corona/46434970.html</t>
  </si>
  <si>
    <t>https://omsk.drom.ru/toyota/camry/46628003.html</t>
  </si>
  <si>
    <t>https://belogorsk.drom.ru/toyota/crown/46209185.html</t>
  </si>
  <si>
    <t>https://habarovsk.drom.ru/toyota/land_cruiser/46628001.html</t>
  </si>
  <si>
    <t>https://novokuznetsk.drom.ru/toyota/camry/45569349.html</t>
  </si>
  <si>
    <t>https://barnaul.drom.ru/toyota/camry/46333557.html</t>
  </si>
  <si>
    <t>https://petropavlovsk-kamchatskiy.drom.ru/toyota/land_cruiser/46627920.html</t>
  </si>
  <si>
    <t>https://lesozavodsk.drom.ru/toyota/prius_a/41233931.html</t>
  </si>
  <si>
    <t>https://novosibirsk.drom.ru/toyota/land_cruiser_prado/44124037.html</t>
  </si>
  <si>
    <t>https://novosibirsk.drom.ru/toyota/auris/44280428.html</t>
  </si>
  <si>
    <t>https://novosibirsk.drom.ru/toyota/land_cruiser_prado/45658014.html</t>
  </si>
  <si>
    <t>https://novosibirsk.drom.ru/toyota/probox/45679741.html</t>
  </si>
  <si>
    <t>https://novosibirsk.drom.ru/toyota/highlander/46204532.html</t>
  </si>
  <si>
    <t>https://novosibirsk.drom.ru/toyota/land_cruiser_prado/46271851.html</t>
  </si>
  <si>
    <t>https://novosibirsk.drom.ru/toyota/camry/46488466.html</t>
  </si>
  <si>
    <t>https://novosibirsk.drom.ru/toyota/corolla/46503688.html</t>
  </si>
  <si>
    <t>https://novosibirsk.drom.ru/toyota/corolla/46536676.html</t>
  </si>
  <si>
    <t>https://achinsk.drom.ru/toyota/ipsum/46567012.html</t>
  </si>
  <si>
    <t>https://novosibirsk.drom.ru/toyota/estima/46614947.html</t>
  </si>
  <si>
    <t>https://aldan.drom.ru/toyota/lite_ace_noah/46463767.html</t>
  </si>
  <si>
    <t>https://irkutsk.drom.ru/toyota/vitz/46460951.html</t>
  </si>
  <si>
    <t>https://vladivostok.drom.ru/toyota/tacoma/44054867.html</t>
  </si>
  <si>
    <t>Toyota Tacoma</t>
  </si>
  <si>
    <t>https://nizhniy-tsasuchey.drom.ru/toyota/lite_ace/46627987.html</t>
  </si>
  <si>
    <t>https://ekaterinburg.drom.ru/toyota/camry/45572507.html</t>
  </si>
  <si>
    <t>https://chita.drom.ru/toyota/sienta/46627984.html</t>
  </si>
  <si>
    <t>https://belogorsk.drom.ru/toyota/prius/46627893.html</t>
  </si>
  <si>
    <t>https://sayansk.drom.ru/toyota/prius/45319466.html</t>
  </si>
  <si>
    <t>https://uyar.drom.ru/toyota/vitz/46280251.html</t>
  </si>
  <si>
    <t>https://chita.drom.ru/toyota/wish/46627982.html</t>
  </si>
  <si>
    <t>https://nakhodka.drom.ru/toyota/spade/46627968.html</t>
  </si>
  <si>
    <t>https://chita.drom.ru/toyota/corona/46627981.html</t>
  </si>
  <si>
    <t>https://vladivostok.drom.ru/toyota/corolla_axio/46627978.html</t>
  </si>
  <si>
    <t>https://krasnoyarsk.drom.ru/toyota/prius_a/46372512.html</t>
  </si>
  <si>
    <t>https://ulan-ude.drom.ru/toyota/corolla_fielder/46627977.html</t>
  </si>
  <si>
    <t>https://irkutsk.drom.ru/toyota/premio/46596204.html</t>
  </si>
  <si>
    <t>https://ussuriisk.drom.ru/toyota/carina/46627700.html</t>
  </si>
  <si>
    <t>https://yakutsk.drom.ru/toyota/premio/46627973.html</t>
  </si>
  <si>
    <t>https://novosibirsk.drom.ru/toyota/highlander/44941482.html</t>
  </si>
  <si>
    <t>https://novokuznetsk.drom.ru/toyota/cami/46295023.html</t>
  </si>
  <si>
    <t>Toyota Cami</t>
  </si>
  <si>
    <t>https://birobidzhan.drom.ru/toyota/corona_premio/46627218.html</t>
  </si>
  <si>
    <t>https://vladivostok.drom.ru/toyota/land_cruiser_prado/42825679.html</t>
  </si>
  <si>
    <t>https://vladivostok.drom.ru/toyota/crown/45899607.html</t>
  </si>
  <si>
    <t>https://vladivostok.drom.ru/toyota/prius_phv/45899662.html</t>
  </si>
  <si>
    <t>https://novosibirsk.drom.ru/toyota/corolla/46166048.html</t>
  </si>
  <si>
    <t>https://vladivostok.drom.ru/toyota/land_cruiser_prado/46428332.html</t>
  </si>
  <si>
    <t>https://novosibirsk.drom.ru/toyota/caldina/46612245.html</t>
  </si>
  <si>
    <t>https://vladivostok.drom.ru/toyota/vitz/45851569.html</t>
  </si>
  <si>
    <t>https://svirsk.drom.ru/toyota/opa/46627966.html</t>
  </si>
  <si>
    <t>https://blagoveshchensk.drom.ru/toyota/prius_a/46627963.html</t>
  </si>
  <si>
    <t>https://partizansk.drom.ru/toyota/land_cruiser/46157245.html</t>
  </si>
  <si>
    <t>https://yakutsk.drom.ru/toyota/ipsum/46607591.html</t>
  </si>
  <si>
    <t>https://irkutsk.drom.ru/toyota/passo/46292660.html</t>
  </si>
  <si>
    <t>https://habarovsk.drom.ru/toyota/mark_ii/46627936.html</t>
  </si>
  <si>
    <t>https://vladivostok.drom.ru/toyota/land_cruiser_prado/46627957.html</t>
  </si>
  <si>
    <t>https://belogorsk.drom.ru/toyota/corolla_fielder/46334273.html</t>
  </si>
  <si>
    <t>https://yakutsk.drom.ru/toyota/hilux_surf/46043315.html</t>
  </si>
  <si>
    <t>https://shipunovo.drom.ru/toyota/corolla/46627951.html</t>
  </si>
  <si>
    <t>https://irkutsk.drom.ru/toyota/will_cypha/46474603.html</t>
  </si>
  <si>
    <t>Toyota WiLL Cypha</t>
  </si>
  <si>
    <t>https://omsk.drom.ru/toyota/celica/46295160.html</t>
  </si>
  <si>
    <t>https://ussuriisk.drom.ru/toyota/hiace/46571388.html</t>
  </si>
  <si>
    <t>https://omsk.drom.ru/toyota/c-hr/46627898.html</t>
  </si>
  <si>
    <t>https://novosibirsk.drom.ru/toyota/harrier/46060058.html</t>
  </si>
  <si>
    <t>https://petropavlovsk-kamchatskiy.drom.ru/toyota/allion/46482801.html</t>
  </si>
  <si>
    <t>https://biysk.drom.ru/toyota/corona_premio/46502783.html</t>
  </si>
  <si>
    <t>https://petropavlovsk-kamchatskiy.drom.ru/toyota/corolla_fielder/46517958.html</t>
  </si>
  <si>
    <t>https://sayanogorsk.drom.ru/toyota/isis/46412314.html</t>
  </si>
  <si>
    <t>https://kemerovo.drom.ru/toyota/hiace/46627817.html</t>
  </si>
  <si>
    <t>https://chita.drom.ru/toyota/prius/46627943.html</t>
  </si>
  <si>
    <t>https://svobodniy.drom.ru/toyota/carina/46627940.html</t>
  </si>
  <si>
    <t>https://nakhodka.drom.ru/toyota/hilux_pick_up/46627939.html</t>
  </si>
  <si>
    <t>https://habarovsk.drom.ru/toyota/prius/45940459.html</t>
  </si>
  <si>
    <t>https://markova.drom.ru/toyota/corolla_fielder/46165564.html</t>
  </si>
  <si>
    <t>https://habarovsk.drom.ru/toyota/wish/46332105.html</t>
  </si>
  <si>
    <t>https://petropavlovsk-kamchatskiy.drom.ru/toyota/ist/46627932.html</t>
  </si>
  <si>
    <t>https://cheremhovo.drom.ru/toyota/corona/46584028.html</t>
  </si>
  <si>
    <t>https://novosibirsk.drom.ru/toyota/ist/46572306.html</t>
  </si>
  <si>
    <t>https://vladivostok.drom.ru/toyota/corolla/45562413.html</t>
  </si>
  <si>
    <t>https://omsk.drom.ru/toyota/carina_e/46627927.html</t>
  </si>
  <si>
    <t>https://ulan-ude.drom.ru/toyota/corolla_fielder/46627924.html</t>
  </si>
  <si>
    <t>https://novosibirsk.drom.ru/toyota/alphard/46230978.html</t>
  </si>
  <si>
    <t>https://omsk.drom.ru/toyota/premio/46293467.html</t>
  </si>
  <si>
    <t>https://novosibirsk.drom.ru/toyota/corona_premio/46408759.html</t>
  </si>
  <si>
    <t>https://iskitim.drom.ru/toyota/rav4/46485958.html</t>
  </si>
  <si>
    <t>https://kemerovo.drom.ru/toyota/chaser/46522861.html</t>
  </si>
  <si>
    <t>https://leninsk-kuznetskiy.drom.ru/toyota/camry/46595609.html</t>
  </si>
  <si>
    <t>https://ussuriisk.drom.ru/toyota/raum/46608547.html</t>
  </si>
  <si>
    <t>https://barnaul.drom.ru/toyota/crown/45249270.html</t>
  </si>
  <si>
    <t>https://barnaul.drom.ru/toyota/land_cruiser_prado/46498029.html</t>
  </si>
  <si>
    <t>https://ust-abakan.drom.ru/toyota/lite_ace/46627900.html</t>
  </si>
  <si>
    <t>https://barnaul.drom.ru/toyota/rav4/46257179.html</t>
  </si>
  <si>
    <t>https://barnaul.drom.ru/toyota/rav4/46467331.html</t>
  </si>
  <si>
    <t>https://gorno-altaysk.drom.ru/toyota/tundra/44787263.html</t>
  </si>
  <si>
    <t>https://chelyabinsk.drom.ru/toyota/corolla/45823458.html</t>
  </si>
  <si>
    <t>https://omsk.drom.ru/toyota/platz/46564980.html</t>
  </si>
  <si>
    <t>https://chita.drom.ru/toyota/corolla_fielder/46444939.html</t>
  </si>
  <si>
    <t>https://blagoveshchensk.drom.ru/toyota/sprinter/44769659.html</t>
  </si>
  <si>
    <t>https://barnaul.drom.ru/toyota/premio/46523451.html</t>
  </si>
  <si>
    <t>https://tomsk.drom.ru/toyota/caldina/46596358.html</t>
  </si>
  <si>
    <t>https://barnaul.drom.ru/toyota/nadia/46627877.html</t>
  </si>
  <si>
    <t>https://krasnoobsk.drom.ru/toyota/wish/46627881.html</t>
  </si>
  <si>
    <t>https://novosibirsk.drom.ru/toyota/corolla/46512522.html</t>
  </si>
  <si>
    <t>https://bratsk.drom.ru/toyota/cresta/45550196.html</t>
  </si>
  <si>
    <t>https://svobodniy.drom.ru/toyota/harrier/46552689.html</t>
  </si>
  <si>
    <t>https://habarovsk.drom.ru/toyota/camry/46627878.html</t>
  </si>
  <si>
    <t>https://kemerovo.drom.ru/toyota/corolla/46537398.html</t>
  </si>
  <si>
    <t>https://rubtsovsk.drom.ru/toyota/harrier/46571781.html</t>
  </si>
  <si>
    <t>https://habarovsk.drom.ru/toyota/allion/46627121.html</t>
  </si>
  <si>
    <t>https://habarovsk.drom.ru/toyota/crown/41729477.html</t>
  </si>
  <si>
    <t>https://abakan.drom.ru/toyota/camry/45509403.html</t>
  </si>
  <si>
    <t>https://novosibirsk.drom.ru/toyota/corolla_fielder/46185403.html</t>
  </si>
  <si>
    <t>https://novosibirsk.drom.ru/toyota/ipsum/46314800.html</t>
  </si>
  <si>
    <t>https://vladivostok.drom.ru/toyota/harrier/46333896.html</t>
  </si>
  <si>
    <t>https://vladivostok.drom.ru/toyota/prius/46410274.html</t>
  </si>
  <si>
    <t>https://minusinsk.drom.ru/toyota/corolla_fielder/46410779.html</t>
  </si>
  <si>
    <t>https://novosibirsk.drom.ru/toyota/corolla/46417991.html</t>
  </si>
  <si>
    <t>https://vladivostok.drom.ru/toyota/land_cruiser/46431045.html</t>
  </si>
  <si>
    <t>https://barnaul.drom.ru/toyota/camry/46465382.html</t>
  </si>
  <si>
    <t>https://novosibirsk.drom.ru/toyota/corolla_fielder/46486827.html</t>
  </si>
  <si>
    <t>https://vladivostok.drom.ru/toyota/prius/46598903.html</t>
  </si>
  <si>
    <t>https://ulan-ude.drom.ru/toyota/camry/46627875.html</t>
  </si>
  <si>
    <t>https://omsk.drom.ru/toyota/camry/46289403.html</t>
  </si>
  <si>
    <t>https://sharypovo.drom.ru/toyota/estima/46463892.html</t>
  </si>
  <si>
    <t>https://krasnoyarsk.drom.ru/toyota/carina/46627843.html</t>
  </si>
  <si>
    <t>https://artem.drom.ru/toyota/crown/46418838.html</t>
  </si>
  <si>
    <t>https://chita.drom.ru/toyota/sprinter_carib/46627866.html</t>
  </si>
  <si>
    <t>https://ulan-ude.drom.ru/toyota/passo/46627865.html</t>
  </si>
  <si>
    <t>https://vladivostok.drom.ru/toyota/corolla_rumion/46546512.html</t>
  </si>
  <si>
    <t>Toyota Corolla Rumion</t>
  </si>
  <si>
    <t>https://yakutsk.drom.ru/toyota/wish/46627862.html</t>
  </si>
  <si>
    <t>https://vladivostok.drom.ru/toyota/isis/46550749.html</t>
  </si>
  <si>
    <t>https://novosibirsk.drom.ru/toyota/corolla_fielder/46627859.html</t>
  </si>
  <si>
    <t>https://vladivostok.drom.ru/toyota/ractis/46576677.html</t>
  </si>
  <si>
    <t>https://habarovsk.drom.ru/toyota/land_cruiser/45584045.html</t>
  </si>
  <si>
    <t>https://kemerovo.drom.ru/toyota/ractis/46370889.html</t>
  </si>
  <si>
    <t>https://chita.drom.ru/toyota/vitz/46627854.html</t>
  </si>
  <si>
    <t>https://abakan.drom.ru/toyota/sprinter_carib/46281127.html</t>
  </si>
  <si>
    <t>https://krasnoyarsk.drom.ru/toyota/rav4/45881071.html</t>
  </si>
  <si>
    <t>https://vladivostok.drom.ru/toyota/passo/46207137.html</t>
  </si>
  <si>
    <t>https://artem.drom.ru/toyota/chaser/46627834.html</t>
  </si>
  <si>
    <t>https://habarovsk.drom.ru/toyota/carina/46627851.html</t>
  </si>
  <si>
    <t>https://berdsk.drom.ru/toyota/cresta/46282219.html</t>
  </si>
  <si>
    <t>https://krasnoyarsk.drom.ru/toyota/corona_premio/46280777.html</t>
  </si>
  <si>
    <t>https://kolpashevo.drom.ru/toyota/corona_premio/45074915.html</t>
  </si>
  <si>
    <t>https://barnaul.drom.ru/toyota/camry/46627846.html</t>
  </si>
  <si>
    <t>https://vladivostok.drom.ru/toyota/prius/44948044.html</t>
  </si>
  <si>
    <t>https://vladivostok.drom.ru/toyota/belta/46061051.html</t>
  </si>
  <si>
    <t>https://vladivostok.drom.ru/toyota/corolla_fielder/46269484.html</t>
  </si>
  <si>
    <t>https://vladivostok.drom.ru/toyota/roomy/46376567.html</t>
  </si>
  <si>
    <t>https://yakutsk.drom.ru/toyota/ractis/46161636.html</t>
  </si>
  <si>
    <t>https://ekaterinburg.drom.ru/toyota/vitz/46284606.html</t>
  </si>
  <si>
    <t>https://pospeliha.drom.ru/toyota/corona/46288213.html</t>
  </si>
  <si>
    <t>https://novosibirsk.drom.ru/toyota/corolla_fielder/45881000.html</t>
  </si>
  <si>
    <t>https://bratsk.drom.ru/toyota/chaser/46465693.html</t>
  </si>
  <si>
    <t>https://barnaul.drom.ru/toyota/town_ace/45934755.html</t>
  </si>
  <si>
    <t>https://vladivostok.drom.ru/toyota/crown/46627801.html</t>
  </si>
  <si>
    <t>https://ekaterinburg.drom.ru/toyota/sienta/46284615.html</t>
  </si>
  <si>
    <t>https://barnaul.drom.ru/toyota/corolla/46286361.html</t>
  </si>
  <si>
    <t>https://tashtagol.drom.ru/toyota/harrier/46299259.html</t>
  </si>
  <si>
    <t>https://novosibirsk.drom.ru/toyota/rav4/46627830.html</t>
  </si>
  <si>
    <t>https://ekaterinburg.drom.ru/toyota/sienta/46284643.html</t>
  </si>
  <si>
    <t>https://krasnoyarsk.drom.ru/toyota/carina/45247082.html</t>
  </si>
  <si>
    <t>https://novokuznetsk.drom.ru/toyota/camry/45907524.html</t>
  </si>
  <si>
    <t>https://omsk.drom.ru/toyota/rav4/46627782.html</t>
  </si>
  <si>
    <t>https://blagoveshchensk.drom.ru/toyota/land_cruiser_prado/46627750.html</t>
  </si>
  <si>
    <t>https://angarsk.drom.ru/toyota/passo_sette/42977353.html</t>
  </si>
  <si>
    <t>https://krasnokamensk.drom.ru/toyota/prius/46600301.html</t>
  </si>
  <si>
    <t>https://chita.drom.ru/toyota/vitz/46314569.html</t>
  </si>
  <si>
    <t>https://severobaykalsk.drom.ru/toyota/vitz/46627421.html</t>
  </si>
  <si>
    <t>https://ekaterinburg.drom.ru/toyota/passo/46284656.html</t>
  </si>
  <si>
    <t>https://omsk.drom.ru/toyota/premio/46627825.html</t>
  </si>
  <si>
    <t>https://blagoveshchensk.drom.ru/toyota/wish/46112111.html</t>
  </si>
  <si>
    <t>https://omsk.drom.ru/toyota/camry/46508930.html</t>
  </si>
  <si>
    <t>https://blagoveshchensk.drom.ru/toyota/prius/46627824.html</t>
  </si>
  <si>
    <t>https://novosibirsk.drom.ru/toyota/lite_ace_noah/46624834.html</t>
  </si>
  <si>
    <t>https://habarovsk.drom.ru/toyota/noah/46296710.html</t>
  </si>
  <si>
    <t>https://gorno-altaysk.drom.ru/toyota/carina_ii/43055666.html</t>
  </si>
  <si>
    <t>https://novosibirsk.drom.ru/toyota/mark_ii/46280336.html</t>
  </si>
  <si>
    <t>https://komsomolsk.drom.ru/toyota/sprinter/45994062.html</t>
  </si>
  <si>
    <t>https://krasnoyarsk.drom.ru/toyota/ipsum/46343289.html</t>
  </si>
  <si>
    <t>https://krasnoyarsk.drom.ru/toyota/wish/46347827.html</t>
  </si>
  <si>
    <t>https://irkutsk.drom.ru/toyota/mark_x/46413644.html</t>
  </si>
  <si>
    <t>https://novosibirsk.drom.ru/toyota/ractis/46530611.html</t>
  </si>
  <si>
    <t>https://novosibirsk.drom.ru/toyota/land_cruiser_prado/46610301.html</t>
  </si>
  <si>
    <t>https://vladivostok.drom.ru/toyota/platz/46627810.html</t>
  </si>
  <si>
    <t>https://kemerovo.drom.ru/toyota/camry/46560970.html</t>
  </si>
  <si>
    <t>https://omsk.drom.ru/toyota/prius/46487729.html</t>
  </si>
  <si>
    <t>https://novosibirsk.drom.ru/toyota/ipsum/43393510.html</t>
  </si>
  <si>
    <t>https://nakhodka.drom.ru/toyota/corsa/46498532.html</t>
  </si>
  <si>
    <t>https://ekaterinburg.drom.ru/toyota/voxy/46286025.html</t>
  </si>
  <si>
    <t>https://novokuznetsk.drom.ru/toyota/corolla_fielder/46627811.html</t>
  </si>
  <si>
    <t>https://tommot.drom.ru/toyota/mark_x/46435669.html</t>
  </si>
  <si>
    <t>https://abakan.drom.ru/toyota/isis/45430670.html</t>
  </si>
  <si>
    <t>https://ekaterinburg.drom.ru/toyota/roomy/46627808.html</t>
  </si>
  <si>
    <t>https://nakhodka.drom.ru/toyota/carina/46626861.html</t>
  </si>
  <si>
    <t>https://barnaul.drom.ru/toyota/rav4/46280343.html</t>
  </si>
  <si>
    <t>https://nerchinsk.drom.ru/toyota/allion/46627806.html</t>
  </si>
  <si>
    <t>https://ussuriisk.drom.ru/toyota/vitz/46627804.html</t>
  </si>
  <si>
    <t>https://kozhevnikovo.drom.ru/toyota/camry/44857621.html</t>
  </si>
  <si>
    <t>https://yakutsk.drom.ru/toyota/corolla_fielder/46627802.html</t>
  </si>
  <si>
    <t>https://belogorsk.drom.ru/toyota/crown/44697292.html</t>
  </si>
  <si>
    <t>https://dalnerechensk.drom.ru/toyota/prius/45830381.html</t>
  </si>
  <si>
    <t>https://vladivostok.drom.ru/toyota/prius/46402970.html</t>
  </si>
  <si>
    <t>https://vladivostok.drom.ru/toyota/prius/46531561.html</t>
  </si>
  <si>
    <t>Пробег по РФ, тыс. км</t>
  </si>
  <si>
    <t>https://omsk.drom.ru/toyota/corolla_fielder/46631902.html</t>
  </si>
  <si>
    <t>https://habarovsk.drom.ru/toyota/crown/45430330.html</t>
  </si>
  <si>
    <t>https://nizhnevartovsk.drom.ru/toyota/hilux_pick_up/46204193.html</t>
  </si>
  <si>
    <t>https://tomsk.drom.ru/toyota/rav4/46347956.html</t>
  </si>
  <si>
    <t>https://yakutsk.drom.ru/toyota/isis/46631894.html</t>
  </si>
  <si>
    <t>https://spassk-dalniy.drom.ru/toyota/wish/46631890.html</t>
  </si>
  <si>
    <t>https://barnaul.drom.ru/toyota/corolla/46631888.html</t>
  </si>
  <si>
    <t>https://abakan.drom.ru/toyota/corolla_runx/46612363.html</t>
  </si>
  <si>
    <t>https://yakutsk.drom.ru/toyota/wish/46631882.html</t>
  </si>
  <si>
    <t>https://chelyabinsk.drom.ru/toyota/camry/46631883.html</t>
  </si>
  <si>
    <t>https://barnaul.drom.ru/toyota/corolla/46631881.html</t>
  </si>
  <si>
    <t>https://kurgan.drom.ru/toyota/corona/46631880.html</t>
  </si>
  <si>
    <t>https://angarsk.drom.ru/toyota/ractis/45307361.html</t>
  </si>
  <si>
    <t>https://yakutsk.drom.ru/toyota/ractis/46631876.html</t>
  </si>
  <si>
    <t>https://vladivostok.drom.ru/toyota/aqua/46391277.html</t>
  </si>
  <si>
    <t>https://abakan.drom.ru/toyota/rav4/46280912.html</t>
  </si>
  <si>
    <t>https://habarovsk.drom.ru/toyota/prius/45524410.html</t>
  </si>
  <si>
    <t>https://rebriha.drom.ru/toyota/carina_e/44795467.html</t>
  </si>
  <si>
    <t>https://nakhodka.drom.ru/toyota/harrier/46631770.html</t>
  </si>
  <si>
    <t>https://belogorsk.drom.ru/toyota/wish/45496710.html</t>
  </si>
  <si>
    <t>https://novosibirsk.drom.ru/toyota/sienta/46328118.html</t>
  </si>
  <si>
    <t>https://mrakovo.drom.ru/toyota/yaris/46631855.html</t>
  </si>
  <si>
    <t>https://belogorsk.drom.ru/toyota/chaser/46631700.html</t>
  </si>
  <si>
    <t>https://sayanogorsk.drom.ru/toyota/land_cruiser_prado/46631826.html</t>
  </si>
  <si>
    <t>https://yakutsk.drom.ru/toyota/land_cruiser_prado/46631852.html</t>
  </si>
  <si>
    <t>https://krasnoyarsk.drom.ru/toyota/voxy/46174780.html</t>
  </si>
  <si>
    <t>https://lipetsk.drom.ru/toyota/camry/46631849.html</t>
  </si>
  <si>
    <t>https://tyumen.drom.ru/toyota/camry/44550175.html</t>
  </si>
  <si>
    <t>https://novosibirsk.drom.ru/toyota/prius/46631846.html</t>
  </si>
  <si>
    <t>https://sochi.drom.ru/toyota/mark_ii/46457959.html</t>
  </si>
  <si>
    <t>https://kyzyl.drom.ru/toyota/caldina/46631757.html</t>
  </si>
  <si>
    <t>https://sayansk.drom.ru/toyota/land_cruiser_prado/46631815.html</t>
  </si>
  <si>
    <t>https://tynda.drom.ru/toyota/windom/46502040.html</t>
  </si>
  <si>
    <t>https://vladivostok.drom.ru/toyota/land_cruiser_prado/46628217.html</t>
  </si>
  <si>
    <t>https://kaluga.drom.ru/toyota/fortuner/46631827.html</t>
  </si>
  <si>
    <t>https://aldan.drom.ru/toyota/corona_premio/46631801.html</t>
  </si>
  <si>
    <t>https://yakutsk.drom.ru/toyota/corolla_fielder/46631822.html</t>
  </si>
  <si>
    <t>https://krasnodar.drom.ru/toyota/rav4/46446161.html</t>
  </si>
  <si>
    <t>https://ulan-ude.drom.ru/toyota/camry/46631760.html</t>
  </si>
  <si>
    <t>https://sharypovo.drom.ru/toyota/camry/46479306.html</t>
  </si>
  <si>
    <t>https://kuybyshev.drom.ru/toyota/corolla/46631777.html</t>
  </si>
  <si>
    <t>https://kurgan.drom.ru/toyota/matrix/46631811.html</t>
  </si>
  <si>
    <t>https://vladivostok.drom.ru/toyota/alphard/46631764.html</t>
  </si>
  <si>
    <t>https://yakutsk.drom.ru/toyota/vista/46631803.html</t>
  </si>
  <si>
    <t>https://blagoveshchensk.drom.ru/toyota/mark_ii/46116469.html</t>
  </si>
  <si>
    <t>https://krasnoyarsk.drom.ru/toyota/allion/46631802.html</t>
  </si>
  <si>
    <t>https://blagoveshchensk.drom.ru/toyota/corolla/46282509.html</t>
  </si>
  <si>
    <t>https://novosibirsk.drom.ru/toyota/corolla/46367237.html</t>
  </si>
  <si>
    <t>https://moscow.drom.ru/toyota/probox/45913865.html</t>
  </si>
  <si>
    <t>https://ulan-ude.drom.ru/toyota/vitz/46631729.html</t>
  </si>
  <si>
    <t>https://novosibirsk.drom.ru/toyota/corolla_spacio/46631790.html</t>
  </si>
  <si>
    <t>https://leninsk-kuznetskiy.drom.ru/toyota/prius/45814871.html</t>
  </si>
  <si>
    <t>https://barabinsk.drom.ru/toyota/vitz/46324911.html</t>
  </si>
  <si>
    <t>https://ust-abakan.drom.ru/toyota/allion/46541733.html</t>
  </si>
  <si>
    <t>https://novosibirsk.drom.ru/toyota/premio/46576336.html</t>
  </si>
  <si>
    <t>https://nakhodka.drom.ru/toyota/probox/46577030.html</t>
  </si>
  <si>
    <t>https://volgograd.drom.ru/toyota/corolla/46631765.html</t>
  </si>
  <si>
    <t>https://spassk-dalniy.drom.ru/toyota/corolla_fielder/46529366.html</t>
  </si>
  <si>
    <t>https://bolshoy-kamen.drom.ru/toyota/crown_majesta/44775500.html</t>
  </si>
  <si>
    <t>Toyota Crown Majesta</t>
  </si>
  <si>
    <t>https://krasnoyarsk.drom.ru/toyota/prius/44530612.html</t>
  </si>
  <si>
    <t>https://habarovsk.drom.ru/toyota/crown/45245526.html</t>
  </si>
  <si>
    <t>https://vladivostok.drom.ru/toyota/prius/46315631.html</t>
  </si>
  <si>
    <t>https://krasnodar.drom.ru/toyota/vitz/46631744.html</t>
  </si>
  <si>
    <t>https://omsk.drom.ru/toyota/land_cruiser/46631460.html</t>
  </si>
  <si>
    <t>https://irkutsk.drom.ru/toyota/allion/46403655.html</t>
  </si>
  <si>
    <t>https://kuybyshev.drom.ru/toyota/allion/46631655.html</t>
  </si>
  <si>
    <t>https://novosibirsk.drom.ru/toyota/corona/46631726.html</t>
  </si>
  <si>
    <t>https://krasnodar.drom.ru/toyota/rav4/46631724.html</t>
  </si>
  <si>
    <t>https://nizhnevartovsk.drom.ru/toyota/camry/46576742.html</t>
  </si>
  <si>
    <t>https://yakutsk.drom.ru/toyota/duet/46631723.html</t>
  </si>
  <si>
    <t>https://meget.drom.ru/toyota/rav4/46335931.html</t>
  </si>
  <si>
    <t>https://ussuriisk.drom.ru/toyota/corolla/46631681.html</t>
  </si>
  <si>
    <t>https://belogorsk.drom.ru/toyota/caldina/46631715.html</t>
  </si>
  <si>
    <t>https://vladivostok.drom.ru/toyota/kluger_v/46631707.html</t>
  </si>
  <si>
    <t>https://gelendzhik.drom.ru/toyota/wish/46631704.html</t>
  </si>
  <si>
    <t>https://novosibirsk.drom.ru/toyota/corolla/46577176.html</t>
  </si>
  <si>
    <t>https://irkutsk.drom.ru/toyota/passo/46631641.html</t>
  </si>
  <si>
    <t>https://chelyabinsk.drom.ru/toyota/vista/45679564.html</t>
  </si>
  <si>
    <t>https://habarovsk.drom.ru/toyota/corolla_axio/46631693.html</t>
  </si>
  <si>
    <t>https://novokuznetsk.drom.ru/toyota/camry/46631690.html</t>
  </si>
  <si>
    <t>https://yakutsk.drom.ru/toyota/platz/46631685.html</t>
  </si>
  <si>
    <t>https://novosibirsk.drom.ru/toyota/prius/45571396.html</t>
  </si>
  <si>
    <t>https://ussuriisk.drom.ru/toyota/prius_a/46491289.html</t>
  </si>
  <si>
    <t>https://blagoveshchensk.drom.ru/toyota/passo/46631679.html</t>
  </si>
  <si>
    <t>https://irkutsk.drom.ru/toyota/rav4/46631678.html</t>
  </si>
  <si>
    <t>https://yakutsk.drom.ru/toyota/land_cruiser_prado/46631625.html</t>
  </si>
  <si>
    <t>https://barnaul.drom.ru/toyota/caldina/46345582.html</t>
  </si>
  <si>
    <t>https://luchegorsk.drom.ru/toyota/wish/46631673.html</t>
  </si>
  <si>
    <t>https://chelyabinsk.drom.ru/toyota/rav4/46631670.html</t>
  </si>
  <si>
    <t>https://nizhnevartovsk.drom.ru/toyota/chaser/46631668.html</t>
  </si>
  <si>
    <t>https://abakan.drom.ru/toyota/ractis/46346851.html</t>
  </si>
  <si>
    <t>https://abakan.drom.ru/toyota/allion/46383041.html</t>
  </si>
  <si>
    <t>https://irkutsk.drom.ru/toyota/corolla_fielder/46556745.html</t>
  </si>
  <si>
    <t>https://ust-ilimsk.drom.ru/toyota/premio/46614498.html</t>
  </si>
  <si>
    <t>https://novosibirsk.drom.ru/toyota/land_cruiser/46631231.html</t>
  </si>
  <si>
    <t>https://petropavlovsk-kamchatskiy.drom.ru/toyota/town_ace/46631665.html</t>
  </si>
  <si>
    <t>https://prokopyevsk.drom.ru/toyota/corona_premio/45409705.html</t>
  </si>
  <si>
    <t>https://darasun.drom.ru/toyota/allion/46623958.html</t>
  </si>
  <si>
    <t>https://krasnodar.drom.ru/toyota/corolla/46631650.html</t>
  </si>
  <si>
    <t>https://vladivostok.drom.ru/toyota/prius_phv/43996117.html</t>
  </si>
  <si>
    <t>https://barnaul.drom.ru/toyota/estima/45976628.html</t>
  </si>
  <si>
    <t>https://ussuriisk.drom.ru/toyota/hiace_regius/46358715.html</t>
  </si>
  <si>
    <t>https://achinsk.drom.ru/toyota/premio/46575252.html</t>
  </si>
  <si>
    <t>https://yakutsk.drom.ru/toyota/vitz/46631618.html</t>
  </si>
  <si>
    <t>https://barnaul.drom.ru/toyota/land_cruiser_prado/43832894.html</t>
  </si>
  <si>
    <t>https://chita.drom.ru/toyota/mark_ii/46631604.html</t>
  </si>
  <si>
    <t>https://krasnoyarsk.drom.ru/toyota/corolla/46262974.html</t>
  </si>
  <si>
    <t>https://vladivostok.drom.ru/toyota/caldina/46631579.html</t>
  </si>
  <si>
    <t>https://sochi.drom.ru/toyota/rav4/46631597.html</t>
  </si>
  <si>
    <t>https://vladivostok.drom.ru/toyota/camry/46631440.html</t>
  </si>
  <si>
    <t>https://ulan-ude.drom.ru/toyota/passo/46631592.html</t>
  </si>
  <si>
    <t>https://artem.drom.ru/toyota/estima/46631581.html</t>
  </si>
  <si>
    <t>https://komsomolsk.drom.ru/toyota/prius/46631539.html</t>
  </si>
  <si>
    <t>https://biysk.drom.ru/toyota/vista/46631580.html</t>
  </si>
  <si>
    <t>https://rubtsovsk.drom.ru/toyota/corolla/46259291.html</t>
  </si>
  <si>
    <t>https://strezhevoy.drom.ru/toyota/land_cruiser/46612128.html</t>
  </si>
  <si>
    <t>https://omsk.drom.ru/toyota/tundra/46154609.html</t>
  </si>
  <si>
    <t>https://tomsk.drom.ru/toyota/camry/46631565.html</t>
  </si>
  <si>
    <t>https://abakan.drom.ru/toyota/camry/46430819.html</t>
  </si>
  <si>
    <t>https://omsk.drom.ru/toyota/caldina/46631562.html</t>
  </si>
  <si>
    <t>https://artem.drom.ru/toyota/aqua/46555265.html</t>
  </si>
  <si>
    <t>https://surgut.drom.ru/toyota/camry/46631556.html</t>
  </si>
  <si>
    <t>https://gorno-altaysk.drom.ru/toyota/town_ace/43113493.html</t>
  </si>
  <si>
    <t>https://kemerovo.drom.ru/toyota/corolla/46631542.html</t>
  </si>
  <si>
    <t>https://omsk.drom.ru/toyota/crown/46431916.html</t>
  </si>
  <si>
    <t>https://novosibirsk.drom.ru/toyota/vista/46631510.html</t>
  </si>
  <si>
    <t>https://ekaterinburg.drom.ru/toyota/esquire/46627856.html</t>
  </si>
  <si>
    <t>Количество авто</t>
  </si>
  <si>
    <t>Средний пробег, тыс. км</t>
  </si>
  <si>
    <t>Максимальная цена</t>
  </si>
  <si>
    <t>Минимальная цена</t>
  </si>
  <si>
    <t>Средняя цена</t>
  </si>
  <si>
    <t>Текущий год</t>
  </si>
  <si>
    <t>Возраст авто</t>
  </si>
  <si>
    <t>Средний пробег в год</t>
  </si>
  <si>
    <t>Пробег в день,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</si>
</sst>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3" fontId="0" fillId="0" borderId="1" xfId="0" applyNumberFormat="1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2" xfId="0" pivotButton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1" applyNumberFormat="1" applyFont="1" applyBorder="1"/>
    <xf numFmtId="164" fontId="0" fillId="0" borderId="0" xfId="1" applyNumberFormat="1" applyFont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1" fontId="0" fillId="0" borderId="0" xfId="0" applyNumberFormat="1"/>
    <xf numFmtId="1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20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3" formatCode="#,##0"/>
    </dxf>
    <dxf>
      <numFmt numFmtId="3" formatCode="#,##0"/>
    </dxf>
    <dxf>
      <alignment wrapText="1"/>
    </dxf>
    <dxf>
      <alignment wrapText="1"/>
    </dxf>
    <dxf>
      <border>
        <left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3</xdr:row>
      <xdr:rowOff>1</xdr:rowOff>
    </xdr:from>
    <xdr:to>
      <xdr:col>7</xdr:col>
      <xdr:colOff>1200150</xdr:colOff>
      <xdr:row>10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КПП">
              <a:extLst>
                <a:ext uri="{FF2B5EF4-FFF2-40B4-BE49-F238E27FC236}">
                  <a16:creationId xmlns:a16="http://schemas.microsoft.com/office/drawing/2014/main" id="{32ED219E-0894-42A1-91C5-998B71B2F0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ПП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9475" y="571501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668.574097569443" createdVersion="6" refreshedVersion="6" minRefreshableVersion="3" recordCount="2000" xr:uid="{32BE3780-D367-4174-A435-16D37A41A947}">
  <cacheSource type="worksheet">
    <worksheetSource name="Sheet1"/>
  </cacheSource>
  <cacheFields count="15">
    <cacheField name="URL" numFmtId="0">
      <sharedItems/>
    </cacheField>
    <cacheField name="Авто" numFmtId="0">
      <sharedItems count="211">
        <s v="Toyota C-HR"/>
        <s v="Toyota Land Cruiser Prado"/>
        <s v="Toyota Alphard"/>
        <s v="Toyota Esquire"/>
        <s v="Toyota Camry"/>
        <s v="Toyota Hiace"/>
        <s v="Toyota Fortuner"/>
        <s v="Toyota Land Cruiser"/>
        <s v="Toyota Sienta"/>
        <s v="Toyota Corolla Fielder"/>
        <s v="Toyota Crown"/>
        <s v="Toyota Hilux"/>
        <s v="Toyota RAV4"/>
        <s v="Toyota Isis"/>
        <s v="Toyota Wish"/>
        <s v="Toyota Corolla"/>
        <s v="Toyota Corolla Runx"/>
        <s v="Toyota Corona"/>
        <s v="Toyota Ractis"/>
        <s v="Toyota Aqua"/>
        <s v="Toyota Prius"/>
        <s v="Toyota Carina E"/>
        <s v="Toyota Harrier"/>
        <s v="Toyota Yaris"/>
        <s v="Toyota Chaser"/>
        <s v="Toyota Voxy"/>
        <s v="Toyota Mark II"/>
        <s v="Toyota Caldina"/>
        <s v="Toyota Windom"/>
        <s v="Toyota Corona Premio"/>
        <s v="Toyota Matrix"/>
        <s v="Toyota Vista"/>
        <s v="Toyota Allion"/>
        <s v="Toyota Probox"/>
        <s v="Toyota Vitz"/>
        <s v="Toyota Corolla Spacio"/>
        <s v="Toyota Premio"/>
        <s v="Toyota Crown Majesta"/>
        <s v="Toyota Duet"/>
        <s v="Toyota Kluger V"/>
        <s v="Toyota Passo"/>
        <s v="Toyota Corolla Axio"/>
        <s v="Toyota Platz"/>
        <s v="Toyota Prius Alpha"/>
        <s v="Toyota Town Ace"/>
        <s v="Toyota Prius PHV"/>
        <s v="Toyota Estima"/>
        <s v="Toyota Hiace Regius"/>
        <s v="Toyota Tundra"/>
        <s v="Toyota Belta"/>
        <s v="Toyota Sprinter Marino"/>
        <s v="Toyota Avensis"/>
        <s v="Toyota Sprinter Trueno"/>
        <s v="Toyota Estima Emina"/>
        <s v="Toyota Cresta"/>
        <s v="Toyota Sprinter Carib"/>
        <s v="Toyota Sprinter"/>
        <s v="Toyota Highlander"/>
        <s v="Toyota Gaia"/>
        <s v="Toyota Carina ED"/>
        <s v="Toyota Carina"/>
        <s v="Toyota Lite Ace Noah"/>
        <s v="Toyota Brevis"/>
        <s v="Toyota Nadia"/>
        <s v="Toyota Starlet"/>
        <s v="Toyota Vista Ardeo"/>
        <s v="Toyota Noah"/>
        <s v="Toyota Porte"/>
        <s v="Toyota Soarer"/>
        <s v="Toyota Raum"/>
        <s v="Toyota Vellfire"/>
        <s v="Toyota Ipsum"/>
        <s v="Toyota Hilux Surf"/>
        <s v="Toyota Granvia"/>
        <s v="Toyota Master Ace Surf"/>
        <s v="Toyota ist"/>
        <s v="Toyota Corolla II"/>
        <s v="Toyota Roomy"/>
        <s v="Toyota Corolla Levin"/>
        <s v="Toyota Funcargo"/>
        <s v="Toyota Succeed"/>
        <s v="Toyota Auris"/>
        <s v="Toyota WiLL VS"/>
        <s v="Toyota Lite Ace"/>
        <s v="Toyota Opa"/>
        <s v="Toyota Camry Prominent"/>
        <s v="Toyota Corsa"/>
        <s v="Toyota Rush"/>
        <s v="Toyota Tank"/>
        <s v="Toyota Corona Exiv"/>
        <s v="Toyota Pronard"/>
        <s v="Toyota Allex"/>
        <s v="Toyota bB"/>
        <s v="Toyota iQ"/>
        <s v="Toyota Vanguard"/>
        <s v="Toyota Camry Gracia"/>
        <s v="Toyota Aristo"/>
        <s v="Toyota Regius Ace"/>
        <s v="Toyota Corolla Ceres"/>
        <s v="Toyota 4Runner"/>
        <s v="Toyota Spade"/>
        <s v="Toyota Town Ace Noah"/>
        <s v="Toyota Celica"/>
        <s v="Toyota Mark X"/>
        <s v="Toyota Corona SF"/>
        <s v="Toyota Verso"/>
        <s v="Toyota Picnic"/>
        <s v="Toyota Carina II"/>
        <s v="Toyota Mark X Zio"/>
        <s v="Toyota Echo"/>
        <s v="Toyota Corolla Verso"/>
        <s v="Toyota Voltz"/>
        <s v="Toyota Prius Prime"/>
        <s v="Toyota Altezza"/>
        <s v="Toyota Sai"/>
        <s v="Toyota Cynos"/>
        <s v="Toyota Previa"/>
        <s v="Toyota Passo Sette"/>
        <s v="Toyota Sienna"/>
        <s v="Toyota Verossa"/>
        <s v="Toyota Mark II Wagon Blit"/>
        <s v="Toyota Venza"/>
        <s v="Toyota Tercel"/>
        <s v="Toyota Celsior"/>
        <s v="Toyota Cavalier"/>
        <s v="Toyota Tacoma"/>
        <s v="Toyota Cami"/>
        <s v="Toyota WiLL Cypha"/>
        <s v="Toyota Corolla Rumion"/>
        <s v="Mitsubishi Grandis" u="1"/>
        <s v="Лада Ларгус" u="1"/>
        <s v="Ford S-MAX" u="1"/>
        <s v="Chrysler Town and Country" u="1"/>
        <s v="GMC Safari" u="1"/>
        <s v="Opel Meriva" u="1"/>
        <s v="Kia Sedona" u="1"/>
        <s v="Ford Tourneo Connect" u="1"/>
        <s v="GMC Savana" u="1"/>
        <s v="Citroen Jumpy" u="1"/>
        <s v="Hyundai Starex" u="1"/>
        <s v="Volkswagen Sharan" u="1"/>
        <s v="SsangYong Stavic" u="1"/>
        <s v="Mercedes-Benz Viano" u="1"/>
        <s v="Renault Kangoo" u="1"/>
        <s v="Peugeot 807" u="1"/>
        <s v="ГАЗ 2217" u="1"/>
        <s v="Ford Tourneo" u="1"/>
        <s v="УАЗ Буханка" u="1"/>
        <s v="Ford Econoline" u="1"/>
        <s v="Volkswagen Routan" u="1"/>
        <s v="Chevrolet Orlando" u="1"/>
        <s v="Kia Carnival" u="1"/>
        <s v="Chrysler Voyager" u="1"/>
        <s v="Mitsubishi RVR" u="1"/>
        <s v="Mercedes-Benz Vito" u="1"/>
        <s v="Citroen C4 Picasso" u="1"/>
        <s v="Dodge Grand Caravan" u="1"/>
        <s v="Kia Carens" u="1"/>
        <s v="Peugeot Partner Tepee" u="1"/>
        <s v="Renault Dokker" u="1"/>
        <s v="Mitsubishi L400" u="1"/>
        <s v="Volkswagen Caddy" u="1"/>
        <s v="Volkswagen Caravelle" u="1"/>
        <s v="Ford Galaxy" u="1"/>
        <s v="Hyundai Grand Starex" u="1"/>
        <s v="Citroen C4 Spacetourer" u="1"/>
        <s v="Mazda Mazda5" u="1"/>
        <s v="Opel Combo" u="1"/>
        <s v="Opel Zafira" u="1"/>
        <s v="Chrysler Grand Voyager" u="1"/>
        <s v="Chevrolet Rezzo" u="1"/>
        <s v="Renault Trafic" u="1"/>
        <s v="Mitsubishi Space Gear" u="1"/>
        <s v="Peugeot Partner" u="1"/>
        <s v="Ford Grand C-MAX" u="1"/>
        <s v="Chevrolet Express" u="1"/>
        <s v="Daewoo Rezzo" u="1"/>
        <s v="Citroen Xsara Picasso" u="1"/>
        <s v="Mitsubishi Space Wagon" u="1"/>
        <s v="Ford Tourneo Custom" u="1"/>
        <s v="Volkswagen Touran" u="1"/>
        <s v="Honda FR-V" u="1"/>
        <s v="Mazda Premacy" u="1"/>
        <s v="Dodge Caravan" u="1"/>
        <s v="Chery CrossEastar B14" u="1"/>
        <s v="Citroen Grand C4 Picasso" u="1"/>
        <s v="Mercedes-Benz R-Class" u="1"/>
        <s v="Hyundai Trajet" u="1"/>
        <s v="Renault Grand Scenic" u="1"/>
        <s v="Mazda RX-8" u="1"/>
        <s v="Volkswagen Transporter" u="1"/>
        <s v="Opel Vivaro" u="1"/>
        <s v="SsangYong Rodius" u="1"/>
        <s v="Mitsubishi Space Runner" u="1"/>
        <s v="Mazda MPV" u="1"/>
        <s v="SEAT Altea" u="1"/>
        <s v="Ford Windstar" u="1"/>
        <s v="SEAT Alhambra" u="1"/>
        <s v="Mercedes-Benz V-Class" u="1"/>
        <s v="Citroen Berlingo" u="1"/>
        <s v="Toyota Avensis Verso" u="1"/>
        <s v="Volkswagen Multivan" u="1"/>
        <s v="Mitsubishi Space Star" u="1"/>
        <s v="Ford C-MAX" u="1"/>
        <s v="Pontiac Trans Sport" u="1"/>
        <s v="Nissan Quest" u="1"/>
        <s v="Fiat Doblo" u="1"/>
        <s v="Peugeot Expert" u="1"/>
        <s v="Renault Espace" u="1"/>
        <s v="Hyundai H1" u="1"/>
        <s v="Citroen C3 Picasso" u="1"/>
      </sharedItems>
    </cacheField>
    <cacheField name="Год выпуска" numFmtId="0">
      <sharedItems containsSemiMixedTypes="0" containsString="0" containsNumber="1" containsInteger="1" minValue="1977" maxValue="2022"/>
    </cacheField>
    <cacheField name="Цена" numFmtId="0">
      <sharedItems containsSemiMixedTypes="0" containsString="0" containsNumber="1" containsInteger="1" minValue="40000" maxValue="15990000"/>
    </cacheField>
    <cacheField name="Объем двигателя, л" numFmtId="0">
      <sharedItems containsString="0" containsBlank="1" containsNumber="1" minValue="1" maxValue="5.7"/>
    </cacheField>
    <cacheField name="Мощность двигателя, л.с." numFmtId="0">
      <sharedItems containsString="0" containsBlank="1" containsNumber="1" containsInteger="1" minValue="58" maxValue="415"/>
    </cacheField>
    <cacheField name="Топливо" numFmtId="0">
      <sharedItems containsBlank="1"/>
    </cacheField>
    <cacheField name="КПП" numFmtId="0">
      <sharedItems containsBlank="1" count="5">
        <s v="вариатор"/>
        <s v="АКПП"/>
        <s v="механика"/>
        <s v="робот"/>
        <m/>
      </sharedItems>
    </cacheField>
    <cacheField name="Привод" numFmtId="0">
      <sharedItems containsBlank="1"/>
    </cacheField>
    <cacheField name="Пробег, тыс. км" numFmtId="0">
      <sharedItems containsString="0" containsBlank="1" containsNumber="1" containsInteger="1" minValue="1" maxValue="1000"/>
    </cacheField>
    <cacheField name="Пробег по РФ, тыс. км" numFmtId="0">
      <sharedItems containsBlank="1"/>
    </cacheField>
    <cacheField name="Цвет" numFmtId="0">
      <sharedItems containsBlank="1"/>
    </cacheField>
    <cacheField name="Текущий год" numFmtId="0">
      <sharedItems containsSemiMixedTypes="0" containsString="0" containsNumber="1" containsInteger="1" minValue="2022" maxValue="2022"/>
    </cacheField>
    <cacheField name="Возраст авто" numFmtId="0">
      <sharedItems containsSemiMixedTypes="0" containsString="0" containsNumber="1" containsInteger="1" minValue="0" maxValue="45"/>
    </cacheField>
    <cacheField name="Средний пробег в год" numFmtId="1">
      <sharedItems containsSemiMixedTypes="0" containsString="0" containsNumber="1" minValue="0" maxValue="66.666666666666671"/>
    </cacheField>
  </cacheFields>
  <extLst>
    <ext xmlns:x14="http://schemas.microsoft.com/office/spreadsheetml/2009/9/main" uri="{725AE2AE-9491-48be-B2B4-4EB974FC3084}">
      <x14:pivotCacheDefinition pivotCacheId="1388423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https://moscow.drom.ru/toyota/c-hr/46404947.html"/>
    <x v="0"/>
    <n v="2017"/>
    <n v="2290000"/>
    <n v="1.8"/>
    <n v="98"/>
    <s v="гибрид"/>
    <x v="0"/>
    <s v="передний"/>
    <n v="17"/>
    <m/>
    <m/>
    <n v="2022"/>
    <n v="5"/>
    <n v="3.4"/>
  </r>
  <r>
    <s v="https://moscow.drom.ru/toyota/land_cruiser_prado/46047280.html"/>
    <x v="1"/>
    <n v="2021"/>
    <n v="8627000"/>
    <n v="2.8"/>
    <n v="200"/>
    <s v="дизель"/>
    <x v="1"/>
    <s v="4WD"/>
    <n v="2"/>
    <m/>
    <m/>
    <n v="2022"/>
    <n v="1"/>
    <n v="2"/>
  </r>
  <r>
    <s v="https://moscow.drom.ru/toyota/alphard/45366316.html"/>
    <x v="2"/>
    <n v="2015"/>
    <n v="3550000"/>
    <n v="2.5"/>
    <n v="152"/>
    <s v="гибрид"/>
    <x v="0"/>
    <s v="4WD"/>
    <n v="147"/>
    <s v="б/п"/>
    <m/>
    <n v="2022"/>
    <n v="7"/>
    <n v="21"/>
  </r>
  <r>
    <s v="https://moscow.drom.ru/toyota/esquire/46360934.html"/>
    <x v="3"/>
    <n v="2014"/>
    <n v="1750000"/>
    <n v="1.8"/>
    <n v="99"/>
    <s v="гибрид"/>
    <x v="0"/>
    <s v="передний"/>
    <n v="134"/>
    <s v="б/п"/>
    <m/>
    <n v="2022"/>
    <n v="8"/>
    <n v="16.75"/>
  </r>
  <r>
    <s v="https://moscow.drom.ru/toyota/camry/46580691.html"/>
    <x v="4"/>
    <n v="2019"/>
    <n v="1980000"/>
    <n v="2.5"/>
    <n v="181"/>
    <s v="бензин"/>
    <x v="1"/>
    <s v="передний"/>
    <n v="200"/>
    <m/>
    <m/>
    <n v="2022"/>
    <n v="3"/>
    <n v="66.666666666666671"/>
  </r>
  <r>
    <s v="https://moscow.drom.ru/toyota/camry/46270926.html"/>
    <x v="4"/>
    <n v="2019"/>
    <n v="2005000"/>
    <n v="2.5"/>
    <n v="181"/>
    <s v="бензин"/>
    <x v="1"/>
    <s v="передний"/>
    <n v="200"/>
    <m/>
    <m/>
    <n v="2022"/>
    <n v="3"/>
    <n v="66.666666666666671"/>
  </r>
  <r>
    <s v="https://moscow.drom.ru/toyota/camry/46558863.html"/>
    <x v="4"/>
    <n v="2019"/>
    <n v="1900000"/>
    <n v="2"/>
    <n v="150"/>
    <s v="бензин"/>
    <x v="1"/>
    <s v="передний"/>
    <n v="200"/>
    <m/>
    <m/>
    <n v="2022"/>
    <n v="3"/>
    <n v="66.666666666666671"/>
  </r>
  <r>
    <s v="https://moscow.drom.ru/toyota/camry/46558633.html"/>
    <x v="4"/>
    <n v="2019"/>
    <n v="1900000"/>
    <n v="2"/>
    <n v="150"/>
    <s v="бензин"/>
    <x v="1"/>
    <s v="передний"/>
    <n v="200"/>
    <m/>
    <m/>
    <n v="2022"/>
    <n v="3"/>
    <n v="66.666666666666671"/>
  </r>
  <r>
    <s v="https://moscow.drom.ru/toyota/hiace/46545444.html"/>
    <x v="5"/>
    <n v="2011"/>
    <n v="1690000"/>
    <n v="2.7"/>
    <n v="151"/>
    <s v="бензин"/>
    <x v="2"/>
    <s v="задний"/>
    <n v="237"/>
    <m/>
    <m/>
    <n v="2022"/>
    <n v="11"/>
    <n v="21.545454545454547"/>
  </r>
  <r>
    <s v="https://moscow.drom.ru/toyota/fortuner/46524581.html"/>
    <x v="6"/>
    <n v="2019"/>
    <n v="6600000"/>
    <n v="2.8"/>
    <n v="177"/>
    <s v="дизель"/>
    <x v="1"/>
    <s v="4WD"/>
    <n v="1"/>
    <m/>
    <m/>
    <n v="2022"/>
    <n v="3"/>
    <n v="0.33333333333333331"/>
  </r>
  <r>
    <s v="https://moscow.drom.ru/toyota/camry/46395971.html"/>
    <x v="4"/>
    <n v="2019"/>
    <n v="2270000"/>
    <n v="2"/>
    <n v="150"/>
    <s v="бензин"/>
    <x v="1"/>
    <s v="передний"/>
    <n v="125"/>
    <m/>
    <m/>
    <n v="2022"/>
    <n v="3"/>
    <n v="41.666666666666664"/>
  </r>
  <r>
    <s v="https://moscow.drom.ru/toyota/land_cruiser_prado/46386618.html"/>
    <x v="1"/>
    <n v="2008"/>
    <n v="1890000"/>
    <n v="4"/>
    <n v="249"/>
    <s v="бензин"/>
    <x v="1"/>
    <s v="4WD"/>
    <n v="284"/>
    <m/>
    <m/>
    <n v="2022"/>
    <n v="14"/>
    <n v="20.285714285714285"/>
  </r>
  <r>
    <s v="https://moscow.drom.ru/toyota/land_cruiser/46483943.html"/>
    <x v="7"/>
    <n v="2015"/>
    <n v="5150000"/>
    <n v="4.5"/>
    <n v="249"/>
    <s v="дизель"/>
    <x v="1"/>
    <s v="4WD"/>
    <n v="180"/>
    <m/>
    <m/>
    <n v="2022"/>
    <n v="7"/>
    <n v="25.714285714285715"/>
  </r>
  <r>
    <s v="https://moscow.drom.ru/toyota/sienta/46146735.html"/>
    <x v="8"/>
    <n v="2016"/>
    <n v="1490000"/>
    <n v="1.5"/>
    <n v="74"/>
    <s v="гибрид"/>
    <x v="0"/>
    <s v="передний"/>
    <n v="67"/>
    <m/>
    <m/>
    <n v="2022"/>
    <n v="6"/>
    <n v="11.166666666666666"/>
  </r>
  <r>
    <s v="https://moscow.drom.ru/toyota/land_cruiser_prado/46474680.html"/>
    <x v="1"/>
    <n v="2008"/>
    <n v="1990000"/>
    <n v="4"/>
    <n v="249"/>
    <s v="бензин"/>
    <x v="1"/>
    <s v="4WD"/>
    <n v="204"/>
    <m/>
    <m/>
    <n v="2022"/>
    <n v="14"/>
    <n v="14.571428571428571"/>
  </r>
  <r>
    <s v="https://moscow.drom.ru/toyota/camry/46329626.html"/>
    <x v="4"/>
    <n v="2021"/>
    <n v="3648000"/>
    <n v="2"/>
    <n v="150"/>
    <s v="бензин"/>
    <x v="1"/>
    <s v="передний"/>
    <n v="4"/>
    <m/>
    <m/>
    <n v="2022"/>
    <n v="1"/>
    <n v="4"/>
  </r>
  <r>
    <s v="https://moscow.drom.ru/toyota/land_cruiser/45491745.html"/>
    <x v="7"/>
    <n v="2017"/>
    <n v="9500000"/>
    <n v="4.5"/>
    <n v="249"/>
    <s v="дизель"/>
    <x v="1"/>
    <s v="4WD"/>
    <n v="175"/>
    <m/>
    <m/>
    <n v="2022"/>
    <n v="5"/>
    <n v="35"/>
  </r>
  <r>
    <s v="https://omsk.drom.ru/toyota/corolla_fielder/46631902.html"/>
    <x v="9"/>
    <n v="2007"/>
    <n v="749000"/>
    <n v="1.5"/>
    <n v="105"/>
    <s v="бензин"/>
    <x v="0"/>
    <s v="4WD"/>
    <n v="180"/>
    <m/>
    <s v=" белый"/>
    <n v="2022"/>
    <n v="15"/>
    <n v="12"/>
  </r>
  <r>
    <s v="https://habarovsk.drom.ru/toyota/crown/45430330.html"/>
    <x v="10"/>
    <n v="2018"/>
    <n v="2890000"/>
    <n v="2.5"/>
    <n v="184"/>
    <s v="гибрид"/>
    <x v="0"/>
    <s v="задний"/>
    <n v="104"/>
    <s v="б/п"/>
    <m/>
    <n v="2022"/>
    <n v="4"/>
    <n v="26"/>
  </r>
  <r>
    <s v="https://nizhnevartovsk.drom.ru/toyota/hilux_pick_up/46204193.html"/>
    <x v="11"/>
    <n v="2019"/>
    <n v="5300000"/>
    <n v="2.8"/>
    <n v="177"/>
    <s v="дизель"/>
    <x v="1"/>
    <s v="4WD"/>
    <n v="30"/>
    <m/>
    <m/>
    <n v="2022"/>
    <n v="3"/>
    <n v="10"/>
  </r>
  <r>
    <s v="https://nizhnevartovsk.drom.ru/toyota/hilux_pick_up/46204193.html"/>
    <x v="11"/>
    <n v="2019"/>
    <n v="5300000"/>
    <n v="2.8"/>
    <n v="177"/>
    <s v="дизель"/>
    <x v="1"/>
    <s v="4WD"/>
    <n v="30"/>
    <m/>
    <m/>
    <n v="2022"/>
    <n v="3"/>
    <n v="10"/>
  </r>
  <r>
    <s v="https://tomsk.drom.ru/toyota/rav4/46347956.html"/>
    <x v="12"/>
    <n v="2016"/>
    <n v="2770000"/>
    <n v="2.5"/>
    <n v="180"/>
    <s v="бензин"/>
    <x v="1"/>
    <s v="4WD"/>
    <n v="153"/>
    <m/>
    <m/>
    <n v="2022"/>
    <n v="6"/>
    <n v="25.5"/>
  </r>
  <r>
    <s v="https://yakutsk.drom.ru/toyota/isis/46631894.html"/>
    <x v="13"/>
    <n v="2004"/>
    <n v="570000"/>
    <n v="1.8"/>
    <n v="132"/>
    <s v="бензин"/>
    <x v="1"/>
    <s v="передний"/>
    <n v="220"/>
    <m/>
    <m/>
    <n v="2022"/>
    <n v="18"/>
    <n v="12.222222222222221"/>
  </r>
  <r>
    <s v="https://spassk-dalniy.drom.ru/toyota/wish/46631890.html"/>
    <x v="14"/>
    <n v="2010"/>
    <n v="1050000"/>
    <n v="1.8"/>
    <n v="144"/>
    <s v="бензин"/>
    <x v="0"/>
    <s v="передний"/>
    <n v="140"/>
    <m/>
    <s v=" серый"/>
    <n v="2022"/>
    <n v="12"/>
    <n v="11.666666666666666"/>
  </r>
  <r>
    <s v="https://barnaul.drom.ru/toyota/corolla/46631888.html"/>
    <x v="15"/>
    <n v="2007"/>
    <n v="700000"/>
    <n v="1.6"/>
    <n v="124"/>
    <s v="бензин"/>
    <x v="3"/>
    <s v="передний"/>
    <n v="208"/>
    <m/>
    <s v=" черный"/>
    <n v="2022"/>
    <n v="15"/>
    <n v="13.866666666666667"/>
  </r>
  <r>
    <s v="https://abakan.drom.ru/toyota/corolla_runx/46612363.html"/>
    <x v="16"/>
    <n v="2003"/>
    <n v="570000"/>
    <n v="1.8"/>
    <n v="190"/>
    <s v="бензин"/>
    <x v="2"/>
    <s v="передний"/>
    <n v="120"/>
    <m/>
    <m/>
    <n v="2022"/>
    <n v="19"/>
    <n v="6.3157894736842106"/>
  </r>
  <r>
    <s v="https://yakutsk.drom.ru/toyota/wish/46631882.html"/>
    <x v="14"/>
    <n v="2008"/>
    <n v="1080000"/>
    <n v="1.8"/>
    <n v="132"/>
    <s v="бензин"/>
    <x v="1"/>
    <s v="передний"/>
    <m/>
    <s v="б/п"/>
    <s v=" белый"/>
    <n v="2022"/>
    <n v="14"/>
    <n v="0"/>
  </r>
  <r>
    <s v="https://chelyabinsk.drom.ru/toyota/camry/46631883.html"/>
    <x v="4"/>
    <n v="2010"/>
    <n v="810000"/>
    <n v="3.5"/>
    <n v="277"/>
    <s v="бензин"/>
    <x v="1"/>
    <s v="передний"/>
    <m/>
    <m/>
    <m/>
    <n v="2022"/>
    <n v="12"/>
    <n v="0"/>
  </r>
  <r>
    <s v="https://barnaul.drom.ru/toyota/corolla/46631881.html"/>
    <x v="15"/>
    <n v="2006"/>
    <n v="570000"/>
    <n v="1.4"/>
    <n v="97"/>
    <s v="бензин"/>
    <x v="2"/>
    <s v="передний"/>
    <n v="249"/>
    <m/>
    <m/>
    <n v="2022"/>
    <n v="16"/>
    <n v="15.5625"/>
  </r>
  <r>
    <s v="https://kurgan.drom.ru/toyota/corona/46631880.html"/>
    <x v="17"/>
    <n v="1995"/>
    <n v="120000"/>
    <n v="1.8"/>
    <n v="125"/>
    <s v="бензин"/>
    <x v="1"/>
    <s v="передний"/>
    <n v="350"/>
    <m/>
    <m/>
    <n v="2022"/>
    <n v="27"/>
    <n v="12.962962962962964"/>
  </r>
  <r>
    <s v="https://angarsk.drom.ru/toyota/ractis/45307361.html"/>
    <x v="18"/>
    <n v="2011"/>
    <n v="915000"/>
    <n v="1.5"/>
    <n v="109"/>
    <s v="бензин"/>
    <x v="0"/>
    <s v="передний"/>
    <n v="98"/>
    <s v="б/п"/>
    <m/>
    <n v="2022"/>
    <n v="11"/>
    <n v="8.9090909090909083"/>
  </r>
  <r>
    <s v="https://yakutsk.drom.ru/toyota/ractis/46631876.html"/>
    <x v="18"/>
    <n v="2010"/>
    <n v="789000"/>
    <n v="1.5"/>
    <n v="110"/>
    <s v="бензин"/>
    <x v="0"/>
    <s v="передний"/>
    <m/>
    <s v="б/п"/>
    <m/>
    <n v="2022"/>
    <n v="12"/>
    <n v="0"/>
  </r>
  <r>
    <s v="https://vladivostok.drom.ru/toyota/aqua/46391277.html"/>
    <x v="19"/>
    <n v="2013"/>
    <n v="530000"/>
    <n v="1.5"/>
    <n v="74"/>
    <s v="гибрид"/>
    <x v="0"/>
    <s v="передний"/>
    <n v="155"/>
    <m/>
    <m/>
    <n v="2022"/>
    <n v="9"/>
    <n v="17.222222222222221"/>
  </r>
  <r>
    <s v="https://abakan.drom.ru/toyota/rav4/46280912.html"/>
    <x v="12"/>
    <n v="2010"/>
    <n v="1300000"/>
    <n v="2"/>
    <n v="158"/>
    <s v="бензин"/>
    <x v="0"/>
    <s v="4WD"/>
    <n v="170"/>
    <m/>
    <m/>
    <n v="2022"/>
    <n v="12"/>
    <n v="14.166666666666666"/>
  </r>
  <r>
    <s v="https://habarovsk.drom.ru/toyota/prius/45524410.html"/>
    <x v="20"/>
    <n v="2010"/>
    <n v="1100000"/>
    <n v="1.8"/>
    <n v="99"/>
    <s v="гибрид"/>
    <x v="0"/>
    <s v="передний"/>
    <n v="240"/>
    <m/>
    <m/>
    <n v="2022"/>
    <n v="12"/>
    <n v="20"/>
  </r>
  <r>
    <s v="https://rebriha.drom.ru/toyota/carina_e/44795467.html"/>
    <x v="21"/>
    <n v="1997"/>
    <n v="285000"/>
    <n v="2"/>
    <n v="126"/>
    <s v="бензин"/>
    <x v="2"/>
    <s v="передний"/>
    <n v="381"/>
    <m/>
    <m/>
    <n v="2022"/>
    <n v="25"/>
    <n v="15.24"/>
  </r>
  <r>
    <s v="https://nakhodka.drom.ru/toyota/harrier/46631770.html"/>
    <x v="22"/>
    <n v="1998"/>
    <n v="620000"/>
    <n v="3"/>
    <n v="220"/>
    <s v="бензин"/>
    <x v="1"/>
    <s v="4WD"/>
    <n v="320"/>
    <m/>
    <m/>
    <n v="2022"/>
    <n v="24"/>
    <n v="13.333333333333334"/>
  </r>
  <r>
    <s v="https://belogorsk.drom.ru/toyota/wish/45496710.html"/>
    <x v="14"/>
    <n v="2016"/>
    <n v="1500000"/>
    <n v="1.8"/>
    <n v="143"/>
    <s v="бензин"/>
    <x v="0"/>
    <s v="передний"/>
    <n v="160"/>
    <s v="б/п"/>
    <m/>
    <n v="2022"/>
    <n v="6"/>
    <n v="26.666666666666668"/>
  </r>
  <r>
    <s v="https://novosibirsk.drom.ru/toyota/sienta/46328118.html"/>
    <x v="8"/>
    <n v="2018"/>
    <n v="1298000"/>
    <n v="1.5"/>
    <n v="109"/>
    <s v="бензин"/>
    <x v="0"/>
    <s v="передний"/>
    <n v="100"/>
    <s v="б/п"/>
    <m/>
    <n v="2022"/>
    <n v="4"/>
    <n v="25"/>
  </r>
  <r>
    <s v="https://mrakovo.drom.ru/toyota/yaris/46631855.html"/>
    <x v="23"/>
    <n v="2006"/>
    <n v="400000"/>
    <n v="1.3"/>
    <n v="87"/>
    <s v="бензин"/>
    <x v="3"/>
    <s v="передний"/>
    <n v="188"/>
    <m/>
    <m/>
    <n v="2022"/>
    <n v="16"/>
    <n v="11.75"/>
  </r>
  <r>
    <s v="https://belogorsk.drom.ru/toyota/chaser/46631700.html"/>
    <x v="24"/>
    <n v="1987"/>
    <n v="175000"/>
    <n v="2"/>
    <n v="130"/>
    <s v="бензин"/>
    <x v="1"/>
    <s v="задний"/>
    <n v="1"/>
    <m/>
    <m/>
    <n v="2022"/>
    <n v="35"/>
    <n v="2.8571428571428571E-2"/>
  </r>
  <r>
    <s v="https://sayanogorsk.drom.ru/toyota/land_cruiser_prado/46631826.html"/>
    <x v="1"/>
    <n v="2001"/>
    <n v="499000"/>
    <n v="3.4"/>
    <n v="185"/>
    <s v="бензин"/>
    <x v="1"/>
    <s v="4WD"/>
    <n v="290"/>
    <m/>
    <m/>
    <n v="2022"/>
    <n v="21"/>
    <n v="13.80952380952381"/>
  </r>
  <r>
    <s v="https://yakutsk.drom.ru/toyota/land_cruiser_prado/46631852.html"/>
    <x v="1"/>
    <n v="2009"/>
    <n v="2383000"/>
    <n v="2.7"/>
    <n v="163"/>
    <s v="бензин"/>
    <x v="1"/>
    <s v="4WD"/>
    <m/>
    <m/>
    <m/>
    <n v="2022"/>
    <n v="13"/>
    <n v="0"/>
  </r>
  <r>
    <s v="https://krasnoyarsk.drom.ru/toyota/voxy/46174780.html"/>
    <x v="25"/>
    <n v="2014"/>
    <n v="1650000"/>
    <n v="1.8"/>
    <n v="99"/>
    <s v="гибрид"/>
    <x v="0"/>
    <s v="передний"/>
    <n v="93"/>
    <m/>
    <m/>
    <n v="2022"/>
    <n v="8"/>
    <n v="11.625"/>
  </r>
  <r>
    <s v="https://lipetsk.drom.ru/toyota/camry/46631849.html"/>
    <x v="4"/>
    <n v="2018"/>
    <n v="2290000"/>
    <n v="2.5"/>
    <n v="181"/>
    <s v="бензин"/>
    <x v="1"/>
    <s v="передний"/>
    <n v="152"/>
    <m/>
    <m/>
    <n v="2022"/>
    <n v="4"/>
    <n v="38"/>
  </r>
  <r>
    <s v="https://tyumen.drom.ru/toyota/camry/44550175.html"/>
    <x v="4"/>
    <n v="2011"/>
    <n v="1200000"/>
    <n v="2.4"/>
    <n v="167"/>
    <s v="бензин"/>
    <x v="1"/>
    <s v="передний"/>
    <n v="177"/>
    <m/>
    <m/>
    <n v="2022"/>
    <n v="11"/>
    <n v="16.09090909090909"/>
  </r>
  <r>
    <s v="https://novosibirsk.drom.ru/toyota/prius/46631846.html"/>
    <x v="20"/>
    <n v="2016"/>
    <n v="1820000"/>
    <n v="1.8"/>
    <n v="98"/>
    <s v="гибрид"/>
    <x v="0"/>
    <s v="передний"/>
    <n v="132"/>
    <m/>
    <m/>
    <n v="2022"/>
    <n v="6"/>
    <n v="22"/>
  </r>
  <r>
    <s v="https://sochi.drom.ru/toyota/mark_ii/46457959.html"/>
    <x v="26"/>
    <n v="2004"/>
    <n v="560000"/>
    <n v="2"/>
    <n v="160"/>
    <s v="бензин"/>
    <x v="1"/>
    <s v="задний"/>
    <n v="319"/>
    <m/>
    <m/>
    <n v="2022"/>
    <n v="18"/>
    <n v="17.722222222222221"/>
  </r>
  <r>
    <s v="https://kyzyl.drom.ru/toyota/caldina/46631757.html"/>
    <x v="27"/>
    <n v="1998"/>
    <n v="165777"/>
    <n v="1.5"/>
    <n v="100"/>
    <s v="бензин"/>
    <x v="1"/>
    <s v="передний"/>
    <n v="356"/>
    <m/>
    <m/>
    <n v="2022"/>
    <n v="24"/>
    <n v="14.833333333333334"/>
  </r>
  <r>
    <s v="https://sayansk.drom.ru/toyota/land_cruiser_prado/46631815.html"/>
    <x v="1"/>
    <n v="2012"/>
    <n v="3109000"/>
    <n v="3"/>
    <n v="173"/>
    <s v="дизель"/>
    <x v="1"/>
    <s v="4WD"/>
    <n v="174"/>
    <m/>
    <m/>
    <n v="2022"/>
    <n v="10"/>
    <n v="17.399999999999999"/>
  </r>
  <r>
    <s v="https://tynda.drom.ru/toyota/windom/46502040.html"/>
    <x v="28"/>
    <n v="1992"/>
    <n v="250000"/>
    <n v="3"/>
    <n v="200"/>
    <s v="бензин"/>
    <x v="1"/>
    <s v="передний"/>
    <n v="242"/>
    <m/>
    <m/>
    <n v="2022"/>
    <n v="30"/>
    <n v="8.0666666666666664"/>
  </r>
  <r>
    <s v="https://vladivostok.drom.ru/toyota/land_cruiser_prado/46628217.html"/>
    <x v="1"/>
    <n v="2014"/>
    <n v="3500000"/>
    <n v="2.7"/>
    <n v="163"/>
    <s v="бензин"/>
    <x v="1"/>
    <s v="4WD"/>
    <n v="144"/>
    <m/>
    <m/>
    <n v="2022"/>
    <n v="8"/>
    <n v="18"/>
  </r>
  <r>
    <s v="https://kaluga.drom.ru/toyota/fortuner/46631827.html"/>
    <x v="6"/>
    <n v="2020"/>
    <n v="5700000"/>
    <n v="2.7"/>
    <n v="166"/>
    <s v="бензин"/>
    <x v="1"/>
    <s v="4WD"/>
    <n v="2"/>
    <m/>
    <m/>
    <n v="2022"/>
    <n v="2"/>
    <n v="1"/>
  </r>
  <r>
    <s v="https://aldan.drom.ru/toyota/corona_premio/46631801.html"/>
    <x v="29"/>
    <n v="1999"/>
    <n v="197000"/>
    <n v="2"/>
    <n v="135"/>
    <s v="бензин"/>
    <x v="1"/>
    <s v="4WD"/>
    <n v="200"/>
    <m/>
    <m/>
    <n v="2022"/>
    <n v="23"/>
    <n v="8.695652173913043"/>
  </r>
  <r>
    <s v="https://yakutsk.drom.ru/toyota/corolla_fielder/46631822.html"/>
    <x v="9"/>
    <n v="2012"/>
    <n v="935000"/>
    <n v="1.5"/>
    <n v="110"/>
    <s v="бензин"/>
    <x v="0"/>
    <s v="передний"/>
    <n v="103"/>
    <s v="б/п"/>
    <m/>
    <n v="2022"/>
    <n v="10"/>
    <n v="10.3"/>
  </r>
  <r>
    <s v="https://krasnodar.drom.ru/toyota/rav4/46446161.html"/>
    <x v="12"/>
    <n v="2011"/>
    <n v="1320000"/>
    <n v="2"/>
    <n v="158"/>
    <s v="бензин"/>
    <x v="0"/>
    <s v="4WD"/>
    <n v="134"/>
    <m/>
    <m/>
    <n v="2022"/>
    <n v="11"/>
    <n v="12.181818181818182"/>
  </r>
  <r>
    <s v="https://ulan-ude.drom.ru/toyota/camry/46631760.html"/>
    <x v="4"/>
    <n v="2002"/>
    <n v="515000"/>
    <n v="2.4"/>
    <n v="152"/>
    <s v="бензин"/>
    <x v="1"/>
    <s v="передний"/>
    <n v="212"/>
    <m/>
    <m/>
    <n v="2022"/>
    <n v="20"/>
    <n v="10.6"/>
  </r>
  <r>
    <s v="https://sharypovo.drom.ru/toyota/camry/46479306.html"/>
    <x v="4"/>
    <n v="2013"/>
    <n v="1590000"/>
    <n v="2.5"/>
    <n v="181"/>
    <s v="бензин"/>
    <x v="1"/>
    <s v="передний"/>
    <n v="186"/>
    <m/>
    <m/>
    <n v="2022"/>
    <n v="9"/>
    <n v="20.666666666666668"/>
  </r>
  <r>
    <s v="https://kuybyshev.drom.ru/toyota/corolla/46631777.html"/>
    <x v="15"/>
    <n v="1992"/>
    <n v="160000"/>
    <n v="1.3"/>
    <n v="100"/>
    <s v="бензин"/>
    <x v="1"/>
    <s v="передний"/>
    <n v="333"/>
    <m/>
    <m/>
    <n v="2022"/>
    <n v="30"/>
    <n v="11.1"/>
  </r>
  <r>
    <s v="https://kurgan.drom.ru/toyota/matrix/46631811.html"/>
    <x v="30"/>
    <n v="2003"/>
    <n v="530000"/>
    <n v="1.8"/>
    <n v="130"/>
    <s v="бензин"/>
    <x v="1"/>
    <s v="передний"/>
    <n v="251"/>
    <m/>
    <m/>
    <n v="2022"/>
    <n v="19"/>
    <n v="13.210526315789474"/>
  </r>
  <r>
    <s v="https://vladivostok.drom.ru/toyota/alphard/46631764.html"/>
    <x v="2"/>
    <n v="2005"/>
    <n v="610000"/>
    <n v="3"/>
    <n v="220"/>
    <s v="бензин"/>
    <x v="1"/>
    <s v="4WD"/>
    <n v="125"/>
    <m/>
    <m/>
    <n v="2022"/>
    <n v="17"/>
    <n v="7.3529411764705879"/>
  </r>
  <r>
    <s v="https://yakutsk.drom.ru/toyota/vista/46631803.html"/>
    <x v="31"/>
    <n v="1985"/>
    <n v="220000"/>
    <n v="1.8"/>
    <n v="100"/>
    <s v="бензин"/>
    <x v="2"/>
    <s v="передний"/>
    <m/>
    <m/>
    <m/>
    <n v="2022"/>
    <n v="37"/>
    <n v="0"/>
  </r>
  <r>
    <s v="https://blagoveshchensk.drom.ru/toyota/mark_ii/46116469.html"/>
    <x v="26"/>
    <n v="1995"/>
    <n v="500000"/>
    <n v="2"/>
    <n v="135"/>
    <s v="бензин"/>
    <x v="1"/>
    <s v="задний"/>
    <n v="200"/>
    <m/>
    <m/>
    <n v="2022"/>
    <n v="27"/>
    <n v="7.4074074074074074"/>
  </r>
  <r>
    <s v="https://krasnoyarsk.drom.ru/toyota/allion/46631802.html"/>
    <x v="32"/>
    <n v="2002"/>
    <n v="390000"/>
    <n v="1.8"/>
    <n v="132"/>
    <s v="бензин"/>
    <x v="1"/>
    <s v="передний"/>
    <n v="200"/>
    <m/>
    <m/>
    <n v="2022"/>
    <n v="20"/>
    <n v="10"/>
  </r>
  <r>
    <s v="https://blagoveshchensk.drom.ru/toyota/corolla/46282509.html"/>
    <x v="15"/>
    <n v="1997"/>
    <n v="310000"/>
    <n v="1.5"/>
    <n v="100"/>
    <s v="бензин"/>
    <x v="1"/>
    <s v="передний"/>
    <n v="200"/>
    <m/>
    <m/>
    <n v="2022"/>
    <n v="25"/>
    <n v="8"/>
  </r>
  <r>
    <s v="https://novosibirsk.drom.ru/toyota/corolla/46367237.html"/>
    <x v="15"/>
    <n v="1998"/>
    <n v="169000"/>
    <n v="1.6"/>
    <n v="110"/>
    <s v="бензин"/>
    <x v="1"/>
    <s v="4WD"/>
    <n v="220"/>
    <m/>
    <m/>
    <n v="2022"/>
    <n v="24"/>
    <n v="9.1666666666666661"/>
  </r>
  <r>
    <s v="https://moscow.drom.ru/toyota/probox/45913865.html"/>
    <x v="33"/>
    <n v="2017"/>
    <n v="1100000"/>
    <n v="1.5"/>
    <n v="109"/>
    <s v="бензин"/>
    <x v="0"/>
    <s v="передний"/>
    <n v="10"/>
    <s v="б/п"/>
    <m/>
    <n v="2022"/>
    <n v="5"/>
    <n v="2"/>
  </r>
  <r>
    <s v="https://ulan-ude.drom.ru/toyota/vitz/46631729.html"/>
    <x v="34"/>
    <n v="2004"/>
    <n v="447000"/>
    <n v="1"/>
    <n v="70"/>
    <s v="бензин"/>
    <x v="1"/>
    <s v="передний"/>
    <n v="208"/>
    <m/>
    <m/>
    <n v="2022"/>
    <n v="18"/>
    <n v="11.555555555555555"/>
  </r>
  <r>
    <s v="https://novosibirsk.drom.ru/toyota/corolla_spacio/46631790.html"/>
    <x v="35"/>
    <n v="2002"/>
    <n v="500000"/>
    <n v="1.5"/>
    <n v="110"/>
    <s v="бензин"/>
    <x v="1"/>
    <s v="передний"/>
    <n v="121"/>
    <m/>
    <m/>
    <n v="2022"/>
    <n v="20"/>
    <n v="6.05"/>
  </r>
  <r>
    <s v="https://leninsk-kuznetskiy.drom.ru/toyota/prius/45814871.html"/>
    <x v="20"/>
    <n v="2014"/>
    <n v="1260000"/>
    <n v="1.8"/>
    <n v="99"/>
    <s v="гибрид"/>
    <x v="0"/>
    <s v="передний"/>
    <n v="76"/>
    <s v="б/п"/>
    <m/>
    <n v="2022"/>
    <n v="8"/>
    <n v="9.5"/>
  </r>
  <r>
    <s v="https://barabinsk.drom.ru/toyota/vitz/46324911.html"/>
    <x v="34"/>
    <n v="1999"/>
    <n v="275000"/>
    <n v="1"/>
    <n v="70"/>
    <s v="бензин"/>
    <x v="1"/>
    <s v="передний"/>
    <n v="127"/>
    <m/>
    <m/>
    <n v="2022"/>
    <n v="23"/>
    <n v="5.5217391304347823"/>
  </r>
  <r>
    <s v="https://ust-abakan.drom.ru/toyota/allion/46541733.html"/>
    <x v="32"/>
    <n v="2003"/>
    <n v="579000"/>
    <n v="1.8"/>
    <n v="132"/>
    <s v="бензин"/>
    <x v="1"/>
    <s v="передний"/>
    <n v="315"/>
    <m/>
    <m/>
    <n v="2022"/>
    <n v="19"/>
    <n v="16.578947368421051"/>
  </r>
  <r>
    <s v="https://novosibirsk.drom.ru/toyota/premio/46576336.html"/>
    <x v="36"/>
    <n v="2003"/>
    <n v="549000"/>
    <n v="1.8"/>
    <n v="125"/>
    <s v="бензин"/>
    <x v="1"/>
    <s v="4WD"/>
    <n v="277"/>
    <m/>
    <m/>
    <n v="2022"/>
    <n v="19"/>
    <n v="14.578947368421053"/>
  </r>
  <r>
    <s v="https://nakhodka.drom.ru/toyota/probox/46577030.html"/>
    <x v="33"/>
    <n v="2008"/>
    <n v="550000"/>
    <n v="1.5"/>
    <n v="105"/>
    <s v="бензин"/>
    <x v="1"/>
    <s v="4WD"/>
    <n v="210"/>
    <m/>
    <m/>
    <n v="2022"/>
    <n v="14"/>
    <n v="15"/>
  </r>
  <r>
    <s v="https://volgograd.drom.ru/toyota/corolla/46631765.html"/>
    <x v="15"/>
    <n v="2011"/>
    <n v="870000"/>
    <n v="1.6"/>
    <n v="124"/>
    <s v="бензин"/>
    <x v="2"/>
    <s v="передний"/>
    <n v="122"/>
    <m/>
    <m/>
    <n v="2022"/>
    <n v="11"/>
    <n v="11.090909090909092"/>
  </r>
  <r>
    <s v="https://spassk-dalniy.drom.ru/toyota/corolla_fielder/46529366.html"/>
    <x v="9"/>
    <n v="2008"/>
    <n v="790000"/>
    <n v="1.5"/>
    <n v="110"/>
    <s v="бензин"/>
    <x v="0"/>
    <s v="передний"/>
    <n v="98"/>
    <m/>
    <m/>
    <n v="2022"/>
    <n v="14"/>
    <n v="7"/>
  </r>
  <r>
    <s v="https://bolshoy-kamen.drom.ru/toyota/crown_majesta/44775500.html"/>
    <x v="37"/>
    <n v="2004"/>
    <n v="1270000"/>
    <n v="4.3"/>
    <n v="280"/>
    <s v="бензин"/>
    <x v="1"/>
    <s v="задний"/>
    <n v="230"/>
    <m/>
    <m/>
    <n v="2022"/>
    <n v="18"/>
    <n v="12.777777777777779"/>
  </r>
  <r>
    <s v="https://krasnoyarsk.drom.ru/toyota/prius/44530612.html"/>
    <x v="20"/>
    <n v="2016"/>
    <n v="1510000"/>
    <n v="1.8"/>
    <n v="98"/>
    <s v="гибрид"/>
    <x v="0"/>
    <s v="передний"/>
    <n v="90"/>
    <m/>
    <m/>
    <n v="2022"/>
    <n v="6"/>
    <n v="15"/>
  </r>
  <r>
    <s v="https://habarovsk.drom.ru/toyota/crown/45245526.html"/>
    <x v="10"/>
    <n v="1999"/>
    <n v="360000"/>
    <n v="3"/>
    <n v="220"/>
    <s v="бензин"/>
    <x v="1"/>
    <s v="задний"/>
    <n v="116"/>
    <s v="б/п"/>
    <m/>
    <n v="2022"/>
    <n v="23"/>
    <n v="5.0434782608695654"/>
  </r>
  <r>
    <s v="https://vladivostok.drom.ru/toyota/prius/46315631.html"/>
    <x v="20"/>
    <n v="2014"/>
    <n v="1195000"/>
    <n v="1.8"/>
    <n v="99"/>
    <s v="гибрид"/>
    <x v="0"/>
    <s v="передний"/>
    <n v="145"/>
    <m/>
    <m/>
    <n v="2022"/>
    <n v="8"/>
    <n v="18.125"/>
  </r>
  <r>
    <s v="https://krasnodar.drom.ru/toyota/vitz/46631744.html"/>
    <x v="34"/>
    <n v="2016"/>
    <n v="679999"/>
    <n v="1"/>
    <n v="69"/>
    <s v="бензин"/>
    <x v="0"/>
    <s v="передний"/>
    <n v="24"/>
    <m/>
    <m/>
    <n v="2022"/>
    <n v="6"/>
    <n v="4"/>
  </r>
  <r>
    <s v="https://omsk.drom.ru/toyota/land_cruiser/46631460.html"/>
    <x v="7"/>
    <n v="2010"/>
    <n v="3350000"/>
    <n v="4.7"/>
    <n v="288"/>
    <s v="бензин"/>
    <x v="1"/>
    <s v="4WD"/>
    <n v="108"/>
    <m/>
    <m/>
    <n v="2022"/>
    <n v="12"/>
    <n v="9"/>
  </r>
  <r>
    <s v="https://irkutsk.drom.ru/toyota/allion/46403655.html"/>
    <x v="32"/>
    <n v="2003"/>
    <n v="480000"/>
    <n v="1.8"/>
    <n v="132"/>
    <s v="бензин"/>
    <x v="1"/>
    <s v="передний"/>
    <n v="280"/>
    <m/>
    <m/>
    <n v="2022"/>
    <n v="19"/>
    <n v="14.736842105263158"/>
  </r>
  <r>
    <s v="https://kuybyshev.drom.ru/toyota/allion/46631655.html"/>
    <x v="32"/>
    <n v="2003"/>
    <n v="585000"/>
    <n v="1.5"/>
    <n v="109"/>
    <s v="бензин"/>
    <x v="1"/>
    <s v="передний"/>
    <n v="134"/>
    <m/>
    <m/>
    <n v="2022"/>
    <n v="19"/>
    <n v="7.0526315789473681"/>
  </r>
  <r>
    <s v="https://novosibirsk.drom.ru/toyota/corona/46631726.html"/>
    <x v="17"/>
    <n v="1994"/>
    <n v="240000"/>
    <n v="1.8"/>
    <n v="125"/>
    <s v="бензин"/>
    <x v="1"/>
    <s v="передний"/>
    <n v="410"/>
    <m/>
    <m/>
    <n v="2022"/>
    <n v="28"/>
    <n v="14.642857142857142"/>
  </r>
  <r>
    <s v="https://krasnodar.drom.ru/toyota/rav4/46631724.html"/>
    <x v="12"/>
    <n v="2013"/>
    <n v="1450000"/>
    <n v="2"/>
    <n v="146"/>
    <s v="бензин"/>
    <x v="0"/>
    <s v="передний"/>
    <n v="150"/>
    <m/>
    <m/>
    <n v="2022"/>
    <n v="9"/>
    <n v="16.666666666666668"/>
  </r>
  <r>
    <s v="https://nizhnevartovsk.drom.ru/toyota/camry/46576742.html"/>
    <x v="4"/>
    <n v="2007"/>
    <n v="610000"/>
    <n v="3.5"/>
    <n v="277"/>
    <s v="бензин"/>
    <x v="1"/>
    <s v="передний"/>
    <n v="240"/>
    <m/>
    <m/>
    <n v="2022"/>
    <n v="15"/>
    <n v="16"/>
  </r>
  <r>
    <s v="https://yakutsk.drom.ru/toyota/duet/46631723.html"/>
    <x v="38"/>
    <n v="1999"/>
    <n v="80000"/>
    <n v="1"/>
    <n v="60"/>
    <s v="бензин"/>
    <x v="1"/>
    <s v="передний"/>
    <m/>
    <m/>
    <m/>
    <n v="2022"/>
    <n v="23"/>
    <n v="0"/>
  </r>
  <r>
    <s v="https://meget.drom.ru/toyota/rav4/46335931.html"/>
    <x v="12"/>
    <n v="2022"/>
    <n v="4450000"/>
    <n v="2"/>
    <n v="149"/>
    <s v="бензин"/>
    <x v="0"/>
    <s v="4WD"/>
    <n v="1"/>
    <m/>
    <m/>
    <n v="2022"/>
    <n v="0"/>
    <n v="0"/>
  </r>
  <r>
    <s v="https://ussuriisk.drom.ru/toyota/corolla/46631681.html"/>
    <x v="15"/>
    <n v="2003"/>
    <n v="180000"/>
    <n v="1.5"/>
    <n v="109"/>
    <s v="бензин"/>
    <x v="1"/>
    <s v="передний"/>
    <n v="356"/>
    <m/>
    <m/>
    <n v="2022"/>
    <n v="19"/>
    <n v="18.736842105263158"/>
  </r>
  <r>
    <s v="https://belogorsk.drom.ru/toyota/caldina/46631715.html"/>
    <x v="27"/>
    <n v="1995"/>
    <n v="190000"/>
    <n v="2"/>
    <n v="140"/>
    <s v="бензин"/>
    <x v="1"/>
    <s v="передний"/>
    <n v="446"/>
    <m/>
    <m/>
    <n v="2022"/>
    <n v="27"/>
    <n v="16.518518518518519"/>
  </r>
  <r>
    <s v="https://vladivostok.drom.ru/toyota/kluger_v/46631707.html"/>
    <x v="39"/>
    <n v="2001"/>
    <n v="455000"/>
    <n v="2.4"/>
    <n v="160"/>
    <s v="бензин"/>
    <x v="1"/>
    <s v="4WD"/>
    <n v="153"/>
    <m/>
    <m/>
    <n v="2022"/>
    <n v="21"/>
    <n v="7.2857142857142856"/>
  </r>
  <r>
    <s v="https://gelendzhik.drom.ru/toyota/wish/46631704.html"/>
    <x v="14"/>
    <n v="2010"/>
    <n v="1260000"/>
    <n v="1.8"/>
    <n v="144"/>
    <s v="бензин"/>
    <x v="0"/>
    <s v="передний"/>
    <n v="144"/>
    <m/>
    <m/>
    <n v="2022"/>
    <n v="12"/>
    <n v="12"/>
  </r>
  <r>
    <s v="https://novosibirsk.drom.ru/toyota/corolla/46577176.html"/>
    <x v="15"/>
    <n v="1994"/>
    <n v="125000"/>
    <n v="1.6"/>
    <n v="115"/>
    <s v="бензин"/>
    <x v="1"/>
    <s v="передний"/>
    <n v="165"/>
    <m/>
    <m/>
    <n v="2022"/>
    <n v="28"/>
    <n v="5.8928571428571432"/>
  </r>
  <r>
    <s v="https://irkutsk.drom.ru/toyota/passo/46631641.html"/>
    <x v="40"/>
    <n v="2013"/>
    <n v="663000"/>
    <n v="1"/>
    <n v="69"/>
    <s v="бензин"/>
    <x v="0"/>
    <s v="передний"/>
    <n v="85"/>
    <s v="б/п"/>
    <m/>
    <n v="2022"/>
    <n v="9"/>
    <n v="9.4444444444444446"/>
  </r>
  <r>
    <s v="https://chelyabinsk.drom.ru/toyota/vista/45679564.html"/>
    <x v="31"/>
    <n v="1986"/>
    <n v="90000"/>
    <n v="1.8"/>
    <n v="100"/>
    <s v="бензин"/>
    <x v="4"/>
    <s v="передний"/>
    <n v="1"/>
    <m/>
    <m/>
    <n v="2022"/>
    <n v="36"/>
    <n v="2.7777777777777776E-2"/>
  </r>
  <r>
    <s v="https://habarovsk.drom.ru/toyota/harrier/46631473.html"/>
    <x v="22"/>
    <n v="2002"/>
    <n v="830000"/>
    <n v="3"/>
    <n v="220"/>
    <s v="бензин"/>
    <x v="1"/>
    <s v="4WD"/>
    <n v="260"/>
    <m/>
    <m/>
    <n v="2022"/>
    <n v="20"/>
    <n v="13"/>
  </r>
  <r>
    <s v="https://habarovsk.drom.ru/toyota/corolla_axio/46631693.html"/>
    <x v="41"/>
    <n v="2008"/>
    <n v="620000"/>
    <n v="1.5"/>
    <n v="110"/>
    <s v="бензин"/>
    <x v="0"/>
    <s v="передний"/>
    <n v="209"/>
    <m/>
    <m/>
    <n v="2022"/>
    <n v="14"/>
    <n v="14.928571428571429"/>
  </r>
  <r>
    <s v="https://novokuznetsk.drom.ru/toyota/camry/46631690.html"/>
    <x v="4"/>
    <n v="2017"/>
    <n v="2090000"/>
    <n v="2.5"/>
    <n v="181"/>
    <s v="бензин"/>
    <x v="1"/>
    <s v="передний"/>
    <n v="82"/>
    <m/>
    <m/>
    <n v="2022"/>
    <n v="5"/>
    <n v="16.399999999999999"/>
  </r>
  <r>
    <s v="https://yakutsk.drom.ru/toyota/platz/46631685.html"/>
    <x v="42"/>
    <n v="2000"/>
    <n v="120000"/>
    <n v="1"/>
    <n v="70"/>
    <s v="бензин"/>
    <x v="1"/>
    <s v="передний"/>
    <m/>
    <m/>
    <m/>
    <n v="2022"/>
    <n v="22"/>
    <n v="0"/>
  </r>
  <r>
    <s v="https://novosibirsk.drom.ru/toyota/prius/45571396.html"/>
    <x v="20"/>
    <n v="2012"/>
    <n v="1200000"/>
    <n v="1.8"/>
    <n v="99"/>
    <s v="гибрид"/>
    <x v="0"/>
    <s v="передний"/>
    <n v="145"/>
    <m/>
    <m/>
    <n v="2022"/>
    <n v="10"/>
    <n v="14.5"/>
  </r>
  <r>
    <s v="https://ussuriisk.drom.ru/toyota/prius_a/46491289.html"/>
    <x v="43"/>
    <n v="2016"/>
    <n v="1635000"/>
    <n v="1.8"/>
    <n v="99"/>
    <s v="гибрид"/>
    <x v="0"/>
    <s v="передний"/>
    <n v="157"/>
    <s v="б/п"/>
    <m/>
    <n v="2022"/>
    <n v="6"/>
    <n v="26.166666666666668"/>
  </r>
  <r>
    <s v="https://blagoveshchensk.drom.ru/toyota/passo/46631679.html"/>
    <x v="40"/>
    <n v="2015"/>
    <n v="635000"/>
    <n v="1"/>
    <n v="69"/>
    <s v="бензин"/>
    <x v="0"/>
    <s v="передний"/>
    <n v="34"/>
    <m/>
    <m/>
    <n v="2022"/>
    <n v="7"/>
    <n v="4.8571428571428568"/>
  </r>
  <r>
    <s v="https://irkutsk.drom.ru/toyota/rav4/46631678.html"/>
    <x v="12"/>
    <n v="2003"/>
    <n v="725000"/>
    <n v="2"/>
    <n v="155"/>
    <s v="бензин"/>
    <x v="1"/>
    <s v="4WD"/>
    <n v="140"/>
    <m/>
    <m/>
    <n v="2022"/>
    <n v="19"/>
    <n v="7.3684210526315788"/>
  </r>
  <r>
    <s v="https://yakutsk.drom.ru/toyota/land_cruiser_prado/46631625.html"/>
    <x v="1"/>
    <n v="2004"/>
    <n v="1350000"/>
    <n v="2.7"/>
    <n v="150"/>
    <s v="бензин"/>
    <x v="1"/>
    <s v="4WD"/>
    <n v="210"/>
    <m/>
    <m/>
    <n v="2022"/>
    <n v="18"/>
    <n v="11.666666666666666"/>
  </r>
  <r>
    <s v="https://barnaul.drom.ru/toyota/caldina/46345582.html"/>
    <x v="27"/>
    <n v="1998"/>
    <n v="410000"/>
    <n v="2"/>
    <n v="135"/>
    <s v="бензин"/>
    <x v="1"/>
    <s v="4WD"/>
    <n v="390"/>
    <m/>
    <m/>
    <n v="2022"/>
    <n v="24"/>
    <n v="16.25"/>
  </r>
  <r>
    <s v="https://luchegorsk.drom.ru/toyota/wish/46631673.html"/>
    <x v="14"/>
    <n v="2004"/>
    <n v="680000"/>
    <n v="1.8"/>
    <n v="125"/>
    <s v="бензин"/>
    <x v="1"/>
    <s v="4WD"/>
    <n v="160"/>
    <m/>
    <m/>
    <n v="2022"/>
    <n v="18"/>
    <n v="8.8888888888888893"/>
  </r>
  <r>
    <s v="https://chelyabinsk.drom.ru/toyota/rav4/46631670.html"/>
    <x v="12"/>
    <n v="2010"/>
    <n v="1145000"/>
    <n v="2"/>
    <n v="158"/>
    <s v="бензин"/>
    <x v="0"/>
    <s v="4WD"/>
    <n v="176"/>
    <m/>
    <m/>
    <n v="2022"/>
    <n v="12"/>
    <n v="14.666666666666666"/>
  </r>
  <r>
    <s v="https://nizhnevartovsk.drom.ru/toyota/chaser/46631668.html"/>
    <x v="24"/>
    <n v="1998"/>
    <n v="1000000"/>
    <n v="2.5"/>
    <n v="280"/>
    <s v="бензин"/>
    <x v="2"/>
    <s v="задний"/>
    <n v="1000"/>
    <m/>
    <m/>
    <n v="2022"/>
    <n v="24"/>
    <n v="41.666666666666664"/>
  </r>
  <r>
    <s v="https://abakan.drom.ru/toyota/ractis/46346851.html"/>
    <x v="18"/>
    <n v="2009"/>
    <n v="625000"/>
    <n v="1.3"/>
    <n v="87"/>
    <s v="бензин"/>
    <x v="0"/>
    <s v="передний"/>
    <n v="212"/>
    <m/>
    <m/>
    <n v="2022"/>
    <n v="13"/>
    <n v="16.307692307692307"/>
  </r>
  <r>
    <s v="https://abakan.drom.ru/toyota/allion/46383041.html"/>
    <x v="32"/>
    <n v="2004"/>
    <n v="675000"/>
    <n v="1.5"/>
    <n v="109"/>
    <s v="бензин"/>
    <x v="1"/>
    <s v="передний"/>
    <n v="249"/>
    <m/>
    <m/>
    <n v="2022"/>
    <n v="18"/>
    <n v="13.833333333333334"/>
  </r>
  <r>
    <s v="https://irkutsk.drom.ru/toyota/corolla_fielder/46556745.html"/>
    <x v="9"/>
    <n v="2001"/>
    <n v="440000"/>
    <n v="1.5"/>
    <n v="110"/>
    <s v="бензин"/>
    <x v="1"/>
    <s v="передний"/>
    <n v="250"/>
    <m/>
    <m/>
    <n v="2022"/>
    <n v="21"/>
    <n v="11.904761904761905"/>
  </r>
  <r>
    <s v="https://ust-ilimsk.drom.ru/toyota/premio/46614498.html"/>
    <x v="36"/>
    <n v="2002"/>
    <n v="585000"/>
    <n v="1.8"/>
    <n v="132"/>
    <s v="бензин"/>
    <x v="1"/>
    <s v="передний"/>
    <n v="275"/>
    <m/>
    <m/>
    <n v="2022"/>
    <n v="20"/>
    <n v="13.75"/>
  </r>
  <r>
    <s v="https://novosibirsk.drom.ru/toyota/land_cruiser/46631231.html"/>
    <x v="7"/>
    <n v="2020"/>
    <n v="12600000"/>
    <n v="4.5999999999999996"/>
    <n v="309"/>
    <s v="бензин"/>
    <x v="1"/>
    <s v="4WD"/>
    <n v="3"/>
    <m/>
    <m/>
    <n v="2022"/>
    <n v="2"/>
    <n v="1.5"/>
  </r>
  <r>
    <s v="https://petropavlovsk-kamchatskiy.drom.ru/toyota/town_ace/46631665.html"/>
    <x v="44"/>
    <n v="2003"/>
    <n v="600000"/>
    <n v="2.2000000000000002"/>
    <m/>
    <s v="дизель"/>
    <x v="4"/>
    <s v="4WD"/>
    <n v="221"/>
    <m/>
    <m/>
    <n v="2022"/>
    <n v="19"/>
    <n v="11.631578947368421"/>
  </r>
  <r>
    <s v="https://prokopyevsk.drom.ru/toyota/corona_premio/45409705.html"/>
    <x v="29"/>
    <n v="1996"/>
    <n v="135000"/>
    <n v="2"/>
    <n v="88"/>
    <s v="дизель"/>
    <x v="1"/>
    <s v="передний"/>
    <n v="200"/>
    <m/>
    <m/>
    <n v="2022"/>
    <n v="26"/>
    <n v="7.6923076923076925"/>
  </r>
  <r>
    <s v="https://darasun.drom.ru/toyota/allion/46623958.html"/>
    <x v="32"/>
    <n v="2005"/>
    <n v="700000"/>
    <n v="1.8"/>
    <n v="132"/>
    <s v="бензин"/>
    <x v="1"/>
    <s v="передний"/>
    <n v="251"/>
    <m/>
    <m/>
    <n v="2022"/>
    <n v="17"/>
    <n v="14.764705882352942"/>
  </r>
  <r>
    <s v="https://krasnodar.drom.ru/toyota/corolla/46631650.html"/>
    <x v="15"/>
    <n v="2017"/>
    <n v="1440000"/>
    <n v="1.6"/>
    <n v="122"/>
    <s v="бензин"/>
    <x v="0"/>
    <s v="передний"/>
    <n v="30"/>
    <m/>
    <m/>
    <n v="2022"/>
    <n v="5"/>
    <n v="6"/>
  </r>
  <r>
    <s v="https://vladivostok.drom.ru/toyota/prius_phv/43996117.html"/>
    <x v="45"/>
    <n v="2012"/>
    <n v="1111000"/>
    <n v="1.8"/>
    <n v="99"/>
    <s v="гибрид"/>
    <x v="0"/>
    <s v="передний"/>
    <n v="200"/>
    <m/>
    <m/>
    <n v="2022"/>
    <n v="10"/>
    <n v="20"/>
  </r>
  <r>
    <s v="https://barnaul.drom.ru/toyota/estima/45976628.html"/>
    <x v="46"/>
    <n v="2000"/>
    <n v="600000"/>
    <n v="3"/>
    <n v="220"/>
    <s v="бензин"/>
    <x v="1"/>
    <s v="4WD"/>
    <n v="330"/>
    <m/>
    <m/>
    <n v="2022"/>
    <n v="22"/>
    <n v="15"/>
  </r>
  <r>
    <s v="https://ussuriisk.drom.ru/toyota/hiace_regius/46358715.html"/>
    <x v="47"/>
    <n v="1997"/>
    <n v="605000"/>
    <n v="2.7"/>
    <n v="145"/>
    <s v="бензин"/>
    <x v="1"/>
    <s v="4WD"/>
    <n v="180"/>
    <m/>
    <m/>
    <n v="2022"/>
    <n v="25"/>
    <n v="7.2"/>
  </r>
  <r>
    <s v="https://achinsk.drom.ru/toyota/premio/46575252.html"/>
    <x v="36"/>
    <n v="2004"/>
    <n v="685000"/>
    <n v="1.8"/>
    <n v="132"/>
    <s v="бензин"/>
    <x v="1"/>
    <s v="передний"/>
    <n v="234"/>
    <m/>
    <m/>
    <n v="2022"/>
    <n v="18"/>
    <n v="13"/>
  </r>
  <r>
    <s v="https://yakutsk.drom.ru/toyota/vitz/46631618.html"/>
    <x v="34"/>
    <n v="2009"/>
    <n v="720000"/>
    <n v="1.3"/>
    <n v="87"/>
    <s v="бензин"/>
    <x v="0"/>
    <s v="передний"/>
    <n v="140"/>
    <m/>
    <m/>
    <n v="2022"/>
    <n v="13"/>
    <n v="10.76923076923077"/>
  </r>
  <r>
    <s v="https://barnaul.drom.ru/toyota/land_cruiser_prado/43832894.html"/>
    <x v="1"/>
    <n v="2014"/>
    <n v="3500000"/>
    <n v="3"/>
    <n v="173"/>
    <s v="дизель"/>
    <x v="1"/>
    <s v="4WD"/>
    <n v="160"/>
    <m/>
    <m/>
    <n v="2022"/>
    <n v="8"/>
    <n v="20"/>
  </r>
  <r>
    <s v="https://chita.drom.ru/toyota/mark_ii/46631604.html"/>
    <x v="26"/>
    <n v="2002"/>
    <n v="400000"/>
    <n v="2"/>
    <n v="160"/>
    <s v="бензин"/>
    <x v="1"/>
    <s v="задний"/>
    <n v="1"/>
    <m/>
    <m/>
    <n v="2022"/>
    <n v="20"/>
    <n v="0.05"/>
  </r>
  <r>
    <s v="https://krasnoyarsk.drom.ru/toyota/corolla/46262974.html"/>
    <x v="15"/>
    <n v="2013"/>
    <n v="1150000"/>
    <n v="1.6"/>
    <n v="124"/>
    <s v="бензин"/>
    <x v="1"/>
    <s v="передний"/>
    <n v="158"/>
    <m/>
    <m/>
    <n v="2022"/>
    <n v="9"/>
    <n v="17.555555555555557"/>
  </r>
  <r>
    <s v="https://vladivostok.drom.ru/toyota/caldina/46631579.html"/>
    <x v="27"/>
    <n v="2007"/>
    <n v="415000"/>
    <n v="2"/>
    <n v="155"/>
    <s v="бензин"/>
    <x v="1"/>
    <s v="передний"/>
    <n v="164"/>
    <m/>
    <m/>
    <n v="2022"/>
    <n v="15"/>
    <n v="10.933333333333334"/>
  </r>
  <r>
    <s v="https://sochi.drom.ru/toyota/rav4/46631597.html"/>
    <x v="12"/>
    <n v="2006"/>
    <n v="1050000"/>
    <n v="2"/>
    <n v="152"/>
    <s v="бензин"/>
    <x v="1"/>
    <s v="4WD"/>
    <n v="143"/>
    <m/>
    <m/>
    <n v="2022"/>
    <n v="16"/>
    <n v="8.9375"/>
  </r>
  <r>
    <s v="https://vladivostok.drom.ru/toyota/camry/46631440.html"/>
    <x v="4"/>
    <n v="2018"/>
    <n v="2530000"/>
    <n v="2.5"/>
    <n v="181"/>
    <s v="бензин"/>
    <x v="1"/>
    <s v="передний"/>
    <n v="96"/>
    <m/>
    <m/>
    <n v="2022"/>
    <n v="4"/>
    <n v="24"/>
  </r>
  <r>
    <s v="https://ulan-ude.drom.ru/toyota/passo/46631592.html"/>
    <x v="40"/>
    <n v="2012"/>
    <n v="550000"/>
    <n v="1"/>
    <n v="69"/>
    <s v="бензин"/>
    <x v="0"/>
    <s v="передний"/>
    <n v="170"/>
    <m/>
    <m/>
    <n v="2022"/>
    <n v="10"/>
    <n v="17"/>
  </r>
  <r>
    <s v="https://artem.drom.ru/toyota/estima/46631581.html"/>
    <x v="46"/>
    <n v="2002"/>
    <n v="715000"/>
    <n v="2.4"/>
    <n v="130"/>
    <s v="гибрид"/>
    <x v="0"/>
    <s v="4WD"/>
    <n v="195"/>
    <m/>
    <m/>
    <n v="2022"/>
    <n v="20"/>
    <n v="9.75"/>
  </r>
  <r>
    <s v="https://komsomolsk.drom.ru/toyota/prius/46631539.html"/>
    <x v="20"/>
    <n v="2010"/>
    <n v="780000"/>
    <n v="1.8"/>
    <n v="99"/>
    <s v="гибрид"/>
    <x v="0"/>
    <s v="передний"/>
    <n v="270"/>
    <m/>
    <m/>
    <n v="2022"/>
    <n v="12"/>
    <n v="22.5"/>
  </r>
  <r>
    <s v="https://biysk.drom.ru/toyota/vista/46631580.html"/>
    <x v="31"/>
    <n v="2000"/>
    <n v="180000"/>
    <n v="2"/>
    <n v="145"/>
    <s v="бензин"/>
    <x v="1"/>
    <s v="передний"/>
    <n v="300"/>
    <m/>
    <m/>
    <n v="2022"/>
    <n v="22"/>
    <n v="13.636363636363637"/>
  </r>
  <r>
    <s v="https://rubtsovsk.drom.ru/toyota/corolla/46259291.html"/>
    <x v="15"/>
    <n v="2004"/>
    <n v="555000"/>
    <n v="1.6"/>
    <n v="110"/>
    <s v="бензин"/>
    <x v="1"/>
    <s v="передний"/>
    <n v="115"/>
    <m/>
    <m/>
    <n v="2022"/>
    <n v="18"/>
    <n v="6.3888888888888893"/>
  </r>
  <r>
    <s v="https://strezhevoy.drom.ru/toyota/land_cruiser/46612128.html"/>
    <x v="7"/>
    <n v="2020"/>
    <n v="14500000"/>
    <n v="4.5999999999999996"/>
    <n v="309"/>
    <s v="бензин"/>
    <x v="1"/>
    <s v="4WD"/>
    <n v="22"/>
    <m/>
    <m/>
    <n v="2022"/>
    <n v="2"/>
    <n v="11"/>
  </r>
  <r>
    <s v="https://omsk.drom.ru/toyota/tundra/46154609.html"/>
    <x v="48"/>
    <n v="2011"/>
    <n v="2750000"/>
    <n v="5.7"/>
    <n v="381"/>
    <s v="бензин"/>
    <x v="1"/>
    <s v="4WD"/>
    <n v="200"/>
    <m/>
    <m/>
    <n v="2022"/>
    <n v="11"/>
    <n v="18.181818181818183"/>
  </r>
  <r>
    <s v="https://tomsk.drom.ru/toyota/camry/46631565.html"/>
    <x v="4"/>
    <n v="2007"/>
    <n v="1150000"/>
    <n v="2.4"/>
    <n v="167"/>
    <s v="бензин"/>
    <x v="1"/>
    <s v="передний"/>
    <n v="205"/>
    <m/>
    <m/>
    <n v="2022"/>
    <n v="15"/>
    <n v="13.666666666666666"/>
  </r>
  <r>
    <s v="https://abakan.drom.ru/toyota/camry/46430819.html"/>
    <x v="4"/>
    <n v="2014"/>
    <n v="1647000"/>
    <n v="2.5"/>
    <n v="181"/>
    <s v="бензин"/>
    <x v="1"/>
    <s v="передний"/>
    <n v="150"/>
    <m/>
    <m/>
    <n v="2022"/>
    <n v="8"/>
    <n v="18.75"/>
  </r>
  <r>
    <s v="https://omsk.drom.ru/toyota/caldina/46631562.html"/>
    <x v="27"/>
    <n v="1997"/>
    <n v="345000"/>
    <n v="1.8"/>
    <n v="115"/>
    <s v="бензин"/>
    <x v="1"/>
    <s v="передний"/>
    <n v="306"/>
    <m/>
    <m/>
    <n v="2022"/>
    <n v="25"/>
    <n v="12.24"/>
  </r>
  <r>
    <s v="https://artem.drom.ru/toyota/aqua/46555265.html"/>
    <x v="19"/>
    <n v="2014"/>
    <n v="930000"/>
    <n v="1.5"/>
    <n v="74"/>
    <s v="гибрид"/>
    <x v="0"/>
    <s v="передний"/>
    <n v="87"/>
    <m/>
    <m/>
    <n v="2022"/>
    <n v="8"/>
    <n v="10.875"/>
  </r>
  <r>
    <s v="https://surgut.drom.ru/toyota/camry/46631556.html"/>
    <x v="4"/>
    <n v="2008"/>
    <n v="990000"/>
    <n v="2.4"/>
    <n v="167"/>
    <s v="бензин"/>
    <x v="1"/>
    <s v="передний"/>
    <n v="190"/>
    <m/>
    <m/>
    <n v="2022"/>
    <n v="14"/>
    <n v="13.571428571428571"/>
  </r>
  <r>
    <s v="https://gorno-altaysk.drom.ru/toyota/town_ace/43113493.html"/>
    <x v="44"/>
    <n v="1997"/>
    <n v="310000"/>
    <n v="2"/>
    <n v="73"/>
    <s v="дизель"/>
    <x v="2"/>
    <s v="4WD"/>
    <n v="349"/>
    <m/>
    <m/>
    <n v="2022"/>
    <n v="25"/>
    <n v="13.96"/>
  </r>
  <r>
    <s v="https://kemerovo.drom.ru/toyota/corolla/46631542.html"/>
    <x v="15"/>
    <n v="1992"/>
    <n v="120000"/>
    <n v="1.3"/>
    <n v="75"/>
    <s v="бензин"/>
    <x v="2"/>
    <s v="передний"/>
    <n v="600"/>
    <m/>
    <m/>
    <n v="2022"/>
    <n v="30"/>
    <n v="20"/>
  </r>
  <r>
    <s v="https://omsk.drom.ru/toyota/crown/46431916.html"/>
    <x v="10"/>
    <n v="2010"/>
    <n v="720000"/>
    <n v="3.5"/>
    <n v="296"/>
    <s v="гибрид"/>
    <x v="0"/>
    <s v="задний"/>
    <n v="152"/>
    <s v="б/п"/>
    <m/>
    <n v="2022"/>
    <n v="12"/>
    <n v="12.666666666666666"/>
  </r>
  <r>
    <s v="https://kemerovo.drom.ru/toyota/belta/46542635.html"/>
    <x v="49"/>
    <n v="2012"/>
    <n v="780000"/>
    <n v="1"/>
    <n v="71"/>
    <s v="бензин"/>
    <x v="0"/>
    <s v="передний"/>
    <n v="34"/>
    <s v="б/п"/>
    <m/>
    <n v="2022"/>
    <n v="10"/>
    <n v="3.4"/>
  </r>
  <r>
    <s v="https://elizovo.drom.ru/toyota/sprinter_marino/46631090.html"/>
    <x v="50"/>
    <n v="1992"/>
    <n v="170000"/>
    <n v="1.6"/>
    <n v="160"/>
    <s v="бензин"/>
    <x v="1"/>
    <s v="передний"/>
    <n v="355"/>
    <m/>
    <m/>
    <n v="2022"/>
    <n v="30"/>
    <n v="11.833333333333334"/>
  </r>
  <r>
    <s v="https://barnaul.drom.ru/toyota/corolla/46631494.html"/>
    <x v="15"/>
    <n v="2001"/>
    <n v="410000"/>
    <n v="1.5"/>
    <n v="110"/>
    <s v="бензин"/>
    <x v="1"/>
    <s v="передний"/>
    <n v="224"/>
    <m/>
    <m/>
    <n v="2022"/>
    <n v="21"/>
    <n v="10.666666666666666"/>
  </r>
  <r>
    <s v="https://nakhodka.drom.ru/toyota/prius/46631535.html"/>
    <x v="20"/>
    <n v="2008"/>
    <n v="850000"/>
    <n v="1.5"/>
    <n v="76"/>
    <s v="гибрид"/>
    <x v="0"/>
    <s v="передний"/>
    <n v="121"/>
    <m/>
    <m/>
    <n v="2022"/>
    <n v="14"/>
    <n v="8.6428571428571423"/>
  </r>
  <r>
    <s v="https://blagoveshchensk.drom.ru/toyota/crown/46631518.html"/>
    <x v="10"/>
    <n v="2002"/>
    <n v="565000"/>
    <n v="2.5"/>
    <n v="200"/>
    <s v="бензин"/>
    <x v="1"/>
    <s v="задний"/>
    <n v="189"/>
    <m/>
    <m/>
    <n v="2022"/>
    <n v="20"/>
    <n v="9.4499999999999993"/>
  </r>
  <r>
    <s v="https://novosibirsk.drom.ru/toyota/vista/46631510.html"/>
    <x v="31"/>
    <n v="1992"/>
    <n v="120000"/>
    <n v="1.8"/>
    <n v="115"/>
    <s v="бензин"/>
    <x v="1"/>
    <s v="передний"/>
    <n v="200"/>
    <m/>
    <m/>
    <n v="2022"/>
    <n v="30"/>
    <n v="6.666666666666667"/>
  </r>
  <r>
    <s v="https://tyumen.drom.ru/toyota/land_cruiser_prado/46155968.html"/>
    <x v="1"/>
    <n v="2004"/>
    <n v="1500000"/>
    <n v="3"/>
    <n v="166"/>
    <s v="дизель"/>
    <x v="1"/>
    <s v="4WD"/>
    <n v="169"/>
    <m/>
    <m/>
    <n v="2022"/>
    <n v="18"/>
    <n v="9.3888888888888893"/>
  </r>
  <r>
    <s v="https://yakutsk.drom.ru/toyota/corolla_fielder/46631526.html"/>
    <x v="9"/>
    <n v="2010"/>
    <n v="550000"/>
    <n v="1.5"/>
    <n v="105"/>
    <s v="бензин"/>
    <x v="0"/>
    <s v="4WD"/>
    <n v="169"/>
    <m/>
    <m/>
    <n v="2022"/>
    <n v="12"/>
    <n v="14.083333333333334"/>
  </r>
  <r>
    <s v="https://petrovsk-zabaykalskiy.drom.ru/toyota/camry/45635441.html"/>
    <x v="4"/>
    <n v="2002"/>
    <n v="490000"/>
    <n v="2"/>
    <n v="150"/>
    <s v="бензин"/>
    <x v="1"/>
    <s v="передний"/>
    <n v="230"/>
    <m/>
    <m/>
    <n v="2022"/>
    <n v="20"/>
    <n v="11.5"/>
  </r>
  <r>
    <s v="https://krasnoyarsk.drom.ru/toyota/corolla/46566184.html"/>
    <x v="15"/>
    <n v="2012"/>
    <n v="1287000"/>
    <n v="1.6"/>
    <n v="124"/>
    <s v="бензин"/>
    <x v="2"/>
    <s v="передний"/>
    <n v="126"/>
    <m/>
    <m/>
    <n v="2022"/>
    <n v="10"/>
    <n v="12.6"/>
  </r>
  <r>
    <s v="https://belovo.drom.ru/toyota/corolla_axio/45426444.html"/>
    <x v="41"/>
    <n v="2015"/>
    <n v="1015000"/>
    <n v="1.3"/>
    <n v="95"/>
    <s v="бензин"/>
    <x v="0"/>
    <s v="передний"/>
    <n v="59"/>
    <m/>
    <m/>
    <n v="2022"/>
    <n v="7"/>
    <n v="8.4285714285714288"/>
  </r>
  <r>
    <s v="https://vladivostok.drom.ru/toyota/sienta/46476472.html"/>
    <x v="8"/>
    <n v="2018"/>
    <n v="1095000"/>
    <n v="1.5"/>
    <n v="109"/>
    <s v="бензин"/>
    <x v="0"/>
    <s v="передний"/>
    <n v="106"/>
    <s v="б/п"/>
    <m/>
    <n v="2022"/>
    <n v="4"/>
    <n v="26.5"/>
  </r>
  <r>
    <s v="https://pskov.drom.ru/toyota/avensis/46048673.html"/>
    <x v="51"/>
    <n v="2005"/>
    <n v="595000"/>
    <n v="1.8"/>
    <n v="129"/>
    <s v="бензин"/>
    <x v="2"/>
    <s v="передний"/>
    <n v="198"/>
    <m/>
    <m/>
    <n v="2022"/>
    <n v="17"/>
    <n v="11.647058823529411"/>
  </r>
  <r>
    <s v="https://vladivostok.drom.ru/toyota/land_cruiser_prado/46586628.html"/>
    <x v="1"/>
    <n v="2015"/>
    <n v="3500000"/>
    <n v="2.8"/>
    <n v="177"/>
    <s v="дизель"/>
    <x v="1"/>
    <s v="4WD"/>
    <n v="97"/>
    <m/>
    <m/>
    <n v="2022"/>
    <n v="7"/>
    <n v="13.857142857142858"/>
  </r>
  <r>
    <s v="https://novosibirsk.drom.ru/toyota/ractis/46447861.html"/>
    <x v="18"/>
    <n v="2009"/>
    <n v="858000"/>
    <n v="1.3"/>
    <n v="87"/>
    <s v="бензин"/>
    <x v="0"/>
    <s v="передний"/>
    <n v="70"/>
    <s v="б/п"/>
    <m/>
    <n v="2022"/>
    <n v="13"/>
    <n v="5.384615384615385"/>
  </r>
  <r>
    <s v="https://ulan-ude.drom.ru/toyota/passo/46501850.html"/>
    <x v="40"/>
    <n v="2016"/>
    <n v="840000"/>
    <n v="1"/>
    <n v="69"/>
    <s v="бензин"/>
    <x v="0"/>
    <s v="передний"/>
    <n v="31"/>
    <s v="б/п"/>
    <m/>
    <n v="2022"/>
    <n v="6"/>
    <n v="5.166666666666667"/>
  </r>
  <r>
    <s v="https://novosibirsk.drom.ru/toyota/sprinter_trueno/40003748.html"/>
    <x v="52"/>
    <n v="1989"/>
    <n v="200000"/>
    <n v="1.5"/>
    <n v="105"/>
    <s v="бензин"/>
    <x v="2"/>
    <s v="передний"/>
    <n v="200"/>
    <m/>
    <m/>
    <n v="2022"/>
    <n v="33"/>
    <n v="6.0606060606060606"/>
  </r>
  <r>
    <s v="https://habarovsk.drom.ru/toyota/estima_emina/46598552.html"/>
    <x v="53"/>
    <n v="1992"/>
    <n v="80000"/>
    <n v="2.2000000000000002"/>
    <n v="100"/>
    <s v="дизель"/>
    <x v="2"/>
    <s v="4WD"/>
    <n v="238"/>
    <m/>
    <m/>
    <n v="2022"/>
    <n v="30"/>
    <n v="7.9333333333333336"/>
  </r>
  <r>
    <s v="https://blagoveshchensk.drom.ru/toyota/mark_ii/46631481.html"/>
    <x v="26"/>
    <n v="2000"/>
    <n v="520000"/>
    <n v="2"/>
    <n v="160"/>
    <s v="бензин"/>
    <x v="1"/>
    <s v="задний"/>
    <n v="163"/>
    <m/>
    <m/>
    <n v="2022"/>
    <n v="22"/>
    <n v="7.4090909090909092"/>
  </r>
  <r>
    <s v="https://sharypovo.drom.ru/toyota/cresta/46608474.html"/>
    <x v="54"/>
    <n v="1995"/>
    <n v="299000"/>
    <n v="2.5"/>
    <n v="180"/>
    <s v="бензин"/>
    <x v="1"/>
    <s v="задний"/>
    <n v="325"/>
    <m/>
    <m/>
    <n v="2022"/>
    <n v="27"/>
    <n v="12.037037037037036"/>
  </r>
  <r>
    <s v="https://tayshet.drom.ru/toyota/corona_premio/46411060.html"/>
    <x v="29"/>
    <n v="1999"/>
    <n v="357000"/>
    <n v="2"/>
    <n v="145"/>
    <s v="бензин"/>
    <x v="1"/>
    <s v="передний"/>
    <n v="450"/>
    <m/>
    <m/>
    <n v="2022"/>
    <n v="23"/>
    <n v="19.565217391304348"/>
  </r>
  <r>
    <s v="https://kaluga.drom.ru/toyota/corolla_fielder/46631469.html"/>
    <x v="9"/>
    <n v="2006"/>
    <n v="705000"/>
    <n v="1.5"/>
    <n v="110"/>
    <s v="бензин"/>
    <x v="1"/>
    <s v="передний"/>
    <n v="133"/>
    <m/>
    <m/>
    <n v="2022"/>
    <n v="16"/>
    <n v="8.3125"/>
  </r>
  <r>
    <s v="https://abakan.drom.ru/toyota/vitz/46588517.html"/>
    <x v="34"/>
    <n v="2017"/>
    <n v="895000"/>
    <n v="1"/>
    <n v="69"/>
    <s v="бензин"/>
    <x v="0"/>
    <s v="передний"/>
    <n v="11"/>
    <s v="б/п"/>
    <m/>
    <n v="2022"/>
    <n v="5"/>
    <n v="2.2000000000000002"/>
  </r>
  <r>
    <s v="https://minusinsk.drom.ru/toyota/ractis/46631455.html"/>
    <x v="18"/>
    <n v="2009"/>
    <n v="530000"/>
    <n v="1.3"/>
    <n v="87"/>
    <s v="бензин"/>
    <x v="0"/>
    <s v="передний"/>
    <n v="6"/>
    <m/>
    <m/>
    <n v="2022"/>
    <n v="13"/>
    <n v="0.46153846153846156"/>
  </r>
  <r>
    <s v="https://novosibirsk.drom.ru/toyota/camry/46611984.html"/>
    <x v="4"/>
    <n v="2018"/>
    <n v="3490000"/>
    <n v="3.5"/>
    <n v="249"/>
    <s v="бензин"/>
    <x v="1"/>
    <s v="передний"/>
    <n v="59"/>
    <m/>
    <m/>
    <n v="2022"/>
    <n v="4"/>
    <n v="14.75"/>
  </r>
  <r>
    <s v="https://novosibirsk.drom.ru/toyota/crown/45180282.html"/>
    <x v="10"/>
    <n v="1991"/>
    <n v="185000"/>
    <n v="2.5"/>
    <n v="200"/>
    <s v="бензин"/>
    <x v="4"/>
    <s v="задний"/>
    <n v="300"/>
    <m/>
    <m/>
    <n v="2022"/>
    <n v="31"/>
    <n v="9.67741935483871"/>
  </r>
  <r>
    <s v="https://habarovsk.drom.ru/toyota/sprinter_carib/46631452.html"/>
    <x v="55"/>
    <n v="1998"/>
    <n v="220000"/>
    <n v="1.8"/>
    <n v="120"/>
    <s v="бензин"/>
    <x v="1"/>
    <s v="4WD"/>
    <n v="257"/>
    <m/>
    <m/>
    <n v="2022"/>
    <n v="24"/>
    <n v="10.708333333333334"/>
  </r>
  <r>
    <s v="https://perm.drom.ru/toyota/prius/46631451.html"/>
    <x v="20"/>
    <n v="2009"/>
    <n v="780000"/>
    <n v="1.5"/>
    <n v="78"/>
    <s v="гибрид"/>
    <x v="0"/>
    <s v="передний"/>
    <n v="145"/>
    <m/>
    <m/>
    <n v="2022"/>
    <n v="13"/>
    <n v="11.153846153846153"/>
  </r>
  <r>
    <s v="https://yakutsk.drom.ru/toyota/wish/46631449.html"/>
    <x v="14"/>
    <n v="2003"/>
    <n v="475000"/>
    <n v="1.8"/>
    <n v="125"/>
    <s v="бензин"/>
    <x v="1"/>
    <s v="4WD"/>
    <m/>
    <m/>
    <m/>
    <n v="2022"/>
    <n v="19"/>
    <n v="0"/>
  </r>
  <r>
    <s v="https://habarovsk.drom.ru/toyota/corolla/46631447.html"/>
    <x v="15"/>
    <n v="1997"/>
    <n v="110000"/>
    <n v="1.5"/>
    <n v="100"/>
    <s v="бензин"/>
    <x v="1"/>
    <s v="передний"/>
    <n v="253"/>
    <m/>
    <m/>
    <n v="2022"/>
    <n v="25"/>
    <n v="10.119999999999999"/>
  </r>
  <r>
    <s v="https://aldan.drom.ru/toyota/duet/46631433.html"/>
    <x v="38"/>
    <n v="1999"/>
    <n v="135000"/>
    <n v="1"/>
    <n v="60"/>
    <s v="бензин"/>
    <x v="1"/>
    <s v="передний"/>
    <n v="150"/>
    <m/>
    <m/>
    <n v="2022"/>
    <n v="23"/>
    <n v="6.5217391304347823"/>
  </r>
  <r>
    <s v="https://novosibirsk.drom.ru/toyota/mark_ii/46366624.html"/>
    <x v="26"/>
    <n v="1997"/>
    <n v="238000"/>
    <n v="2"/>
    <n v="140"/>
    <s v="бензин"/>
    <x v="1"/>
    <s v="задний"/>
    <n v="100"/>
    <m/>
    <m/>
    <n v="2022"/>
    <n v="25"/>
    <n v="4"/>
  </r>
  <r>
    <s v="https://novosibirsk.drom.ru/toyota/corolla/38796428.html"/>
    <x v="15"/>
    <n v="1999"/>
    <n v="199000"/>
    <n v="1.5"/>
    <n v="90"/>
    <s v="бензин"/>
    <x v="4"/>
    <s v="передний"/>
    <n v="300"/>
    <m/>
    <m/>
    <n v="2022"/>
    <n v="23"/>
    <n v="13.043478260869565"/>
  </r>
  <r>
    <s v="https://krasnoyarsk.drom.ru/toyota/corolla_runx/46198909.html"/>
    <x v="16"/>
    <n v="2001"/>
    <n v="350000"/>
    <n v="1.5"/>
    <n v="110"/>
    <s v="бензин"/>
    <x v="1"/>
    <s v="передний"/>
    <n v="220"/>
    <m/>
    <m/>
    <n v="2022"/>
    <n v="21"/>
    <n v="10.476190476190476"/>
  </r>
  <r>
    <s v="https://yarkovo-nsk.drom.ru/toyota/corolla/46631362.html"/>
    <x v="15"/>
    <n v="2003"/>
    <n v="475000"/>
    <n v="1.3"/>
    <n v="87"/>
    <s v="бензин"/>
    <x v="1"/>
    <s v="передний"/>
    <n v="185"/>
    <m/>
    <m/>
    <n v="2022"/>
    <n v="19"/>
    <n v="9.7368421052631575"/>
  </r>
  <r>
    <s v="https://irkutsk.drom.ru/toyota/cresta/46628168.html"/>
    <x v="54"/>
    <n v="1994"/>
    <n v="345000"/>
    <n v="2"/>
    <n v="135"/>
    <s v="бензин"/>
    <x v="1"/>
    <s v="задний"/>
    <n v="300"/>
    <m/>
    <m/>
    <n v="2022"/>
    <n v="28"/>
    <n v="10.714285714285714"/>
  </r>
  <r>
    <s v="https://habarovsk.drom.ru/toyota/corolla/46631375.html"/>
    <x v="15"/>
    <n v="1997"/>
    <n v="69999"/>
    <n v="1.5"/>
    <n v="100"/>
    <s v="бензин"/>
    <x v="1"/>
    <s v="передний"/>
    <n v="200"/>
    <m/>
    <m/>
    <n v="2022"/>
    <n v="25"/>
    <n v="8"/>
  </r>
  <r>
    <s v="https://bogorodsk.drom.ru/toyota/allion/46289587.html"/>
    <x v="32"/>
    <n v="2003"/>
    <n v="650000"/>
    <n v="1.8"/>
    <n v="132"/>
    <s v="бензин"/>
    <x v="1"/>
    <s v="передний"/>
    <n v="253"/>
    <m/>
    <m/>
    <n v="2022"/>
    <n v="19"/>
    <n v="13.315789473684211"/>
  </r>
  <r>
    <s v="https://amursk.drom.ru/toyota/sprinter/46478088.html"/>
    <x v="56"/>
    <n v="1999"/>
    <n v="175000"/>
    <n v="1.6"/>
    <n v="110"/>
    <s v="бензин"/>
    <x v="2"/>
    <s v="4WD"/>
    <n v="250"/>
    <m/>
    <m/>
    <n v="2022"/>
    <n v="23"/>
    <n v="10.869565217391305"/>
  </r>
  <r>
    <s v="https://ufa.drom.ru/toyota/land_cruiser/46512022.html"/>
    <x v="7"/>
    <n v="2012"/>
    <n v="3390000"/>
    <n v="4.5"/>
    <n v="232"/>
    <s v="дизель"/>
    <x v="1"/>
    <s v="4WD"/>
    <n v="200"/>
    <m/>
    <m/>
    <n v="2022"/>
    <n v="10"/>
    <n v="20"/>
  </r>
  <r>
    <s v="https://novokuznetsk.drom.ru/toyota/highlander/46221984.html"/>
    <x v="57"/>
    <n v="2014"/>
    <n v="2700000"/>
    <n v="3.5"/>
    <n v="249"/>
    <s v="бензин"/>
    <x v="1"/>
    <s v="4WD"/>
    <n v="237"/>
    <m/>
    <m/>
    <n v="2022"/>
    <n v="8"/>
    <n v="29.625"/>
  </r>
  <r>
    <s v="https://komsomolsk.drom.ru/toyota/mark_ii/46585330.html"/>
    <x v="26"/>
    <n v="2003"/>
    <n v="595000"/>
    <n v="2"/>
    <n v="160"/>
    <s v="бензин"/>
    <x v="1"/>
    <s v="задний"/>
    <n v="257"/>
    <m/>
    <m/>
    <n v="2022"/>
    <n v="19"/>
    <n v="13.526315789473685"/>
  </r>
  <r>
    <s v="https://magadan.drom.ru/toyota/gaia/43843075.html"/>
    <x v="58"/>
    <n v="2002"/>
    <n v="610000"/>
    <n v="2"/>
    <n v="152"/>
    <s v="бензин"/>
    <x v="1"/>
    <s v="4WD"/>
    <n v="261"/>
    <m/>
    <m/>
    <n v="2022"/>
    <n v="20"/>
    <n v="13.05"/>
  </r>
  <r>
    <s v="https://ulan-ude.drom.ru/toyota/corolla/46631419.html"/>
    <x v="15"/>
    <n v="1992"/>
    <n v="90000"/>
    <n v="1.3"/>
    <n v="100"/>
    <s v="бензин"/>
    <x v="1"/>
    <s v="передний"/>
    <n v="778"/>
    <m/>
    <m/>
    <n v="2022"/>
    <n v="30"/>
    <n v="25.933333333333334"/>
  </r>
  <r>
    <s v="https://iskitim.drom.ru/toyota/carina_ed/46631418.html"/>
    <x v="59"/>
    <n v="1995"/>
    <n v="250000"/>
    <n v="2"/>
    <n v="140"/>
    <s v="бензин"/>
    <x v="1"/>
    <s v="передний"/>
    <n v="250"/>
    <m/>
    <m/>
    <n v="2022"/>
    <n v="27"/>
    <n v="9.2592592592592595"/>
  </r>
  <r>
    <s v="https://omsk.drom.ru/toyota/allion/46631410.html"/>
    <x v="32"/>
    <n v="2013"/>
    <n v="1360000"/>
    <n v="1.5"/>
    <n v="109"/>
    <s v="бензин"/>
    <x v="0"/>
    <s v="передний"/>
    <n v="50"/>
    <s v="б/п"/>
    <m/>
    <n v="2022"/>
    <n v="9"/>
    <n v="5.5555555555555554"/>
  </r>
  <r>
    <s v="https://novosibirsk.drom.ru/toyota/land_cruiser/46495608.html"/>
    <x v="7"/>
    <n v="2016"/>
    <n v="6995000"/>
    <n v="4.5"/>
    <n v="249"/>
    <s v="дизель"/>
    <x v="1"/>
    <s v="4WD"/>
    <n v="149"/>
    <m/>
    <m/>
    <n v="2022"/>
    <n v="6"/>
    <n v="24.833333333333332"/>
  </r>
  <r>
    <s v="https://blagoveshchensk.drom.ru/toyota/c-hr/46261518.html"/>
    <x v="0"/>
    <n v="2018"/>
    <n v="1800000"/>
    <n v="1.2"/>
    <n v="116"/>
    <s v="бензин"/>
    <x v="0"/>
    <s v="передний"/>
    <n v="53"/>
    <s v="б/п"/>
    <m/>
    <n v="2022"/>
    <n v="4"/>
    <n v="13.25"/>
  </r>
  <r>
    <s v="https://chita.drom.ru/toyota/chaser/46409446.html"/>
    <x v="24"/>
    <n v="2000"/>
    <n v="430000"/>
    <n v="2"/>
    <n v="160"/>
    <s v="бензин"/>
    <x v="1"/>
    <s v="задний"/>
    <n v="285"/>
    <m/>
    <m/>
    <n v="2022"/>
    <n v="22"/>
    <n v="12.954545454545455"/>
  </r>
  <r>
    <s v="https://vladivostok.drom.ru/toyota/aqua/45906897.html"/>
    <x v="19"/>
    <n v="2017"/>
    <n v="935000"/>
    <n v="1.5"/>
    <n v="74"/>
    <s v="гибрид"/>
    <x v="0"/>
    <s v="передний"/>
    <n v="100"/>
    <s v="б/п"/>
    <m/>
    <n v="2022"/>
    <n v="5"/>
    <n v="20"/>
  </r>
  <r>
    <s v="https://novosibirsk.drom.ru/toyota/mark_ii/46631392.html"/>
    <x v="26"/>
    <n v="1995"/>
    <n v="280000"/>
    <n v="2.5"/>
    <n v="180"/>
    <s v="бензин"/>
    <x v="1"/>
    <s v="задний"/>
    <n v="370"/>
    <m/>
    <m/>
    <n v="2022"/>
    <n v="27"/>
    <n v="13.703703703703704"/>
  </r>
  <r>
    <s v="https://novosibirsk.drom.ru/toyota/carina/46631391.html"/>
    <x v="60"/>
    <n v="1996"/>
    <n v="310000"/>
    <n v="2"/>
    <n v="135"/>
    <s v="бензин"/>
    <x v="1"/>
    <s v="4WD"/>
    <n v="395"/>
    <m/>
    <m/>
    <n v="2022"/>
    <n v="26"/>
    <n v="15.192307692307692"/>
  </r>
  <r>
    <s v="https://omsk.drom.ru/toyota/corolla/46631389.html"/>
    <x v="15"/>
    <n v="1989"/>
    <n v="95000"/>
    <n v="1.5"/>
    <n v="85"/>
    <s v="бензин"/>
    <x v="1"/>
    <s v="передний"/>
    <n v="250"/>
    <m/>
    <m/>
    <n v="2022"/>
    <n v="33"/>
    <n v="7.5757575757575761"/>
  </r>
  <r>
    <s v="https://novosibirsk.drom.ru/toyota/corolla/46631386.html"/>
    <x v="15"/>
    <n v="2001"/>
    <n v="369000"/>
    <n v="1.4"/>
    <n v="97"/>
    <s v="бензин"/>
    <x v="4"/>
    <s v="передний"/>
    <n v="280"/>
    <m/>
    <m/>
    <n v="2022"/>
    <n v="21"/>
    <n v="13.333333333333334"/>
  </r>
  <r>
    <s v="https://habarovsk.drom.ru/toyota/ractis/46551983.html"/>
    <x v="18"/>
    <n v="2008"/>
    <n v="510000"/>
    <n v="1.3"/>
    <n v="87"/>
    <s v="бензин"/>
    <x v="0"/>
    <s v="передний"/>
    <n v="152"/>
    <m/>
    <m/>
    <n v="2022"/>
    <n v="14"/>
    <n v="10.857142857142858"/>
  </r>
  <r>
    <s v="https://yakutsk.drom.ru/toyota/lite_ace_noah/46631381.html"/>
    <x v="61"/>
    <n v="1998"/>
    <n v="310000"/>
    <n v="2"/>
    <n v="130"/>
    <s v="бензин"/>
    <x v="1"/>
    <s v="4WD"/>
    <m/>
    <m/>
    <m/>
    <n v="2022"/>
    <n v="24"/>
    <n v="0"/>
  </r>
  <r>
    <s v="https://irkutsk.drom.ru/toyota/voxy/46631378.html"/>
    <x v="25"/>
    <n v="2013"/>
    <n v="1450000"/>
    <n v="2"/>
    <n v="155"/>
    <s v="бензин"/>
    <x v="0"/>
    <s v="4WD"/>
    <n v="137"/>
    <m/>
    <m/>
    <n v="2022"/>
    <n v="9"/>
    <n v="15.222222222222221"/>
  </r>
  <r>
    <s v="https://krasnoyarsk.drom.ru/toyota/land_cruiser_prado/46507954.html"/>
    <x v="1"/>
    <n v="2014"/>
    <n v="3747000"/>
    <n v="4"/>
    <n v="282"/>
    <s v="бензин"/>
    <x v="1"/>
    <s v="4WD"/>
    <n v="83"/>
    <m/>
    <m/>
    <n v="2022"/>
    <n v="8"/>
    <n v="10.375"/>
  </r>
  <r>
    <s v="https://ussuriisk.drom.ru/toyota/probox/46631368.html"/>
    <x v="33"/>
    <n v="2018"/>
    <n v="795000"/>
    <n v="1.3"/>
    <n v="95"/>
    <s v="бензин"/>
    <x v="0"/>
    <s v="передний"/>
    <n v="1"/>
    <s v="б/п"/>
    <m/>
    <n v="2022"/>
    <n v="4"/>
    <n v="0.25"/>
  </r>
  <r>
    <s v="https://biysk.drom.ru/toyota/corolla_fielder/46631373.html"/>
    <x v="9"/>
    <n v="2005"/>
    <n v="540000"/>
    <n v="1.5"/>
    <n v="105"/>
    <s v="бензин"/>
    <x v="1"/>
    <s v="4WD"/>
    <n v="265"/>
    <m/>
    <m/>
    <n v="2022"/>
    <n v="17"/>
    <n v="15.588235294117647"/>
  </r>
  <r>
    <s v="https://ekaterinburg.drom.ru/toyota/avensis/46631371.html"/>
    <x v="51"/>
    <n v="2007"/>
    <n v="485000"/>
    <n v="1.8"/>
    <n v="129"/>
    <s v="бензин"/>
    <x v="2"/>
    <s v="передний"/>
    <n v="290"/>
    <m/>
    <m/>
    <n v="2022"/>
    <n v="15"/>
    <n v="19.333333333333332"/>
  </r>
  <r>
    <s v="https://barnaul.drom.ru/toyota/camry/46631372.html"/>
    <x v="4"/>
    <n v="2006"/>
    <n v="1080000"/>
    <n v="2.4"/>
    <n v="167"/>
    <s v="бензин"/>
    <x v="1"/>
    <s v="передний"/>
    <n v="225"/>
    <m/>
    <m/>
    <n v="2022"/>
    <n v="16"/>
    <n v="14.0625"/>
  </r>
  <r>
    <s v="https://vladivostok.drom.ru/toyota/brevis/46631370.html"/>
    <x v="62"/>
    <n v="2005"/>
    <n v="310000"/>
    <n v="3"/>
    <n v="220"/>
    <s v="бензин"/>
    <x v="1"/>
    <s v="задний"/>
    <n v="175"/>
    <m/>
    <m/>
    <n v="2022"/>
    <n v="17"/>
    <n v="10.294117647058824"/>
  </r>
  <r>
    <s v="https://novorossiysk.drom.ru/toyota/vista/46631358.html"/>
    <x v="31"/>
    <n v="2000"/>
    <n v="410000"/>
    <n v="2"/>
    <n v="145"/>
    <s v="бензин"/>
    <x v="1"/>
    <s v="передний"/>
    <n v="262"/>
    <m/>
    <m/>
    <n v="2022"/>
    <n v="22"/>
    <n v="11.909090909090908"/>
  </r>
  <r>
    <s v="https://zmeinogorsk.drom.ru/toyota/camry/46631353.html"/>
    <x v="4"/>
    <n v="1993"/>
    <n v="200000"/>
    <n v="2"/>
    <n v="140"/>
    <s v="бензин"/>
    <x v="1"/>
    <s v="передний"/>
    <n v="364"/>
    <m/>
    <s v=" серый"/>
    <n v="2022"/>
    <n v="29"/>
    <n v="12.551724137931034"/>
  </r>
  <r>
    <s v="https://habarovsk.drom.ru/toyota/camry/46452369.html"/>
    <x v="4"/>
    <n v="2008"/>
    <n v="949999"/>
    <n v="2.4"/>
    <n v="167"/>
    <s v="бензин"/>
    <x v="1"/>
    <s v="передний"/>
    <n v="263"/>
    <m/>
    <m/>
    <n v="2022"/>
    <n v="14"/>
    <n v="18.785714285714285"/>
  </r>
  <r>
    <s v="https://krasnodar.drom.ru/toyota/nadia/46631296.html"/>
    <x v="63"/>
    <n v="1999"/>
    <n v="410000"/>
    <n v="2"/>
    <n v="135"/>
    <s v="бензин"/>
    <x v="1"/>
    <s v="передний"/>
    <n v="290"/>
    <m/>
    <m/>
    <n v="2022"/>
    <n v="23"/>
    <n v="12.608695652173912"/>
  </r>
  <r>
    <s v="https://sosnovoborsk.drom.ru/toyota/corolla/46631279.html"/>
    <x v="15"/>
    <n v="1999"/>
    <n v="267000"/>
    <n v="1.5"/>
    <n v="89"/>
    <s v="бензин"/>
    <x v="1"/>
    <s v="передний"/>
    <n v="219"/>
    <m/>
    <m/>
    <n v="2022"/>
    <n v="23"/>
    <n v="9.5217391304347831"/>
  </r>
  <r>
    <s v="https://selenginsk.drom.ru/toyota/corolla_fielder/46631335.html"/>
    <x v="9"/>
    <n v="2016"/>
    <n v="1150000"/>
    <n v="1.5"/>
    <n v="103"/>
    <s v="бензин"/>
    <x v="4"/>
    <s v="передний"/>
    <n v="66"/>
    <m/>
    <m/>
    <n v="2022"/>
    <n v="6"/>
    <n v="11"/>
  </r>
  <r>
    <s v="https://yakutsk.drom.ru/toyota/carina/46631333.html"/>
    <x v="60"/>
    <n v="1996"/>
    <n v="120000"/>
    <n v="2"/>
    <n v="135"/>
    <s v="бензин"/>
    <x v="2"/>
    <s v="передний"/>
    <m/>
    <m/>
    <m/>
    <n v="2022"/>
    <n v="26"/>
    <n v="0"/>
  </r>
  <r>
    <s v="https://kurgan.drom.ru/toyota/rav4/46294698.html"/>
    <x v="12"/>
    <n v="2011"/>
    <n v="1550000"/>
    <n v="2"/>
    <n v="158"/>
    <s v="бензин"/>
    <x v="0"/>
    <s v="4WD"/>
    <n v="157"/>
    <m/>
    <m/>
    <n v="2022"/>
    <n v="11"/>
    <n v="14.272727272727273"/>
  </r>
  <r>
    <s v="https://barnaul.drom.ru/toyota/camry/46631332.html"/>
    <x v="4"/>
    <n v="2003"/>
    <n v="670000"/>
    <n v="2.4"/>
    <n v="152"/>
    <s v="бензин"/>
    <x v="1"/>
    <s v="передний"/>
    <n v="318"/>
    <m/>
    <m/>
    <n v="2022"/>
    <n v="19"/>
    <n v="16.736842105263158"/>
  </r>
  <r>
    <s v="https://nakhodka.drom.ru/toyota/starlet/46631327.html"/>
    <x v="64"/>
    <n v="1992"/>
    <n v="120000"/>
    <n v="1.3"/>
    <n v="100"/>
    <s v="бензин"/>
    <x v="1"/>
    <s v="передний"/>
    <n v="98"/>
    <m/>
    <m/>
    <n v="2022"/>
    <n v="30"/>
    <n v="3.2666666666666666"/>
  </r>
  <r>
    <s v="https://ordynskoe.drom.ru/toyota/land_cruiser/46631114.html"/>
    <x v="7"/>
    <n v="2002"/>
    <n v="1500000"/>
    <n v="4.7"/>
    <n v="235"/>
    <s v="бензин"/>
    <x v="1"/>
    <s v="4WD"/>
    <n v="300"/>
    <m/>
    <m/>
    <n v="2022"/>
    <n v="20"/>
    <n v="15"/>
  </r>
  <r>
    <s v="https://blagoveshchensk.drom.ru/toyota/ractis/46631276.html"/>
    <x v="18"/>
    <n v="2012"/>
    <n v="850000"/>
    <n v="1.3"/>
    <n v="95"/>
    <s v="бензин"/>
    <x v="0"/>
    <s v="передний"/>
    <n v="150"/>
    <s v="б/п"/>
    <m/>
    <n v="2022"/>
    <n v="10"/>
    <n v="15"/>
  </r>
  <r>
    <s v="https://kemerovo.drom.ru/toyota/premio/46537116.html"/>
    <x v="36"/>
    <n v="2002"/>
    <n v="610000"/>
    <n v="1.8"/>
    <n v="132"/>
    <s v="бензин"/>
    <x v="1"/>
    <s v="передний"/>
    <n v="1"/>
    <m/>
    <m/>
    <n v="2022"/>
    <n v="20"/>
    <n v="0.05"/>
  </r>
  <r>
    <s v="https://ekaterinburg.drom.ru/toyota/camry/46631318.html"/>
    <x v="4"/>
    <n v="2018"/>
    <n v="2349700"/>
    <n v="2.5"/>
    <n v="181"/>
    <s v="бензин"/>
    <x v="1"/>
    <s v="передний"/>
    <n v="208"/>
    <m/>
    <m/>
    <n v="2022"/>
    <n v="4"/>
    <n v="52"/>
  </r>
  <r>
    <s v="https://salehard.drom.ru/toyota/highlander/46631315.html"/>
    <x v="57"/>
    <n v="2011"/>
    <n v="1900000"/>
    <n v="3.5"/>
    <n v="273"/>
    <s v="бензин"/>
    <x v="1"/>
    <s v="4WD"/>
    <n v="177"/>
    <m/>
    <m/>
    <n v="2022"/>
    <n v="11"/>
    <n v="16.09090909090909"/>
  </r>
  <r>
    <s v="https://ulan-ude.drom.ru/toyota/vista_ardeo/45677273.html"/>
    <x v="65"/>
    <n v="1999"/>
    <n v="400000"/>
    <n v="1.8"/>
    <n v="130"/>
    <s v="бензин"/>
    <x v="1"/>
    <s v="передний"/>
    <n v="200"/>
    <m/>
    <m/>
    <n v="2022"/>
    <n v="23"/>
    <n v="8.695652173913043"/>
  </r>
  <r>
    <s v="https://ekaterinburg.drom.ru/toyota/land_cruiser_prado/46631311.html"/>
    <x v="1"/>
    <n v="2021"/>
    <n v="8499500"/>
    <n v="4"/>
    <n v="249"/>
    <s v="бензин"/>
    <x v="1"/>
    <s v="4WD"/>
    <n v="10"/>
    <m/>
    <m/>
    <n v="2022"/>
    <n v="1"/>
    <n v="10"/>
  </r>
  <r>
    <s v="https://angarsk.drom.ru/toyota/corolla_fielder/46508179.html"/>
    <x v="9"/>
    <n v="2004"/>
    <n v="545000"/>
    <n v="1.5"/>
    <n v="110"/>
    <s v="бензин"/>
    <x v="1"/>
    <s v="передний"/>
    <n v="250"/>
    <m/>
    <m/>
    <n v="2022"/>
    <n v="18"/>
    <n v="13.888888888888889"/>
  </r>
  <r>
    <s v="https://vladivostok.drom.ru/toyota/prius/46630206.html"/>
    <x v="20"/>
    <n v="2010"/>
    <n v="675000"/>
    <n v="1.8"/>
    <n v="99"/>
    <s v="гибрид"/>
    <x v="0"/>
    <s v="передний"/>
    <n v="161"/>
    <m/>
    <m/>
    <n v="2022"/>
    <n v="12"/>
    <n v="13.416666666666666"/>
  </r>
  <r>
    <s v="https://tyumen.drom.ru/toyota/land_cruiser_prado/37207365.html"/>
    <x v="1"/>
    <n v="2006"/>
    <n v="1700000"/>
    <n v="4"/>
    <n v="249"/>
    <s v="бензин"/>
    <x v="1"/>
    <s v="4WD"/>
    <n v="200"/>
    <m/>
    <m/>
    <n v="2022"/>
    <n v="16"/>
    <n v="12.5"/>
  </r>
  <r>
    <s v="https://yakutsk.drom.ru/toyota/noah/46631303.html"/>
    <x v="66"/>
    <n v="2019"/>
    <n v="2500000"/>
    <n v="1.8"/>
    <n v="99"/>
    <s v="гибрид"/>
    <x v="0"/>
    <s v="передний"/>
    <n v="46"/>
    <m/>
    <m/>
    <n v="2022"/>
    <n v="3"/>
    <n v="15.333333333333334"/>
  </r>
  <r>
    <s v="https://ramenskoe.drom.ru/toyota/land_cruiser/46295438.html"/>
    <x v="7"/>
    <n v="1989"/>
    <n v="800000"/>
    <n v="4"/>
    <n v="135"/>
    <s v="дизель"/>
    <x v="2"/>
    <s v="4WD"/>
    <n v="277"/>
    <m/>
    <m/>
    <n v="2022"/>
    <n v="33"/>
    <n v="8.3939393939393945"/>
  </r>
  <r>
    <s v="https://belogorsk.drom.ru/toyota/corona_premio/46631250.html"/>
    <x v="29"/>
    <n v="1997"/>
    <n v="230000"/>
    <n v="2"/>
    <n v="140"/>
    <s v="бензин"/>
    <x v="1"/>
    <s v="передний"/>
    <n v="260"/>
    <m/>
    <m/>
    <n v="2022"/>
    <n v="25"/>
    <n v="10.4"/>
  </r>
  <r>
    <s v="https://ekaterinburg.drom.ru/toyota/camry/46631297.html"/>
    <x v="4"/>
    <n v="2015"/>
    <n v="1999700"/>
    <n v="2"/>
    <n v="150"/>
    <s v="бензин"/>
    <x v="1"/>
    <s v="передний"/>
    <n v="55"/>
    <m/>
    <m/>
    <n v="2022"/>
    <n v="7"/>
    <n v="7.8571428571428568"/>
  </r>
  <r>
    <s v="https://vladivostok.drom.ru/toyota/prius/46617692.html"/>
    <x v="20"/>
    <n v="2016"/>
    <n v="1400000"/>
    <n v="1.8"/>
    <n v="98"/>
    <s v="гибрид"/>
    <x v="0"/>
    <s v="4WD"/>
    <n v="225"/>
    <m/>
    <m/>
    <n v="2022"/>
    <n v="6"/>
    <n v="37.5"/>
  </r>
  <r>
    <s v="https://artem.drom.ru/toyota/corolla_axio/45627799.html"/>
    <x v="41"/>
    <n v="2014"/>
    <n v="935000"/>
    <n v="1.5"/>
    <n v="103"/>
    <s v="бензин"/>
    <x v="0"/>
    <s v="4WD"/>
    <n v="121"/>
    <m/>
    <m/>
    <n v="2022"/>
    <n v="8"/>
    <n v="15.125"/>
  </r>
  <r>
    <s v="https://ufa.drom.ru/toyota/land_cruiser_prado/46631285.html"/>
    <x v="1"/>
    <n v="2015"/>
    <n v="3755000"/>
    <n v="3"/>
    <n v="173"/>
    <s v="дизель"/>
    <x v="1"/>
    <s v="4WD"/>
    <n v="141"/>
    <m/>
    <m/>
    <n v="2022"/>
    <n v="7"/>
    <n v="20.142857142857142"/>
  </r>
  <r>
    <s v="https://krasnodar.drom.ru/toyota/corolla/45209049.html"/>
    <x v="15"/>
    <n v="2007"/>
    <n v="680000"/>
    <n v="1.6"/>
    <n v="124"/>
    <s v="бензин"/>
    <x v="3"/>
    <s v="передний"/>
    <n v="120"/>
    <m/>
    <m/>
    <n v="2022"/>
    <n v="15"/>
    <n v="8"/>
  </r>
  <r>
    <s v="https://rostov-na-donu.drom.ru/toyota/rav4/44822145.html"/>
    <x v="12"/>
    <n v="2021"/>
    <n v="4950000"/>
    <n v="2.5"/>
    <n v="199"/>
    <s v="бензин"/>
    <x v="1"/>
    <s v="4WD"/>
    <m/>
    <m/>
    <m/>
    <n v="2022"/>
    <n v="1"/>
    <n v="0"/>
  </r>
  <r>
    <s v="https://habarovsk.drom.ru/toyota/porte/46631259.html"/>
    <x v="67"/>
    <n v="2007"/>
    <n v="480000"/>
    <n v="1.3"/>
    <n v="87"/>
    <s v="бензин"/>
    <x v="1"/>
    <s v="передний"/>
    <n v="145"/>
    <m/>
    <m/>
    <n v="2022"/>
    <n v="15"/>
    <n v="9.6666666666666661"/>
  </r>
  <r>
    <s v="https://irkutsk.drom.ru/toyota/vitz/45906696.html"/>
    <x v="34"/>
    <n v="2012"/>
    <n v="740000"/>
    <n v="1.3"/>
    <n v="95"/>
    <s v="бензин"/>
    <x v="0"/>
    <s v="4WD"/>
    <n v="77"/>
    <m/>
    <m/>
    <n v="2022"/>
    <n v="10"/>
    <n v="7.7"/>
  </r>
  <r>
    <s v="https://elizovo.drom.ru/toyota/carina/46630885.html"/>
    <x v="60"/>
    <n v="1993"/>
    <n v="135000"/>
    <n v="1.6"/>
    <n v="105"/>
    <s v="бензин"/>
    <x v="1"/>
    <s v="передний"/>
    <n v="100"/>
    <m/>
    <m/>
    <n v="2022"/>
    <n v="29"/>
    <n v="3.4482758620689653"/>
  </r>
  <r>
    <s v="https://angarsk.drom.ru/toyota/passo/42810595.html"/>
    <x v="40"/>
    <n v="2015"/>
    <n v="640000"/>
    <n v="1"/>
    <n v="69"/>
    <s v="бензин"/>
    <x v="0"/>
    <s v="передний"/>
    <n v="93"/>
    <m/>
    <m/>
    <n v="2022"/>
    <n v="7"/>
    <n v="13.285714285714286"/>
  </r>
  <r>
    <s v="https://angarsk.drom.ru/toyota/passo/42810595.html"/>
    <x v="40"/>
    <n v="2015"/>
    <n v="640000"/>
    <n v="1"/>
    <n v="69"/>
    <s v="бензин"/>
    <x v="0"/>
    <s v="передний"/>
    <n v="93"/>
    <m/>
    <m/>
    <n v="2022"/>
    <n v="7"/>
    <n v="13.285714285714286"/>
  </r>
  <r>
    <s v="https://fokino.drom.ru/toyota/carina/46631107.html"/>
    <x v="60"/>
    <n v="1990"/>
    <n v="75000"/>
    <n v="2"/>
    <n v="70"/>
    <s v="дизель"/>
    <x v="4"/>
    <s v="передний"/>
    <n v="281"/>
    <m/>
    <m/>
    <n v="2022"/>
    <n v="32"/>
    <n v="8.78125"/>
  </r>
  <r>
    <s v="https://blagoveshchensk.drom.ru/toyota/land_cruiser_prado/45751775.html"/>
    <x v="1"/>
    <n v="1999"/>
    <n v="1100000"/>
    <n v="2.7"/>
    <n v="150"/>
    <s v="бензин"/>
    <x v="1"/>
    <s v="4WD"/>
    <n v="219"/>
    <m/>
    <m/>
    <n v="2022"/>
    <n v="23"/>
    <n v="9.5217391304347831"/>
  </r>
  <r>
    <s v="https://irkutsk.drom.ru/toyota/land_cruiser/45695925.html"/>
    <x v="7"/>
    <n v="2017"/>
    <n v="7150000"/>
    <n v="4.5999999999999996"/>
    <n v="309"/>
    <s v="бензин"/>
    <x v="1"/>
    <s v="4WD"/>
    <n v="145"/>
    <m/>
    <m/>
    <n v="2022"/>
    <n v="5"/>
    <n v="29"/>
  </r>
  <r>
    <s v="https://chita.drom.ru/toyota/camry/46630518.html"/>
    <x v="4"/>
    <n v="1996"/>
    <n v="180000"/>
    <n v="1.8"/>
    <n v="125"/>
    <s v="бензин"/>
    <x v="1"/>
    <s v="передний"/>
    <n v="200"/>
    <m/>
    <m/>
    <n v="2022"/>
    <n v="26"/>
    <n v="7.6923076923076925"/>
  </r>
  <r>
    <s v="https://novosibirsk.drom.ru/toyota/wish/43773832.html"/>
    <x v="14"/>
    <n v="2009"/>
    <n v="1300000"/>
    <n v="1.8"/>
    <n v="144"/>
    <s v="бензин"/>
    <x v="0"/>
    <s v="передний"/>
    <n v="58"/>
    <m/>
    <m/>
    <n v="2022"/>
    <n v="13"/>
    <n v="4.4615384615384617"/>
  </r>
  <r>
    <s v="https://yakutsk.drom.ru/toyota/soarer/41012191.html"/>
    <x v="68"/>
    <n v="1995"/>
    <n v="350000"/>
    <n v="4"/>
    <n v="260"/>
    <s v="бензин"/>
    <x v="1"/>
    <s v="задний"/>
    <n v="150"/>
    <m/>
    <m/>
    <n v="2022"/>
    <n v="27"/>
    <n v="5.5555555555555554"/>
  </r>
  <r>
    <s v="https://vladivostok.drom.ru/toyota/corolla_axio/46631234.html"/>
    <x v="41"/>
    <n v="2019"/>
    <n v="1210000"/>
    <n v="1.5"/>
    <n v="103"/>
    <s v="бензин"/>
    <x v="0"/>
    <s v="4WD"/>
    <n v="91"/>
    <s v="б/п"/>
    <m/>
    <n v="2022"/>
    <n v="3"/>
    <n v="30.333333333333332"/>
  </r>
  <r>
    <s v="https://novosibirsk.drom.ru/toyota/corona/44596138.html"/>
    <x v="17"/>
    <n v="1991"/>
    <n v="50000"/>
    <n v="1.5"/>
    <n v="94"/>
    <s v="бензин"/>
    <x v="2"/>
    <s v="передний"/>
    <n v="400"/>
    <m/>
    <m/>
    <n v="2022"/>
    <n v="31"/>
    <n v="12.903225806451612"/>
  </r>
  <r>
    <s v="https://yakutsk.drom.ru/toyota/crown/45165970.html"/>
    <x v="10"/>
    <n v="2001"/>
    <n v="560000"/>
    <n v="2.5"/>
    <n v="200"/>
    <s v="бензин"/>
    <x v="1"/>
    <s v="задний"/>
    <n v="308"/>
    <m/>
    <m/>
    <n v="2022"/>
    <n v="21"/>
    <n v="14.666666666666666"/>
  </r>
  <r>
    <s v="https://novosibirsk.drom.ru/toyota/corolla/46631229.html"/>
    <x v="15"/>
    <n v="2000"/>
    <n v="385000"/>
    <n v="1.5"/>
    <n v="110"/>
    <s v="бензин"/>
    <x v="1"/>
    <s v="передний"/>
    <n v="202"/>
    <m/>
    <m/>
    <n v="2022"/>
    <n v="22"/>
    <n v="9.1818181818181817"/>
  </r>
  <r>
    <s v="https://yurga.drom.ru/toyota/voxy/46631228.html"/>
    <x v="25"/>
    <n v="2014"/>
    <n v="1950000"/>
    <n v="2"/>
    <n v="152"/>
    <s v="бензин"/>
    <x v="0"/>
    <s v="4WD"/>
    <n v="71"/>
    <s v="б/п"/>
    <m/>
    <n v="2022"/>
    <n v="8"/>
    <n v="8.875"/>
  </r>
  <r>
    <s v="https://amursk.drom.ru/toyota/mark_ii/43506538.html"/>
    <x v="26"/>
    <n v="1993"/>
    <n v="550000"/>
    <n v="2"/>
    <n v="135"/>
    <s v="бензин"/>
    <x v="1"/>
    <s v="задний"/>
    <n v="174"/>
    <m/>
    <m/>
    <n v="2022"/>
    <n v="29"/>
    <n v="6"/>
  </r>
  <r>
    <s v="https://novokuznetsk.drom.ru/toyota/raum/46532021.html"/>
    <x v="69"/>
    <n v="2004"/>
    <n v="485000"/>
    <n v="1.5"/>
    <n v="109"/>
    <s v="бензин"/>
    <x v="1"/>
    <s v="передний"/>
    <n v="247"/>
    <m/>
    <m/>
    <n v="2022"/>
    <n v="18"/>
    <n v="13.722222222222221"/>
  </r>
  <r>
    <s v="https://ulan-ude.drom.ru/toyota/land_cruiser_prado/46631208.html"/>
    <x v="1"/>
    <n v="2010"/>
    <n v="2670000"/>
    <n v="3"/>
    <n v="173"/>
    <s v="дизель"/>
    <x v="1"/>
    <s v="4WD"/>
    <n v="327"/>
    <m/>
    <m/>
    <n v="2022"/>
    <n v="12"/>
    <n v="27.25"/>
  </r>
  <r>
    <s v="https://moscow.drom.ru/toyota/camry/46631139.html"/>
    <x v="4"/>
    <n v="2020"/>
    <n v="2820000"/>
    <n v="2.5"/>
    <n v="181"/>
    <s v="бензин"/>
    <x v="1"/>
    <s v="передний"/>
    <n v="119"/>
    <m/>
    <m/>
    <n v="2022"/>
    <n v="2"/>
    <n v="59.5"/>
  </r>
  <r>
    <s v="https://petropavlovsk-kamchatskiy.drom.ru/toyota/land_cruiser_prado/46631219.html"/>
    <x v="1"/>
    <n v="1997"/>
    <n v="900000"/>
    <n v="3.4"/>
    <n v="185"/>
    <s v="бензин"/>
    <x v="1"/>
    <s v="4WD"/>
    <n v="268"/>
    <m/>
    <m/>
    <n v="2022"/>
    <n v="25"/>
    <n v="10.72"/>
  </r>
  <r>
    <s v="https://tula.drom.ru/toyota/mark_ii/46631212.html"/>
    <x v="26"/>
    <n v="1993"/>
    <n v="420000"/>
    <n v="2"/>
    <n v="135"/>
    <s v="бензин"/>
    <x v="2"/>
    <s v="задний"/>
    <n v="300"/>
    <m/>
    <m/>
    <n v="2022"/>
    <n v="29"/>
    <n v="10.344827586206897"/>
  </r>
  <r>
    <s v="https://petropavlovsk-kamchatskiy.drom.ru/toyota/land_cruiser_prado/46631210.html"/>
    <x v="1"/>
    <n v="1994"/>
    <n v="800000"/>
    <n v="3"/>
    <n v="130"/>
    <s v="дизель"/>
    <x v="1"/>
    <s v="4WD"/>
    <n v="270"/>
    <m/>
    <m/>
    <n v="2022"/>
    <n v="28"/>
    <n v="9.6428571428571423"/>
  </r>
  <r>
    <s v="https://omsk.drom.ru/toyota/vellfire/46205912.html"/>
    <x v="70"/>
    <n v="2009"/>
    <n v="800000"/>
    <n v="2.4"/>
    <n v="170"/>
    <s v="бензин"/>
    <x v="0"/>
    <s v="передний"/>
    <n v="170"/>
    <s v="б/п"/>
    <m/>
    <n v="2022"/>
    <n v="13"/>
    <n v="13.076923076923077"/>
  </r>
  <r>
    <s v="https://voronezh.drom.ru/toyota/wish/46631206.html"/>
    <x v="14"/>
    <n v="2010"/>
    <n v="1250000"/>
    <n v="1.8"/>
    <n v="144"/>
    <s v="бензин"/>
    <x v="0"/>
    <s v="передний"/>
    <n v="123"/>
    <m/>
    <m/>
    <n v="2022"/>
    <n v="12"/>
    <n v="10.25"/>
  </r>
  <r>
    <s v="https://komsomolsk.drom.ru/toyota/crown/46631205.html"/>
    <x v="10"/>
    <n v="1998"/>
    <n v="300000"/>
    <n v="2"/>
    <n v="140"/>
    <s v="бензин"/>
    <x v="1"/>
    <s v="задний"/>
    <n v="123"/>
    <m/>
    <m/>
    <n v="2022"/>
    <n v="24"/>
    <n v="5.125"/>
  </r>
  <r>
    <s v="https://irkutsk.drom.ru/toyota/camry/46631198.html"/>
    <x v="4"/>
    <n v="1993"/>
    <n v="120000"/>
    <n v="2.2000000000000002"/>
    <n v="136"/>
    <s v="бензин"/>
    <x v="2"/>
    <s v="передний"/>
    <n v="100"/>
    <m/>
    <m/>
    <n v="2022"/>
    <n v="29"/>
    <n v="3.4482758620689653"/>
  </r>
  <r>
    <s v="https://moscow.drom.ru/toyota/land_cruiser/46631197.html"/>
    <x v="7"/>
    <n v="2004"/>
    <n v="1270000"/>
    <n v="4.5"/>
    <n v="211"/>
    <s v="бензин"/>
    <x v="1"/>
    <s v="4WD"/>
    <n v="402"/>
    <m/>
    <m/>
    <n v="2022"/>
    <n v="18"/>
    <n v="22.333333333333332"/>
  </r>
  <r>
    <s v="https://omsk.drom.ru/toyota/vista/46631071.html"/>
    <x v="31"/>
    <n v="2001"/>
    <n v="435000"/>
    <n v="1.8"/>
    <n v="136"/>
    <s v="бензин"/>
    <x v="1"/>
    <s v="передний"/>
    <n v="300"/>
    <m/>
    <m/>
    <n v="2022"/>
    <n v="21"/>
    <n v="14.285714285714286"/>
  </r>
  <r>
    <s v="https://vladivostok.drom.ru/toyota/prius/46583689.html"/>
    <x v="20"/>
    <n v="2008"/>
    <n v="750000"/>
    <n v="1.5"/>
    <n v="76"/>
    <s v="гибрид"/>
    <x v="0"/>
    <s v="передний"/>
    <n v="370"/>
    <m/>
    <m/>
    <n v="2022"/>
    <n v="14"/>
    <n v="26.428571428571427"/>
  </r>
  <r>
    <s v="https://omsk.drom.ru/toyota/corolla/46630916.html"/>
    <x v="15"/>
    <n v="2007"/>
    <n v="870000"/>
    <n v="1.6"/>
    <n v="124"/>
    <s v="бензин"/>
    <x v="3"/>
    <s v="передний"/>
    <n v="200"/>
    <m/>
    <m/>
    <n v="2022"/>
    <n v="15"/>
    <n v="13.333333333333334"/>
  </r>
  <r>
    <s v="https://ekaterinburg.drom.ru/toyota/highlander/46631195.html"/>
    <x v="57"/>
    <n v="2014"/>
    <n v="3050000"/>
    <n v="3.5"/>
    <n v="249"/>
    <s v="бензин"/>
    <x v="1"/>
    <s v="4WD"/>
    <n v="200"/>
    <m/>
    <s v=" черный"/>
    <n v="2022"/>
    <n v="8"/>
    <n v="25"/>
  </r>
  <r>
    <s v="https://ussuriisk.drom.ru/toyota/corona/46332889.html"/>
    <x v="17"/>
    <n v="1993"/>
    <n v="110000"/>
    <n v="1.8"/>
    <n v="125"/>
    <s v="бензин"/>
    <x v="1"/>
    <s v="передний"/>
    <n v="189"/>
    <m/>
    <m/>
    <n v="2022"/>
    <n v="29"/>
    <n v="6.5172413793103452"/>
  </r>
  <r>
    <s v="https://barnaul.drom.ru/toyota/corolla_fielder/46266841.html"/>
    <x v="9"/>
    <n v="2010"/>
    <n v="990000"/>
    <n v="1.5"/>
    <n v="105"/>
    <s v="бензин"/>
    <x v="0"/>
    <s v="4WD"/>
    <n v="118"/>
    <m/>
    <m/>
    <n v="2022"/>
    <n v="12"/>
    <n v="9.8333333333333339"/>
  </r>
  <r>
    <s v="https://blagoveshchensk.drom.ru/toyota/prius/46315648.html"/>
    <x v="20"/>
    <n v="2016"/>
    <n v="1595000"/>
    <n v="1.8"/>
    <n v="98"/>
    <s v="гибрид"/>
    <x v="0"/>
    <s v="передний"/>
    <n v="109"/>
    <s v="б/п"/>
    <m/>
    <n v="2022"/>
    <n v="6"/>
    <n v="18.166666666666668"/>
  </r>
  <r>
    <s v="https://barnaul.drom.ru/toyota/carina/46629810.html"/>
    <x v="60"/>
    <n v="1992"/>
    <n v="119000"/>
    <n v="1.6"/>
    <n v="105"/>
    <s v="бензин"/>
    <x v="2"/>
    <s v="передний"/>
    <n v="268"/>
    <m/>
    <m/>
    <n v="2022"/>
    <n v="30"/>
    <n v="8.9333333333333336"/>
  </r>
  <r>
    <s v="https://moscow.drom.ru/toyota/land_cruiser_prado/45232255.html"/>
    <x v="1"/>
    <n v="2004"/>
    <n v="1840000"/>
    <n v="2.7"/>
    <n v="163"/>
    <s v="бензин"/>
    <x v="1"/>
    <s v="4WD"/>
    <n v="147"/>
    <m/>
    <m/>
    <n v="2022"/>
    <n v="18"/>
    <n v="8.1666666666666661"/>
  </r>
  <r>
    <s v="https://krasnoyarsk.drom.ru/toyota/camry/46631173.html"/>
    <x v="4"/>
    <n v="2011"/>
    <n v="1130000"/>
    <n v="2.4"/>
    <n v="167"/>
    <s v="бензин"/>
    <x v="1"/>
    <s v="передний"/>
    <n v="180"/>
    <m/>
    <m/>
    <n v="2022"/>
    <n v="11"/>
    <n v="16.363636363636363"/>
  </r>
  <r>
    <s v="https://spassk-dalniy.drom.ru/toyota/carina/46631169.html"/>
    <x v="60"/>
    <n v="1997"/>
    <n v="260000"/>
    <n v="1.6"/>
    <n v="165"/>
    <s v="бензин"/>
    <x v="1"/>
    <s v="передний"/>
    <n v="311"/>
    <m/>
    <m/>
    <n v="2022"/>
    <n v="25"/>
    <n v="12.44"/>
  </r>
  <r>
    <s v="https://ulan-ude.drom.ru/toyota/corona/46554992.html"/>
    <x v="17"/>
    <n v="1995"/>
    <n v="200000"/>
    <n v="1.8"/>
    <n v="125"/>
    <s v="бензин"/>
    <x v="1"/>
    <s v="передний"/>
    <n v="250"/>
    <m/>
    <m/>
    <n v="2022"/>
    <n v="27"/>
    <n v="9.2592592592592595"/>
  </r>
  <r>
    <s v="https://moscow.drom.ru/toyota/land_cruiser/45232147.html"/>
    <x v="7"/>
    <n v="2004"/>
    <n v="2240000"/>
    <n v="4.5"/>
    <n v="211"/>
    <s v="бензин"/>
    <x v="1"/>
    <s v="4WD"/>
    <n v="121"/>
    <m/>
    <m/>
    <n v="2022"/>
    <n v="18"/>
    <n v="6.7222222222222223"/>
  </r>
  <r>
    <s v="https://irkutsk.drom.ru/toyota/highlander/44616819.html"/>
    <x v="57"/>
    <n v="2012"/>
    <n v="1800000"/>
    <n v="3.5"/>
    <n v="273"/>
    <s v="бензин"/>
    <x v="1"/>
    <s v="4WD"/>
    <n v="317"/>
    <m/>
    <m/>
    <n v="2022"/>
    <n v="10"/>
    <n v="31.7"/>
  </r>
  <r>
    <s v="https://barnaul.drom.ru/toyota/ipsum/46224569.html"/>
    <x v="71"/>
    <n v="1997"/>
    <n v="465000"/>
    <n v="2"/>
    <n v="135"/>
    <s v="бензин"/>
    <x v="1"/>
    <s v="передний"/>
    <n v="467"/>
    <m/>
    <m/>
    <n v="2022"/>
    <n v="25"/>
    <n v="18.68"/>
  </r>
  <r>
    <s v="https://chita.drom.ru/toyota/mark_ii/46331827.html"/>
    <x v="26"/>
    <n v="1995"/>
    <n v="400000"/>
    <n v="2.5"/>
    <n v="180"/>
    <s v="бензин"/>
    <x v="1"/>
    <s v="задний"/>
    <n v="10"/>
    <m/>
    <m/>
    <n v="2022"/>
    <n v="27"/>
    <n v="0.37037037037037035"/>
  </r>
  <r>
    <s v="https://novosibirsk.drom.ru/toyota/land_cruiser_prado/46466950.html"/>
    <x v="1"/>
    <n v="2021"/>
    <n v="8500000"/>
    <n v="4"/>
    <n v="249"/>
    <s v="бензин"/>
    <x v="1"/>
    <s v="4WD"/>
    <n v="7"/>
    <m/>
    <m/>
    <n v="2022"/>
    <n v="1"/>
    <n v="7"/>
  </r>
  <r>
    <s v="https://tomsk.drom.ru/toyota/avensis/46586676.html"/>
    <x v="51"/>
    <n v="1999"/>
    <n v="250000"/>
    <n v="1.6"/>
    <n v="110"/>
    <s v="бензин"/>
    <x v="2"/>
    <s v="передний"/>
    <n v="472"/>
    <m/>
    <m/>
    <n v="2022"/>
    <n v="23"/>
    <n v="20.521739130434781"/>
  </r>
  <r>
    <s v="https://petropavlovsk-kamchatskiy.drom.ru/toyota/hilux_surf/46588280.html"/>
    <x v="72"/>
    <n v="2003"/>
    <n v="1510000"/>
    <n v="2.7"/>
    <n v="150"/>
    <s v="бензин"/>
    <x v="1"/>
    <s v="4WD"/>
    <n v="230"/>
    <m/>
    <m/>
    <n v="2022"/>
    <n v="19"/>
    <n v="12.105263157894736"/>
  </r>
  <r>
    <s v="https://blagoveshchensk.drom.ru/toyota/noah/46293828.html"/>
    <x v="66"/>
    <n v="2017"/>
    <n v="2200000"/>
    <n v="2"/>
    <n v="152"/>
    <s v="бензин"/>
    <x v="0"/>
    <s v="передний"/>
    <n v="103"/>
    <s v="б/п"/>
    <m/>
    <n v="2022"/>
    <n v="5"/>
    <n v="20.6"/>
  </r>
  <r>
    <s v="https://yakutsk.drom.ru/toyota/granvia/45147816.html"/>
    <x v="73"/>
    <n v="1999"/>
    <n v="500000"/>
    <n v="3"/>
    <n v="130"/>
    <s v="дизель"/>
    <x v="1"/>
    <s v="задний"/>
    <n v="164"/>
    <m/>
    <m/>
    <n v="2022"/>
    <n v="23"/>
    <n v="7.1304347826086953"/>
  </r>
  <r>
    <s v="https://krasnoyarsk.drom.ru/toyota/corolla_fielder/45240408.html"/>
    <x v="9"/>
    <n v="2018"/>
    <n v="1450000"/>
    <n v="1.5"/>
    <n v="74"/>
    <s v="гибрид"/>
    <x v="0"/>
    <s v="передний"/>
    <n v="138"/>
    <s v="б/п"/>
    <m/>
    <n v="2022"/>
    <n v="4"/>
    <n v="34.5"/>
  </r>
  <r>
    <s v="https://novosibirsk.drom.ru/toyota/crown/46631151.html"/>
    <x v="10"/>
    <n v="1995"/>
    <n v="190000"/>
    <n v="2.5"/>
    <n v="180"/>
    <s v="бензин"/>
    <x v="1"/>
    <s v="задний"/>
    <n v="600"/>
    <m/>
    <m/>
    <n v="2022"/>
    <n v="27"/>
    <n v="22.222222222222221"/>
  </r>
  <r>
    <s v="https://nakhodka.drom.ru/toyota/camry/45711926.html"/>
    <x v="4"/>
    <n v="2019"/>
    <n v="2875000"/>
    <n v="2.5"/>
    <n v="178"/>
    <s v="гибрид"/>
    <x v="0"/>
    <s v="передний"/>
    <n v="62"/>
    <m/>
    <m/>
    <n v="2022"/>
    <n v="3"/>
    <n v="20.666666666666668"/>
  </r>
  <r>
    <s v="https://chita.drom.ru/toyota/premio/46628606.html"/>
    <x v="36"/>
    <n v="2013"/>
    <n v="1550000"/>
    <n v="1.8"/>
    <n v="143"/>
    <s v="бензин"/>
    <x v="0"/>
    <s v="передний"/>
    <n v="96"/>
    <s v="б/п"/>
    <m/>
    <n v="2022"/>
    <n v="9"/>
    <n v="10.666666666666666"/>
  </r>
  <r>
    <s v="https://moscow.drom.ru/toyota/land_cruiser_prado/45981989.html"/>
    <x v="1"/>
    <n v="2004"/>
    <n v="1870000"/>
    <n v="2.7"/>
    <n v="163"/>
    <s v="бензин"/>
    <x v="1"/>
    <s v="4WD"/>
    <n v="115"/>
    <m/>
    <m/>
    <n v="2022"/>
    <n v="18"/>
    <n v="6.3888888888888893"/>
  </r>
  <r>
    <s v="https://yakutsk.drom.ru/toyota/vitz/45945139.html"/>
    <x v="34"/>
    <n v="2003"/>
    <n v="300000"/>
    <n v="1"/>
    <n v="70"/>
    <s v="бензин"/>
    <x v="1"/>
    <s v="передний"/>
    <m/>
    <m/>
    <m/>
    <n v="2022"/>
    <n v="19"/>
    <n v="0"/>
  </r>
  <r>
    <s v="https://moscow.drom.ru/toyota/land_cruiser/45283340.html"/>
    <x v="7"/>
    <n v="2004"/>
    <n v="2180000"/>
    <n v="4.5"/>
    <n v="211"/>
    <s v="бензин"/>
    <x v="1"/>
    <s v="4WD"/>
    <n v="127"/>
    <m/>
    <m/>
    <n v="2022"/>
    <n v="18"/>
    <n v="7.0555555555555554"/>
  </r>
  <r>
    <s v="https://krasnoyarsk.drom.ru/toyota/chaser/46631136.html"/>
    <x v="24"/>
    <n v="1997"/>
    <n v="170000"/>
    <n v="2"/>
    <n v="140"/>
    <s v="бензин"/>
    <x v="1"/>
    <s v="задний"/>
    <n v="159"/>
    <m/>
    <m/>
    <n v="2022"/>
    <n v="25"/>
    <n v="6.36"/>
  </r>
  <r>
    <s v="https://barnaul.drom.ru/toyota/camry/46613172.html"/>
    <x v="4"/>
    <n v="1995"/>
    <n v="295000"/>
    <n v="1.8"/>
    <n v="125"/>
    <s v="бензин"/>
    <x v="1"/>
    <s v="передний"/>
    <n v="290"/>
    <m/>
    <m/>
    <n v="2022"/>
    <n v="27"/>
    <n v="10.74074074074074"/>
  </r>
  <r>
    <s v="https://barnaul.drom.ru/toyota/corona/46526285.html"/>
    <x v="17"/>
    <n v="1994"/>
    <n v="269000"/>
    <n v="1.6"/>
    <n v="115"/>
    <s v="бензин"/>
    <x v="1"/>
    <s v="передний"/>
    <n v="260"/>
    <m/>
    <m/>
    <n v="2022"/>
    <n v="28"/>
    <n v="9.2857142857142865"/>
  </r>
  <r>
    <s v="https://uglegorsk-blag.drom.ru/toyota/ipsum/46631089.html"/>
    <x v="71"/>
    <n v="2001"/>
    <n v="630000"/>
    <n v="2.4"/>
    <n v="160"/>
    <s v="бензин"/>
    <x v="1"/>
    <s v="передний"/>
    <n v="1"/>
    <m/>
    <m/>
    <n v="2022"/>
    <n v="21"/>
    <n v="4.7619047619047616E-2"/>
  </r>
  <r>
    <s v="https://novokuznetsk.drom.ru/toyota/land_cruiser/46414891.html"/>
    <x v="7"/>
    <n v="2015"/>
    <n v="5000000"/>
    <n v="4.5"/>
    <n v="235"/>
    <s v="дизель"/>
    <x v="1"/>
    <s v="4WD"/>
    <n v="367"/>
    <m/>
    <m/>
    <n v="2022"/>
    <n v="7"/>
    <n v="52.428571428571431"/>
  </r>
  <r>
    <s v="https://chelyabinsk.drom.ru/toyota/rav4/45433922.html"/>
    <x v="12"/>
    <n v="2019"/>
    <n v="3410000"/>
    <n v="2"/>
    <n v="149"/>
    <s v="бензин"/>
    <x v="0"/>
    <s v="4WD"/>
    <n v="23"/>
    <m/>
    <m/>
    <n v="2022"/>
    <n v="3"/>
    <n v="7.666666666666667"/>
  </r>
  <r>
    <s v="https://novosibirsk.drom.ru/toyota/camry/46519199.html"/>
    <x v="4"/>
    <n v="2006"/>
    <n v="600000"/>
    <n v="2.4"/>
    <n v="167"/>
    <s v="бензин"/>
    <x v="1"/>
    <s v="передний"/>
    <n v="234"/>
    <m/>
    <m/>
    <n v="2022"/>
    <n v="16"/>
    <n v="14.625"/>
  </r>
  <r>
    <s v="https://chelyabinsk.drom.ru/toyota/rav4/45400343.html"/>
    <x v="12"/>
    <n v="2017"/>
    <n v="2250000"/>
    <n v="2"/>
    <n v="146"/>
    <s v="бензин"/>
    <x v="0"/>
    <s v="передний"/>
    <n v="120"/>
    <m/>
    <m/>
    <n v="2022"/>
    <n v="5"/>
    <n v="24"/>
  </r>
  <r>
    <s v="https://chelyabinsk.drom.ru/toyota/camry/45329855.html"/>
    <x v="4"/>
    <n v="2021"/>
    <n v="3210000"/>
    <n v="2"/>
    <n v="150"/>
    <s v="бензин"/>
    <x v="4"/>
    <s v="передний"/>
    <n v="23"/>
    <m/>
    <m/>
    <n v="2022"/>
    <n v="1"/>
    <n v="23"/>
  </r>
  <r>
    <s v="https://chelyabinsk.drom.ru/toyota/rav4/45397292.html"/>
    <x v="12"/>
    <n v="2019"/>
    <n v="3570000"/>
    <n v="2.5"/>
    <n v="199"/>
    <s v="бензин"/>
    <x v="1"/>
    <s v="4WD"/>
    <n v="86"/>
    <m/>
    <m/>
    <n v="2022"/>
    <n v="3"/>
    <n v="28.666666666666668"/>
  </r>
  <r>
    <s v="https://chelyabinsk.drom.ru/toyota/camry/45318915.html"/>
    <x v="4"/>
    <n v="2018"/>
    <n v="2298000"/>
    <n v="2.5"/>
    <n v="181"/>
    <s v="бензин"/>
    <x v="1"/>
    <s v="передний"/>
    <n v="133"/>
    <m/>
    <m/>
    <n v="2022"/>
    <n v="4"/>
    <n v="33.25"/>
  </r>
  <r>
    <s v="https://chelyabinsk.drom.ru/toyota/land_cruiser/45318926.html"/>
    <x v="7"/>
    <n v="2019"/>
    <n v="7499000"/>
    <n v="4.5"/>
    <n v="249"/>
    <s v="дизель"/>
    <x v="1"/>
    <s v="4WD"/>
    <n v="75"/>
    <m/>
    <m/>
    <n v="2022"/>
    <n v="3"/>
    <n v="25"/>
  </r>
  <r>
    <s v="https://chelyabinsk.drom.ru/toyota/rav4/45228043.html"/>
    <x v="12"/>
    <n v="2014"/>
    <n v="1860000"/>
    <n v="2.2000000000000002"/>
    <n v="149"/>
    <s v="дизель"/>
    <x v="4"/>
    <s v="4WD"/>
    <n v="125"/>
    <m/>
    <m/>
    <n v="2022"/>
    <n v="8"/>
    <n v="15.625"/>
  </r>
  <r>
    <s v="https://chelyabinsk.drom.ru/toyota/land_cruiser_prado/44657330.html"/>
    <x v="1"/>
    <n v="2020"/>
    <n v="8790000"/>
    <n v="2.8"/>
    <n v="200"/>
    <s v="дизель"/>
    <x v="1"/>
    <s v="4WD"/>
    <n v="8"/>
    <m/>
    <m/>
    <n v="2022"/>
    <n v="2"/>
    <n v="4"/>
  </r>
  <r>
    <s v="https://tyumen.drom.ru/toyota/highlander/45533969.html"/>
    <x v="57"/>
    <n v="2012"/>
    <n v="1657000"/>
    <n v="3.5"/>
    <n v="273"/>
    <s v="бензин"/>
    <x v="1"/>
    <s v="4WD"/>
    <n v="153"/>
    <m/>
    <m/>
    <n v="2022"/>
    <n v="10"/>
    <n v="15.3"/>
  </r>
  <r>
    <s v="https://tyumen.drom.ru/toyota/rav4/45514189.html"/>
    <x v="12"/>
    <n v="2007"/>
    <n v="1058000"/>
    <n v="2.4"/>
    <n v="170"/>
    <s v="бензин"/>
    <x v="1"/>
    <s v="4WD"/>
    <n v="159"/>
    <m/>
    <m/>
    <n v="2022"/>
    <n v="15"/>
    <n v="10.6"/>
  </r>
  <r>
    <s v="https://vladivostok.drom.ru/toyota/prius/46500772.html"/>
    <x v="20"/>
    <n v="2011"/>
    <n v="795000"/>
    <n v="1.5"/>
    <n v="76"/>
    <s v="гибрид"/>
    <x v="0"/>
    <s v="передний"/>
    <n v="111"/>
    <s v="б/п"/>
    <m/>
    <n v="2022"/>
    <n v="11"/>
    <n v="10.090909090909092"/>
  </r>
  <r>
    <s v="https://bratsk.drom.ru/toyota/avensis/46631120.html"/>
    <x v="51"/>
    <n v="2007"/>
    <n v="780000"/>
    <n v="2"/>
    <n v="147"/>
    <s v="бензин"/>
    <x v="1"/>
    <s v="передний"/>
    <n v="236"/>
    <m/>
    <m/>
    <n v="2022"/>
    <n v="15"/>
    <n v="15.733333333333333"/>
  </r>
  <r>
    <s v="https://habarovsk.drom.ru/toyota/master_ace_surf/46631079.html"/>
    <x v="74"/>
    <n v="1990"/>
    <n v="225000"/>
    <n v="2"/>
    <n v="85"/>
    <s v="дизель"/>
    <x v="1"/>
    <s v="4WD"/>
    <n v="337"/>
    <m/>
    <m/>
    <n v="2022"/>
    <n v="32"/>
    <n v="10.53125"/>
  </r>
  <r>
    <s v="https://ussuriisk.drom.ru/toyota/starlet/46631112.html"/>
    <x v="64"/>
    <n v="1998"/>
    <n v="160000"/>
    <n v="1.3"/>
    <n v="135"/>
    <s v="бензин"/>
    <x v="1"/>
    <s v="передний"/>
    <n v="200"/>
    <m/>
    <m/>
    <n v="2022"/>
    <n v="24"/>
    <n v="8.3333333333333339"/>
  </r>
  <r>
    <s v="https://chita.drom.ru/toyota/corolla_fielder/43061316.html"/>
    <x v="9"/>
    <n v="2008"/>
    <n v="900000"/>
    <n v="1.8"/>
    <n v="136"/>
    <s v="бензин"/>
    <x v="0"/>
    <s v="передний"/>
    <n v="210"/>
    <m/>
    <m/>
    <n v="2022"/>
    <n v="14"/>
    <n v="15"/>
  </r>
  <r>
    <s v="https://artem.drom.ru/toyota/ist/46631109.html"/>
    <x v="75"/>
    <n v="2002"/>
    <n v="310000"/>
    <n v="1.3"/>
    <n v="87"/>
    <s v="бензин"/>
    <x v="1"/>
    <s v="передний"/>
    <n v="236"/>
    <m/>
    <m/>
    <n v="2022"/>
    <n v="20"/>
    <n v="11.8"/>
  </r>
  <r>
    <s v="https://chita.drom.ru/toyota/rav4/46295541.html"/>
    <x v="12"/>
    <n v="1997"/>
    <n v="433000"/>
    <n v="2"/>
    <n v="135"/>
    <s v="бензин"/>
    <x v="1"/>
    <s v="передний"/>
    <n v="360"/>
    <m/>
    <m/>
    <n v="2022"/>
    <n v="25"/>
    <n v="14.4"/>
  </r>
  <r>
    <s v="https://irkutsk.drom.ru/toyota/corolla_ii/46609032.html"/>
    <x v="76"/>
    <n v="1993"/>
    <n v="140000"/>
    <n v="1.3"/>
    <n v="97"/>
    <s v="бензин"/>
    <x v="1"/>
    <s v="передний"/>
    <n v="285"/>
    <m/>
    <m/>
    <n v="2022"/>
    <n v="29"/>
    <n v="9.8275862068965516"/>
  </r>
  <r>
    <s v="https://lesosibirsk.drom.ru/toyota/camry/46631098.html"/>
    <x v="4"/>
    <n v="2006"/>
    <n v="850000"/>
    <n v="3.5"/>
    <n v="277"/>
    <s v="бензин"/>
    <x v="1"/>
    <s v="передний"/>
    <n v="300"/>
    <m/>
    <m/>
    <n v="2022"/>
    <n v="16"/>
    <n v="18.75"/>
  </r>
  <r>
    <s v="https://charyshskoe.drom.ru/toyota/land_cruiser/46631094.html"/>
    <x v="7"/>
    <n v="2008"/>
    <n v="2900000"/>
    <n v="4.5"/>
    <n v="232"/>
    <s v="дизель"/>
    <x v="1"/>
    <s v="4WD"/>
    <n v="210"/>
    <m/>
    <m/>
    <n v="2022"/>
    <n v="14"/>
    <n v="15"/>
  </r>
  <r>
    <s v="https://barnaul.drom.ru/toyota/camry/45635748.html"/>
    <x v="4"/>
    <n v="2009"/>
    <n v="1195000"/>
    <n v="2.4"/>
    <n v="167"/>
    <s v="бензин"/>
    <x v="1"/>
    <s v="передний"/>
    <n v="180"/>
    <m/>
    <m/>
    <n v="2022"/>
    <n v="13"/>
    <n v="13.846153846153847"/>
  </r>
  <r>
    <s v="https://blagoveshchensk.drom.ru/toyota/roomy/46631050.html"/>
    <x v="77"/>
    <n v="2018"/>
    <n v="1030000"/>
    <n v="1"/>
    <n v="69"/>
    <s v="бензин"/>
    <x v="0"/>
    <s v="передний"/>
    <n v="30"/>
    <s v="б/п"/>
    <m/>
    <n v="2022"/>
    <n v="4"/>
    <n v="7.5"/>
  </r>
  <r>
    <s v="https://simferopol.drom.ru/toyota/rav4/46631084.html"/>
    <x v="12"/>
    <n v="2016"/>
    <n v="2700000"/>
    <n v="2"/>
    <n v="146"/>
    <s v="бензин"/>
    <x v="0"/>
    <s v="4WD"/>
    <n v="84"/>
    <m/>
    <m/>
    <n v="2022"/>
    <n v="6"/>
    <n v="14"/>
  </r>
  <r>
    <s v="https://barnaul.drom.ru/toyota/corolla_fielder/46631077.html"/>
    <x v="9"/>
    <n v="2009"/>
    <n v="955000"/>
    <n v="1.5"/>
    <n v="110"/>
    <s v="бензин"/>
    <x v="0"/>
    <s v="передний"/>
    <n v="97"/>
    <s v="б/п"/>
    <m/>
    <n v="2022"/>
    <n v="13"/>
    <n v="7.4615384615384617"/>
  </r>
  <r>
    <s v="https://kamensk-uralskiy.drom.ru/toyota/caldina/46631078.html"/>
    <x v="27"/>
    <n v="1993"/>
    <n v="170000"/>
    <n v="2"/>
    <n v="73"/>
    <s v="дизель"/>
    <x v="1"/>
    <s v="передний"/>
    <n v="190"/>
    <m/>
    <m/>
    <n v="2022"/>
    <n v="29"/>
    <n v="6.5517241379310347"/>
  </r>
  <r>
    <s v="https://habarovsk.drom.ru/toyota/caldina/46575751.html"/>
    <x v="27"/>
    <n v="2002"/>
    <n v="690000"/>
    <n v="2"/>
    <n v="260"/>
    <s v="бензин"/>
    <x v="1"/>
    <s v="4WD"/>
    <n v="250"/>
    <m/>
    <m/>
    <n v="2022"/>
    <n v="20"/>
    <n v="12.5"/>
  </r>
  <r>
    <s v="https://novosibirsk.drom.ru/toyota/premio/45932379.html"/>
    <x v="36"/>
    <n v="2004"/>
    <n v="500000"/>
    <n v="1.8"/>
    <n v="125"/>
    <s v="бензин"/>
    <x v="1"/>
    <s v="4WD"/>
    <n v="204"/>
    <m/>
    <m/>
    <n v="2022"/>
    <n v="18"/>
    <n v="11.333333333333334"/>
  </r>
  <r>
    <s v="https://abakan.drom.ru/toyota/master_ace_surf/46631068.html"/>
    <x v="74"/>
    <n v="1990"/>
    <n v="239000"/>
    <n v="2"/>
    <n v="85"/>
    <s v="дизель"/>
    <x v="1"/>
    <s v="4WD"/>
    <n v="220"/>
    <m/>
    <m/>
    <n v="2022"/>
    <n v="32"/>
    <n v="6.875"/>
  </r>
  <r>
    <s v="https://artem.drom.ru/toyota/mark_ii/46517438.html"/>
    <x v="26"/>
    <n v="1985"/>
    <n v="230000"/>
    <n v="2"/>
    <n v="130"/>
    <s v="бензин"/>
    <x v="1"/>
    <s v="задний"/>
    <n v="458"/>
    <m/>
    <m/>
    <n v="2022"/>
    <n v="37"/>
    <n v="12.378378378378379"/>
  </r>
  <r>
    <s v="https://belorechensk.drom.ru/toyota/corolla/46631066.html"/>
    <x v="15"/>
    <n v="2005"/>
    <n v="440000"/>
    <n v="1.4"/>
    <n v="97"/>
    <s v="бензин"/>
    <x v="2"/>
    <s v="передний"/>
    <n v="226"/>
    <m/>
    <m/>
    <n v="2022"/>
    <n v="17"/>
    <n v="13.294117647058824"/>
  </r>
  <r>
    <s v="https://kaliningrad.drom.ru/toyota/hilux_pick_up/46631049.html"/>
    <x v="11"/>
    <n v="2007"/>
    <n v="1299999"/>
    <n v="3"/>
    <n v="171"/>
    <s v="дизель"/>
    <x v="1"/>
    <s v="4WD"/>
    <n v="298"/>
    <m/>
    <m/>
    <n v="2022"/>
    <n v="15"/>
    <n v="19.866666666666667"/>
  </r>
  <r>
    <s v="https://fokino.drom.ru/toyota/carina/46544832.html"/>
    <x v="60"/>
    <n v="1999"/>
    <n v="310000"/>
    <n v="2"/>
    <n v="135"/>
    <s v="бензин"/>
    <x v="1"/>
    <s v="4WD"/>
    <n v="145"/>
    <m/>
    <m/>
    <n v="2022"/>
    <n v="23"/>
    <n v="6.3043478260869561"/>
  </r>
  <r>
    <s v="https://nizhnevartovsk.drom.ru/toyota/sprinter_marino/46285445.html"/>
    <x v="50"/>
    <n v="1993"/>
    <n v="135000"/>
    <n v="1.5"/>
    <n v="105"/>
    <s v="бензин"/>
    <x v="1"/>
    <s v="передний"/>
    <n v="340"/>
    <m/>
    <m/>
    <n v="2022"/>
    <n v="29"/>
    <n v="11.724137931034482"/>
  </r>
  <r>
    <s v="https://novosibirsk.drom.ru/toyota/corona_premio/46630972.html"/>
    <x v="29"/>
    <n v="1996"/>
    <n v="235000"/>
    <n v="1.8"/>
    <n v="115"/>
    <s v="бензин"/>
    <x v="1"/>
    <s v="передний"/>
    <n v="358"/>
    <m/>
    <m/>
    <n v="2022"/>
    <n v="26"/>
    <n v="13.76923076923077"/>
  </r>
  <r>
    <s v="https://chita.drom.ru/toyota/corolla_fielder/46371166.html"/>
    <x v="9"/>
    <n v="2011"/>
    <n v="1101000"/>
    <n v="1.5"/>
    <n v="110"/>
    <s v="бензин"/>
    <x v="0"/>
    <s v="передний"/>
    <n v="71"/>
    <s v="б/п"/>
    <m/>
    <n v="2022"/>
    <n v="11"/>
    <n v="6.4545454545454541"/>
  </r>
  <r>
    <s v="https://barnaul.drom.ru/toyota/camry/46630950.html"/>
    <x v="4"/>
    <n v="2017"/>
    <n v="2375000"/>
    <n v="2.5"/>
    <n v="181"/>
    <s v="бензин"/>
    <x v="1"/>
    <s v="передний"/>
    <n v="120"/>
    <m/>
    <m/>
    <n v="2022"/>
    <n v="5"/>
    <n v="24"/>
  </r>
  <r>
    <s v="https://svobodniy.drom.ru/toyota/corolla_levin/45376508.html"/>
    <x v="78"/>
    <n v="1992"/>
    <n v="110000"/>
    <n v="1.6"/>
    <n v="160"/>
    <s v="бензин"/>
    <x v="1"/>
    <s v="передний"/>
    <n v="199"/>
    <m/>
    <m/>
    <n v="2022"/>
    <n v="30"/>
    <n v="6.6333333333333337"/>
  </r>
  <r>
    <s v="https://svobodniy.drom.ru/toyota/lite_ace_noah/46552489.html"/>
    <x v="61"/>
    <n v="1998"/>
    <n v="380000"/>
    <n v="2.2000000000000002"/>
    <n v="94"/>
    <s v="дизель"/>
    <x v="1"/>
    <s v="4WD"/>
    <n v="258"/>
    <m/>
    <m/>
    <n v="2022"/>
    <n v="24"/>
    <n v="10.75"/>
  </r>
  <r>
    <s v="https://irkutsk.drom.ru/toyota/vitz/46444397.html"/>
    <x v="34"/>
    <n v="2013"/>
    <n v="775000"/>
    <n v="1"/>
    <n v="69"/>
    <s v="бензин"/>
    <x v="0"/>
    <s v="передний"/>
    <n v="109"/>
    <s v="б/п"/>
    <m/>
    <n v="2022"/>
    <n v="9"/>
    <n v="12.111111111111111"/>
  </r>
  <r>
    <s v="https://abakan.drom.ru/toyota/corolla/46554305.html"/>
    <x v="15"/>
    <n v="1998"/>
    <n v="259000"/>
    <n v="1.5"/>
    <n v="100"/>
    <s v="бензин"/>
    <x v="1"/>
    <s v="передний"/>
    <n v="240"/>
    <m/>
    <m/>
    <n v="2022"/>
    <n v="24"/>
    <n v="10"/>
  </r>
  <r>
    <s v="https://gorno-altaysk.drom.ru/toyota/corona_premio/46630985.html"/>
    <x v="29"/>
    <n v="1998"/>
    <n v="377000"/>
    <n v="1.8"/>
    <n v="115"/>
    <s v="бензин"/>
    <x v="1"/>
    <s v="передний"/>
    <n v="316"/>
    <m/>
    <m/>
    <n v="2022"/>
    <n v="24"/>
    <n v="13.166666666666666"/>
  </r>
  <r>
    <s v="https://habarovsk.drom.ru/toyota/prius/46554733.html"/>
    <x v="20"/>
    <n v="2014"/>
    <n v="1300000"/>
    <n v="1.8"/>
    <n v="99"/>
    <s v="гибрид"/>
    <x v="0"/>
    <s v="передний"/>
    <n v="177"/>
    <m/>
    <m/>
    <n v="2022"/>
    <n v="8"/>
    <n v="22.125"/>
  </r>
  <r>
    <s v="https://meget.drom.ru/toyota/rav4/45369222.html"/>
    <x v="12"/>
    <n v="2021"/>
    <n v="4500000"/>
    <n v="2.5"/>
    <n v="199"/>
    <s v="бензин"/>
    <x v="1"/>
    <s v="4WD"/>
    <n v="16"/>
    <m/>
    <m/>
    <n v="2022"/>
    <n v="1"/>
    <n v="16"/>
  </r>
  <r>
    <s v="https://rubtsovsk.drom.ru/toyota/corolla/46631001.html"/>
    <x v="15"/>
    <n v="1987"/>
    <n v="75000"/>
    <n v="1.6"/>
    <n v="90"/>
    <s v="бензин"/>
    <x v="2"/>
    <s v="передний"/>
    <n v="450"/>
    <m/>
    <m/>
    <n v="2022"/>
    <n v="35"/>
    <n v="12.857142857142858"/>
  </r>
  <r>
    <s v="https://novosibirsk.drom.ru/toyota/funcargo/46630825.html"/>
    <x v="79"/>
    <n v="2005"/>
    <n v="505000"/>
    <n v="1.5"/>
    <n v="105"/>
    <s v="бензин"/>
    <x v="1"/>
    <s v="4WD"/>
    <n v="240"/>
    <m/>
    <m/>
    <n v="2022"/>
    <n v="17"/>
    <n v="14.117647058823529"/>
  </r>
  <r>
    <s v="https://iskitim.drom.ru/toyota/corolla_spacio/46543251.html"/>
    <x v="35"/>
    <n v="1999"/>
    <n v="323000"/>
    <n v="1.6"/>
    <n v="110"/>
    <s v="бензин"/>
    <x v="1"/>
    <s v="передний"/>
    <n v="78"/>
    <m/>
    <m/>
    <n v="2022"/>
    <n v="23"/>
    <n v="3.3913043478260869"/>
  </r>
  <r>
    <s v="https://spassk-dalniy.drom.ru/toyota/succeed/46551553.html"/>
    <x v="80"/>
    <n v="2018"/>
    <n v="810000"/>
    <n v="1.5"/>
    <n v="109"/>
    <s v="бензин"/>
    <x v="0"/>
    <s v="передний"/>
    <n v="133"/>
    <m/>
    <m/>
    <n v="2022"/>
    <n v="4"/>
    <n v="33.25"/>
  </r>
  <r>
    <s v="https://penza.drom.ru/toyota/corolla/45532855.html"/>
    <x v="15"/>
    <n v="2011"/>
    <n v="799000"/>
    <n v="1.6"/>
    <n v="124"/>
    <s v="бензин"/>
    <x v="2"/>
    <s v="передний"/>
    <n v="94"/>
    <m/>
    <m/>
    <n v="2022"/>
    <n v="11"/>
    <n v="8.545454545454545"/>
  </r>
  <r>
    <s v="https://vladivostok.drom.ru/toyota/crown/46630866.html"/>
    <x v="10"/>
    <n v="1998"/>
    <n v="350000"/>
    <n v="2"/>
    <n v="160"/>
    <s v="бензин"/>
    <x v="1"/>
    <s v="задний"/>
    <n v="239"/>
    <m/>
    <m/>
    <n v="2022"/>
    <n v="24"/>
    <n v="9.9583333333333339"/>
  </r>
  <r>
    <s v="https://vanino.drom.ru/toyota/nadia/46611328.html"/>
    <x v="63"/>
    <n v="2000"/>
    <n v="388888"/>
    <n v="2"/>
    <n v="135"/>
    <s v="бензин"/>
    <x v="1"/>
    <s v="4WD"/>
    <n v="229"/>
    <m/>
    <m/>
    <n v="2022"/>
    <n v="22"/>
    <n v="10.409090909090908"/>
  </r>
  <r>
    <s v="https://kemerovo.drom.ru/toyota/corona_premio/46630731.html"/>
    <x v="29"/>
    <n v="1998"/>
    <n v="289000"/>
    <n v="2"/>
    <n v="145"/>
    <s v="бензин"/>
    <x v="1"/>
    <s v="передний"/>
    <n v="371"/>
    <m/>
    <m/>
    <n v="2022"/>
    <n v="24"/>
    <n v="15.458333333333334"/>
  </r>
  <r>
    <s v="https://vladivostok.drom.ru/toyota/hiace/46630710.html"/>
    <x v="5"/>
    <n v="1997"/>
    <n v="385000"/>
    <n v="2.8"/>
    <n v="91"/>
    <s v="дизель"/>
    <x v="4"/>
    <s v="4WD"/>
    <n v="311"/>
    <m/>
    <m/>
    <n v="2022"/>
    <n v="25"/>
    <n v="12.44"/>
  </r>
  <r>
    <s v="https://vladivostok.drom.ru/toyota/funcargo/45465755.html"/>
    <x v="79"/>
    <n v="2003"/>
    <n v="410000"/>
    <n v="1.3"/>
    <n v="87"/>
    <s v="бензин"/>
    <x v="1"/>
    <s v="передний"/>
    <n v="215"/>
    <m/>
    <m/>
    <n v="2022"/>
    <n v="19"/>
    <n v="11.315789473684211"/>
  </r>
  <r>
    <s v="https://habarovsk.drom.ru/toyota/allion/46630967.html"/>
    <x v="32"/>
    <n v="2017"/>
    <n v="1650000"/>
    <n v="1.8"/>
    <n v="143"/>
    <s v="бензин"/>
    <x v="0"/>
    <s v="передний"/>
    <n v="65"/>
    <m/>
    <m/>
    <n v="2022"/>
    <n v="5"/>
    <n v="13"/>
  </r>
  <r>
    <s v="https://krasnoyarsk.drom.ru/toyota/camry/46630964.html"/>
    <x v="4"/>
    <n v="2020"/>
    <n v="3900000"/>
    <n v="2.5"/>
    <n v="181"/>
    <s v="бензин"/>
    <x v="1"/>
    <s v="передний"/>
    <n v="40"/>
    <m/>
    <m/>
    <n v="2022"/>
    <n v="2"/>
    <n v="20"/>
  </r>
  <r>
    <s v="https://vladivostok.drom.ru/toyota/corolla_fielder/46358826.html"/>
    <x v="9"/>
    <n v="2016"/>
    <n v="1150000"/>
    <n v="1.5"/>
    <n v="109"/>
    <s v="бензин"/>
    <x v="0"/>
    <s v="передний"/>
    <n v="162"/>
    <m/>
    <m/>
    <n v="2022"/>
    <n v="6"/>
    <n v="27"/>
  </r>
  <r>
    <s v="https://eiysk.drom.ru/toyota/auris/45907348.html"/>
    <x v="81"/>
    <n v="2008"/>
    <n v="525000"/>
    <n v="1.4"/>
    <n v="90"/>
    <s v="дизель"/>
    <x v="2"/>
    <s v="передний"/>
    <n v="288"/>
    <m/>
    <m/>
    <n v="2022"/>
    <n v="14"/>
    <n v="20.571428571428573"/>
  </r>
  <r>
    <s v="https://neryungri.drom.ru/toyota/ipsum/46630833.html"/>
    <x v="71"/>
    <n v="1987"/>
    <n v="370000"/>
    <n v="2"/>
    <n v="140"/>
    <s v="бензин"/>
    <x v="4"/>
    <s v="4WD"/>
    <n v="190"/>
    <m/>
    <m/>
    <n v="2022"/>
    <n v="35"/>
    <n v="5.4285714285714288"/>
  </r>
  <r>
    <s v="https://moscow.drom.ru/toyota/camry/45925767.html"/>
    <x v="4"/>
    <n v="2016"/>
    <n v="1875000"/>
    <n v="2.5"/>
    <n v="181"/>
    <s v="бензин"/>
    <x v="1"/>
    <s v="передний"/>
    <n v="105"/>
    <m/>
    <m/>
    <n v="2022"/>
    <n v="6"/>
    <n v="17.5"/>
  </r>
  <r>
    <s v="https://novosibirsk.drom.ru/toyota/avensis/46630948.html"/>
    <x v="51"/>
    <n v="2005"/>
    <n v="650000"/>
    <n v="2"/>
    <n v="147"/>
    <s v="бензин"/>
    <x v="1"/>
    <s v="передний"/>
    <n v="229"/>
    <m/>
    <m/>
    <n v="2022"/>
    <n v="17"/>
    <n v="13.470588235294118"/>
  </r>
  <r>
    <s v="https://moscow.drom.ru/toyota/camry/45925391.html"/>
    <x v="4"/>
    <n v="2008"/>
    <n v="930000"/>
    <n v="2.4"/>
    <n v="167"/>
    <s v="бензин"/>
    <x v="1"/>
    <s v="передний"/>
    <n v="130"/>
    <m/>
    <m/>
    <n v="2022"/>
    <n v="14"/>
    <n v="9.2857142857142865"/>
  </r>
  <r>
    <s v="https://krasnoyarsk.drom.ru/toyota/isis/46550230.html"/>
    <x v="13"/>
    <n v="2014"/>
    <n v="1289000"/>
    <n v="1.8"/>
    <n v="143"/>
    <s v="бензин"/>
    <x v="0"/>
    <s v="передний"/>
    <n v="90"/>
    <s v="б/п"/>
    <m/>
    <n v="2022"/>
    <n v="8"/>
    <n v="11.25"/>
  </r>
  <r>
    <s v="https://nizhnevartovsk.drom.ru/toyota/land_cruiser_prado/46036343.html"/>
    <x v="1"/>
    <n v="2016"/>
    <n v="4300000"/>
    <n v="4"/>
    <n v="282"/>
    <s v="бензин"/>
    <x v="1"/>
    <s v="4WD"/>
    <n v="51"/>
    <m/>
    <m/>
    <n v="2022"/>
    <n v="6"/>
    <n v="8.5"/>
  </r>
  <r>
    <s v="https://vladivostok.drom.ru/toyota/prius/46630937.html"/>
    <x v="20"/>
    <n v="2009"/>
    <n v="730000"/>
    <n v="1.5"/>
    <n v="76"/>
    <s v="гибрид"/>
    <x v="0"/>
    <s v="передний"/>
    <n v="132"/>
    <m/>
    <m/>
    <n v="2022"/>
    <n v="13"/>
    <n v="10.153846153846153"/>
  </r>
  <r>
    <s v="https://lipetsk.drom.ru/toyota/corolla/45679678.html"/>
    <x v="15"/>
    <n v="2019"/>
    <n v="1828000"/>
    <n v="1.6"/>
    <n v="122"/>
    <s v="бензин"/>
    <x v="2"/>
    <s v="передний"/>
    <n v="57"/>
    <m/>
    <m/>
    <n v="2022"/>
    <n v="3"/>
    <n v="19"/>
  </r>
  <r>
    <s v="https://moscow.drom.ru/toyota/auris/46273966.html"/>
    <x v="81"/>
    <n v="2007"/>
    <n v="598000"/>
    <n v="1.6"/>
    <n v="124"/>
    <s v="бензин"/>
    <x v="3"/>
    <s v="передний"/>
    <n v="219"/>
    <m/>
    <m/>
    <n v="2022"/>
    <n v="15"/>
    <n v="14.6"/>
  </r>
  <r>
    <s v="https://kemerovo.drom.ru/toyota/corolla/46630776.html"/>
    <x v="15"/>
    <n v="2005"/>
    <n v="485000"/>
    <n v="1.6"/>
    <n v="110"/>
    <s v="бензин"/>
    <x v="1"/>
    <s v="передний"/>
    <n v="250"/>
    <m/>
    <m/>
    <n v="2022"/>
    <n v="17"/>
    <n v="14.705882352941176"/>
  </r>
  <r>
    <s v="https://tynda.drom.ru/toyota/corona/45776232.html"/>
    <x v="17"/>
    <n v="1994"/>
    <n v="175000"/>
    <n v="1.8"/>
    <n v="125"/>
    <s v="бензин"/>
    <x v="1"/>
    <s v="передний"/>
    <n v="195"/>
    <m/>
    <m/>
    <n v="2022"/>
    <n v="28"/>
    <n v="6.9642857142857144"/>
  </r>
  <r>
    <s v="https://irkutsk.drom.ru/toyota/premio/46630920.html"/>
    <x v="36"/>
    <n v="2008"/>
    <n v="910000"/>
    <n v="1.8"/>
    <n v="136"/>
    <s v="бензин"/>
    <x v="0"/>
    <s v="передний"/>
    <n v="206"/>
    <m/>
    <m/>
    <n v="2022"/>
    <n v="14"/>
    <n v="14.714285714285714"/>
  </r>
  <r>
    <s v="https://ussuriisk.drom.ru/toyota/vitz/46428793.html"/>
    <x v="34"/>
    <n v="2005"/>
    <n v="375000"/>
    <n v="1"/>
    <n v="71"/>
    <s v="бензин"/>
    <x v="0"/>
    <s v="передний"/>
    <n v="160"/>
    <m/>
    <m/>
    <n v="2022"/>
    <n v="17"/>
    <n v="9.4117647058823533"/>
  </r>
  <r>
    <s v="https://barnaul.drom.ru/toyota/chaser/46140850.html"/>
    <x v="24"/>
    <n v="1996"/>
    <n v="780000"/>
    <n v="2.5"/>
    <n v="280"/>
    <s v="бензин"/>
    <x v="1"/>
    <s v="задний"/>
    <n v="300"/>
    <m/>
    <m/>
    <n v="2022"/>
    <n v="26"/>
    <n v="11.538461538461538"/>
  </r>
  <r>
    <s v="https://belogorsk.drom.ru/toyota/ist/46390647.html"/>
    <x v="75"/>
    <n v="2004"/>
    <n v="400000"/>
    <n v="1.3"/>
    <n v="87"/>
    <s v="бензин"/>
    <x v="1"/>
    <s v="передний"/>
    <n v="200"/>
    <m/>
    <m/>
    <n v="2022"/>
    <n v="18"/>
    <n v="11.111111111111111"/>
  </r>
  <r>
    <s v="https://barnaul.drom.ru/toyota/corolla/46584761.html"/>
    <x v="15"/>
    <n v="2011"/>
    <n v="1199000"/>
    <n v="1.6"/>
    <n v="124"/>
    <s v="бензин"/>
    <x v="1"/>
    <s v="передний"/>
    <n v="120"/>
    <m/>
    <m/>
    <n v="2022"/>
    <n v="11"/>
    <n v="10.909090909090908"/>
  </r>
  <r>
    <s v="https://ussuriisk.drom.ru/toyota/land_cruiser/46222647.html"/>
    <x v="7"/>
    <n v="2011"/>
    <n v="3000000"/>
    <n v="4.5"/>
    <n v="232"/>
    <s v="дизель"/>
    <x v="1"/>
    <s v="4WD"/>
    <n v="210"/>
    <m/>
    <m/>
    <n v="2022"/>
    <n v="11"/>
    <n v="19.09090909090909"/>
  </r>
  <r>
    <s v="https://habarovsk.drom.ru/toyota/land_cruiser/45445557.html"/>
    <x v="7"/>
    <n v="2021"/>
    <n v="15990000"/>
    <n v="3.4"/>
    <n v="415"/>
    <s v="бензин"/>
    <x v="1"/>
    <s v="4WD"/>
    <n v="1"/>
    <m/>
    <m/>
    <n v="2022"/>
    <n v="1"/>
    <n v="1"/>
  </r>
  <r>
    <s v="https://habarovsk.drom.ru/toyota/fortuner/45677715.html"/>
    <x v="6"/>
    <n v="2021"/>
    <n v="6120000"/>
    <n v="2.8"/>
    <n v="200"/>
    <s v="дизель"/>
    <x v="1"/>
    <s v="4WD"/>
    <n v="5"/>
    <m/>
    <m/>
    <n v="2022"/>
    <n v="1"/>
    <n v="5"/>
  </r>
  <r>
    <s v="https://habarovsk.drom.ru/toyota/land_cruiser_prado/46016439.html"/>
    <x v="1"/>
    <n v="2022"/>
    <n v="8550000"/>
    <n v="4"/>
    <n v="249"/>
    <s v="бензин"/>
    <x v="1"/>
    <s v="4WD"/>
    <m/>
    <m/>
    <m/>
    <n v="2022"/>
    <n v="0"/>
    <n v="0"/>
  </r>
  <r>
    <s v="https://habarovsk.drom.ru/toyota/fortuner/46466934.html"/>
    <x v="6"/>
    <n v="2021"/>
    <n v="7340000"/>
    <n v="2.8"/>
    <n v="200"/>
    <s v="дизель"/>
    <x v="1"/>
    <s v="4WD"/>
    <n v="1"/>
    <m/>
    <m/>
    <n v="2022"/>
    <n v="1"/>
    <n v="1"/>
  </r>
  <r>
    <s v="https://novosibirsk.drom.ru/toyota/hiace/46578167.html"/>
    <x v="5"/>
    <n v="1987"/>
    <n v="695000"/>
    <n v="3"/>
    <n v="130"/>
    <s v="дизель"/>
    <x v="4"/>
    <s v="4WD"/>
    <n v="470"/>
    <m/>
    <m/>
    <n v="2022"/>
    <n v="35"/>
    <n v="13.428571428571429"/>
  </r>
  <r>
    <s v="https://chita.drom.ru/toyota/wish/46611443.html"/>
    <x v="14"/>
    <n v="2003"/>
    <n v="700000"/>
    <n v="1.8"/>
    <n v="132"/>
    <s v="бензин"/>
    <x v="1"/>
    <s v="передний"/>
    <n v="156"/>
    <m/>
    <m/>
    <n v="2022"/>
    <n v="19"/>
    <n v="8.2105263157894743"/>
  </r>
  <r>
    <s v="https://nizhneudinsk.drom.ru/toyota/passo/46560711.html"/>
    <x v="40"/>
    <n v="2005"/>
    <n v="395000"/>
    <n v="1"/>
    <n v="71"/>
    <s v="бензин"/>
    <x v="1"/>
    <s v="передний"/>
    <n v="178"/>
    <m/>
    <m/>
    <n v="2022"/>
    <n v="17"/>
    <n v="10.470588235294118"/>
  </r>
  <r>
    <s v="https://habarovsk.drom.ru/toyota/rav4/46630900.html"/>
    <x v="12"/>
    <n v="2020"/>
    <n v="3850000"/>
    <n v="2"/>
    <n v="149"/>
    <s v="бензин"/>
    <x v="0"/>
    <s v="4WD"/>
    <n v="16"/>
    <m/>
    <m/>
    <n v="2022"/>
    <n v="2"/>
    <n v="8"/>
  </r>
  <r>
    <s v="https://aginskoe.drom.ru/toyota/corona_premio/46391505.html"/>
    <x v="29"/>
    <n v="2000"/>
    <n v="285000"/>
    <n v="1.8"/>
    <n v="115"/>
    <s v="бензин"/>
    <x v="1"/>
    <s v="передний"/>
    <n v="256"/>
    <m/>
    <m/>
    <n v="2022"/>
    <n v="22"/>
    <n v="11.636363636363637"/>
  </r>
  <r>
    <s v="https://leningradskaya.drom.ru/toyota/camry/45458349.html"/>
    <x v="4"/>
    <n v="2013"/>
    <n v="1450000"/>
    <n v="2.5"/>
    <n v="181"/>
    <s v="бензин"/>
    <x v="1"/>
    <s v="передний"/>
    <n v="156"/>
    <m/>
    <m/>
    <n v="2022"/>
    <n v="9"/>
    <n v="17.333333333333332"/>
  </r>
  <r>
    <s v="https://voronezh.drom.ru/toyota/camry/46630882.html"/>
    <x v="4"/>
    <n v="2004"/>
    <n v="695000"/>
    <n v="2.4"/>
    <n v="159"/>
    <s v="бензин"/>
    <x v="4"/>
    <s v="передний"/>
    <n v="324"/>
    <m/>
    <m/>
    <n v="2022"/>
    <n v="18"/>
    <n v="18"/>
  </r>
  <r>
    <s v="https://spb.drom.ru/toyota/land_cruiser_prado/46285841.html"/>
    <x v="1"/>
    <n v="2010"/>
    <n v="2600000"/>
    <n v="4"/>
    <n v="282"/>
    <s v="бензин"/>
    <x v="1"/>
    <s v="4WD"/>
    <n v="127"/>
    <m/>
    <m/>
    <n v="2022"/>
    <n v="12"/>
    <n v="10.583333333333334"/>
  </r>
  <r>
    <s v="https://omsk.drom.ru/toyota/will_vs/46630802.html"/>
    <x v="82"/>
    <n v="2002"/>
    <n v="530000"/>
    <n v="1.5"/>
    <n v="110"/>
    <s v="бензин"/>
    <x v="1"/>
    <s v="передний"/>
    <n v="185"/>
    <m/>
    <m/>
    <n v="2022"/>
    <n v="20"/>
    <n v="9.25"/>
  </r>
  <r>
    <s v="https://aleysk.drom.ru/toyota/lite_ace/46630876.html"/>
    <x v="83"/>
    <n v="1989"/>
    <n v="100000"/>
    <n v="2"/>
    <n v="85"/>
    <s v="дизель"/>
    <x v="2"/>
    <s v="4WD"/>
    <n v="300"/>
    <m/>
    <m/>
    <n v="2022"/>
    <n v="33"/>
    <n v="9.0909090909090917"/>
  </r>
  <r>
    <s v="https://irkutsk.drom.ru/toyota/corolla/46563112.html"/>
    <x v="15"/>
    <n v="2002"/>
    <n v="450000"/>
    <n v="1.5"/>
    <n v="110"/>
    <s v="бензин"/>
    <x v="1"/>
    <s v="передний"/>
    <n v="242"/>
    <m/>
    <m/>
    <n v="2022"/>
    <n v="20"/>
    <n v="12.1"/>
  </r>
  <r>
    <s v="https://prokopyevsk.drom.ru/toyota/rav4/45989609.html"/>
    <x v="12"/>
    <n v="2011"/>
    <n v="999999"/>
    <n v="2"/>
    <n v="158"/>
    <s v="бензин"/>
    <x v="2"/>
    <s v="передний"/>
    <n v="115"/>
    <m/>
    <m/>
    <n v="2022"/>
    <n v="11"/>
    <n v="10.454545454545455"/>
  </r>
  <r>
    <s v="https://ussuriisk.drom.ru/toyota/land_cruiser_prado/46225552.html"/>
    <x v="1"/>
    <n v="2019"/>
    <n v="5250000"/>
    <n v="2.7"/>
    <n v="163"/>
    <s v="бензин"/>
    <x v="1"/>
    <s v="4WD"/>
    <n v="51"/>
    <m/>
    <m/>
    <n v="2022"/>
    <n v="3"/>
    <n v="17"/>
  </r>
  <r>
    <s v="https://chelyabinsk.drom.ru/toyota/land_cruiser_prado/46630862.html"/>
    <x v="1"/>
    <n v="2005"/>
    <n v="1680000"/>
    <n v="4"/>
    <n v="249"/>
    <s v="бензин"/>
    <x v="1"/>
    <s v="4WD"/>
    <n v="260"/>
    <m/>
    <m/>
    <n v="2022"/>
    <n v="17"/>
    <n v="15.294117647058824"/>
  </r>
  <r>
    <s v="https://yasnogorsk-chita.drom.ru/toyota/corona/46630849.html"/>
    <x v="17"/>
    <n v="1995"/>
    <n v="170000"/>
    <n v="2"/>
    <n v="73"/>
    <s v="дизель"/>
    <x v="1"/>
    <s v="передний"/>
    <n v="1"/>
    <m/>
    <m/>
    <n v="2022"/>
    <n v="27"/>
    <n v="3.7037037037037035E-2"/>
  </r>
  <r>
    <s v="https://novosibirsk.drom.ru/toyota/corolla_axio/46031254.html"/>
    <x v="41"/>
    <n v="2008"/>
    <n v="687000"/>
    <n v="1.5"/>
    <n v="110"/>
    <s v="бензин"/>
    <x v="0"/>
    <s v="передний"/>
    <n v="132"/>
    <m/>
    <m/>
    <n v="2022"/>
    <n v="14"/>
    <n v="9.4285714285714288"/>
  </r>
  <r>
    <s v="https://moscow.drom.ru/toyota/camry/45525768.html"/>
    <x v="4"/>
    <n v="2013"/>
    <n v="1159000"/>
    <n v="2"/>
    <n v="148"/>
    <s v="бензин"/>
    <x v="1"/>
    <s v="передний"/>
    <n v="130"/>
    <m/>
    <m/>
    <n v="2022"/>
    <n v="9"/>
    <n v="14.444444444444445"/>
  </r>
  <r>
    <s v="https://moscow.drom.ru/toyota/rav4/45213098.html"/>
    <x v="12"/>
    <n v="2004"/>
    <n v="699000"/>
    <n v="2"/>
    <n v="150"/>
    <s v="бензин"/>
    <x v="1"/>
    <s v="4WD"/>
    <n v="249"/>
    <m/>
    <m/>
    <n v="2022"/>
    <n v="18"/>
    <n v="13.833333333333334"/>
  </r>
  <r>
    <s v="https://vladivostok.drom.ru/toyota/prius_a/46595110.html"/>
    <x v="43"/>
    <n v="2015"/>
    <n v="1460000"/>
    <n v="1.8"/>
    <n v="99"/>
    <s v="гибрид"/>
    <x v="0"/>
    <s v="передний"/>
    <n v="167"/>
    <m/>
    <m/>
    <n v="2022"/>
    <n v="7"/>
    <n v="23.857142857142858"/>
  </r>
  <r>
    <s v="https://moscow.drom.ru/toyota/rav4/45212573.html"/>
    <x v="12"/>
    <n v="2017"/>
    <n v="1749000"/>
    <n v="2"/>
    <n v="146"/>
    <s v="бензин"/>
    <x v="0"/>
    <s v="передний"/>
    <n v="115"/>
    <m/>
    <m/>
    <n v="2022"/>
    <n v="5"/>
    <n v="23"/>
  </r>
  <r>
    <s v="https://novosibirsk.drom.ru/toyota/corolla_levin/46430123.html"/>
    <x v="78"/>
    <n v="1991"/>
    <n v="175000"/>
    <n v="1.6"/>
    <n v="115"/>
    <s v="бензин"/>
    <x v="1"/>
    <s v="передний"/>
    <n v="312"/>
    <m/>
    <m/>
    <n v="2022"/>
    <n v="31"/>
    <n v="10.064516129032258"/>
  </r>
  <r>
    <s v="https://irkutsk.drom.ru/toyota/mark_ii/46630826.html"/>
    <x v="26"/>
    <n v="1997"/>
    <n v="460000"/>
    <n v="2.5"/>
    <n v="180"/>
    <s v="бензин"/>
    <x v="4"/>
    <s v="задний"/>
    <n v="336"/>
    <m/>
    <m/>
    <n v="2022"/>
    <n v="25"/>
    <n v="13.44"/>
  </r>
  <r>
    <s v="https://chita.drom.ru/toyota/isis/46630824.html"/>
    <x v="13"/>
    <n v="2014"/>
    <n v="1275000"/>
    <n v="1.8"/>
    <n v="143"/>
    <s v="бензин"/>
    <x v="0"/>
    <s v="передний"/>
    <n v="95"/>
    <m/>
    <m/>
    <n v="2022"/>
    <n v="8"/>
    <n v="11.875"/>
  </r>
  <r>
    <s v="https://yakutsk.drom.ru/toyota/wish/46611289.html"/>
    <x v="14"/>
    <n v="2010"/>
    <n v="1200000"/>
    <n v="1.8"/>
    <n v="144"/>
    <s v="бензин"/>
    <x v="0"/>
    <s v="передний"/>
    <n v="160"/>
    <s v="б/п"/>
    <m/>
    <n v="2022"/>
    <n v="12"/>
    <n v="13.333333333333334"/>
  </r>
  <r>
    <s v="https://biysk.drom.ru/toyota/vista/46630817.html"/>
    <x v="31"/>
    <n v="1998"/>
    <n v="400000"/>
    <n v="2"/>
    <n v="145"/>
    <s v="бензин"/>
    <x v="1"/>
    <s v="передний"/>
    <n v="228"/>
    <m/>
    <m/>
    <n v="2022"/>
    <n v="24"/>
    <n v="9.5"/>
  </r>
  <r>
    <s v="https://kiselevsk.drom.ru/toyota/corolla/46630816.html"/>
    <x v="15"/>
    <n v="2016"/>
    <n v="1250000"/>
    <n v="1.6"/>
    <n v="122"/>
    <s v="бензин"/>
    <x v="0"/>
    <s v="передний"/>
    <n v="114"/>
    <m/>
    <m/>
    <n v="2022"/>
    <n v="6"/>
    <n v="19"/>
  </r>
  <r>
    <s v="https://blagoveshchensk.drom.ru/toyota/land_cruiser_prado/46630780.html"/>
    <x v="1"/>
    <n v="2006"/>
    <n v="2800000"/>
    <n v="4"/>
    <n v="249"/>
    <s v="бензин"/>
    <x v="1"/>
    <s v="4WD"/>
    <n v="122"/>
    <s v="б/п"/>
    <m/>
    <n v="2022"/>
    <n v="16"/>
    <n v="7.625"/>
  </r>
  <r>
    <s v="https://krasnodar.drom.ru/toyota/camry/36067145.html"/>
    <x v="4"/>
    <n v="2002"/>
    <n v="750000"/>
    <n v="3"/>
    <n v="186"/>
    <s v="бензин"/>
    <x v="1"/>
    <s v="передний"/>
    <n v="226"/>
    <m/>
    <m/>
    <n v="2022"/>
    <n v="20"/>
    <n v="11.3"/>
  </r>
  <r>
    <s v="https://biysk.drom.ru/toyota/corolla/46581312.html"/>
    <x v="15"/>
    <n v="2001"/>
    <n v="365000"/>
    <n v="1.5"/>
    <n v="110"/>
    <s v="бензин"/>
    <x v="1"/>
    <s v="передний"/>
    <n v="330"/>
    <m/>
    <m/>
    <n v="2022"/>
    <n v="21"/>
    <n v="15.714285714285714"/>
  </r>
  <r>
    <s v="https://irkutsk.drom.ru/toyota/passo/46630766.html"/>
    <x v="40"/>
    <n v="2012"/>
    <n v="580000"/>
    <n v="1"/>
    <n v="69"/>
    <s v="бензин"/>
    <x v="0"/>
    <s v="передний"/>
    <n v="127"/>
    <m/>
    <m/>
    <n v="2022"/>
    <n v="10"/>
    <n v="12.7"/>
  </r>
  <r>
    <s v="https://kuybyshev.drom.ru/toyota/corolla_fielder/46530523.html"/>
    <x v="9"/>
    <n v="2003"/>
    <n v="510000"/>
    <n v="1.5"/>
    <n v="109"/>
    <s v="бензин"/>
    <x v="1"/>
    <s v="передний"/>
    <n v="320"/>
    <m/>
    <m/>
    <n v="2022"/>
    <n v="19"/>
    <n v="16.842105263157894"/>
  </r>
  <r>
    <s v="https://surgut.drom.ru/toyota/camry/46630701.html"/>
    <x v="4"/>
    <n v="2010"/>
    <n v="1310000"/>
    <n v="2.4"/>
    <n v="167"/>
    <s v="бензин"/>
    <x v="1"/>
    <s v="передний"/>
    <n v="223"/>
    <m/>
    <m/>
    <n v="2022"/>
    <n v="12"/>
    <n v="18.583333333333332"/>
  </r>
  <r>
    <s v="https://kamen-rybolov.drom.ru/toyota/cresta/46630794.html"/>
    <x v="54"/>
    <n v="1998"/>
    <n v="350000"/>
    <m/>
    <m/>
    <m/>
    <x v="4"/>
    <m/>
    <n v="300"/>
    <m/>
    <m/>
    <n v="2022"/>
    <n v="24"/>
    <n v="12.5"/>
  </r>
  <r>
    <s v="https://ulan-ude.drom.ru/toyota/funcargo/46630783.html"/>
    <x v="79"/>
    <n v="2002"/>
    <n v="315000"/>
    <n v="1.3"/>
    <n v="88"/>
    <s v="бензин"/>
    <x v="1"/>
    <s v="передний"/>
    <n v="215"/>
    <m/>
    <m/>
    <n v="2022"/>
    <n v="20"/>
    <n v="10.75"/>
  </r>
  <r>
    <s v="https://nakhodka.drom.ru/toyota/probox/46630790.html"/>
    <x v="33"/>
    <n v="2016"/>
    <n v="890000"/>
    <n v="1.5"/>
    <n v="109"/>
    <s v="бензин"/>
    <x v="0"/>
    <s v="передний"/>
    <n v="160"/>
    <m/>
    <m/>
    <n v="2022"/>
    <n v="6"/>
    <n v="26.666666666666668"/>
  </r>
  <r>
    <s v="https://kemerovo.drom.ru/toyota/land_cruiser/46630787.html"/>
    <x v="7"/>
    <n v="2014"/>
    <n v="5500000"/>
    <n v="4.5"/>
    <n v="235"/>
    <s v="дизель"/>
    <x v="1"/>
    <s v="4WD"/>
    <n v="140"/>
    <m/>
    <m/>
    <n v="2022"/>
    <n v="8"/>
    <n v="17.5"/>
  </r>
  <r>
    <s v="https://novosibirsk.drom.ru/toyota/opa/46616253.html"/>
    <x v="84"/>
    <n v="2000"/>
    <n v="525000"/>
    <n v="1.8"/>
    <n v="136"/>
    <s v="бензин"/>
    <x v="1"/>
    <s v="передний"/>
    <n v="240"/>
    <m/>
    <m/>
    <n v="2022"/>
    <n v="22"/>
    <n v="10.909090909090908"/>
  </r>
  <r>
    <s v="https://chita.drom.ru/toyota/harrier/46444648.html"/>
    <x v="22"/>
    <n v="2005"/>
    <n v="1210000"/>
    <n v="2.4"/>
    <n v="160"/>
    <s v="бензин"/>
    <x v="1"/>
    <s v="передний"/>
    <n v="206"/>
    <m/>
    <m/>
    <n v="2022"/>
    <n v="17"/>
    <n v="12.117647058823529"/>
  </r>
  <r>
    <s v="https://novokuznetsk.drom.ru/toyota/corolla_spacio/46475340.html"/>
    <x v="35"/>
    <n v="2002"/>
    <n v="489000"/>
    <n v="1.5"/>
    <n v="110"/>
    <s v="бензин"/>
    <x v="1"/>
    <s v="передний"/>
    <n v="280"/>
    <m/>
    <m/>
    <n v="2022"/>
    <n v="20"/>
    <n v="14"/>
  </r>
  <r>
    <s v="https://astrahan.drom.ru/toyota/rav4/46630784.html"/>
    <x v="12"/>
    <n v="2018"/>
    <n v="2445000"/>
    <n v="2"/>
    <n v="146"/>
    <s v="бензин"/>
    <x v="0"/>
    <s v="передний"/>
    <n v="44"/>
    <m/>
    <m/>
    <n v="2022"/>
    <n v="4"/>
    <n v="11"/>
  </r>
  <r>
    <s v="https://chita.drom.ru/toyota/windom/46550214.html"/>
    <x v="28"/>
    <n v="1999"/>
    <n v="180000"/>
    <n v="3"/>
    <n v="215"/>
    <s v="бензин"/>
    <x v="1"/>
    <s v="передний"/>
    <n v="100"/>
    <m/>
    <m/>
    <n v="2022"/>
    <n v="23"/>
    <n v="4.3478260869565215"/>
  </r>
  <r>
    <s v="https://ulan-ude.drom.ru/toyota/cresta/46630772.html"/>
    <x v="54"/>
    <n v="1994"/>
    <n v="140000"/>
    <n v="2.5"/>
    <n v="180"/>
    <s v="бензин"/>
    <x v="1"/>
    <s v="задний"/>
    <n v="25"/>
    <m/>
    <m/>
    <n v="2022"/>
    <n v="28"/>
    <n v="0.8928571428571429"/>
  </r>
  <r>
    <s v="https://ulan-ude.drom.ru/toyota/noah/46630769.html"/>
    <x v="66"/>
    <n v="2002"/>
    <n v="600000"/>
    <n v="2"/>
    <n v="152"/>
    <s v="бензин"/>
    <x v="1"/>
    <s v="4WD"/>
    <n v="298"/>
    <m/>
    <m/>
    <n v="2022"/>
    <n v="20"/>
    <n v="14.9"/>
  </r>
  <r>
    <s v="https://komsomolsk.drom.ru/toyota/passo/46358486.html"/>
    <x v="40"/>
    <n v="2008"/>
    <n v="295000"/>
    <n v="1"/>
    <n v="71"/>
    <s v="бензин"/>
    <x v="1"/>
    <s v="передний"/>
    <n v="147"/>
    <m/>
    <m/>
    <n v="2022"/>
    <n v="14"/>
    <n v="10.5"/>
  </r>
  <r>
    <s v="https://habarovsk.drom.ru/toyota/prius/46630761.html"/>
    <x v="20"/>
    <n v="2006"/>
    <n v="280000"/>
    <n v="1.5"/>
    <n v="77"/>
    <s v="гибрид"/>
    <x v="0"/>
    <s v="передний"/>
    <n v="1"/>
    <m/>
    <s v=" белый"/>
    <n v="2022"/>
    <n v="16"/>
    <n v="6.25E-2"/>
  </r>
  <r>
    <s v="https://omsk.drom.ru/toyota/ractis/45160056.html"/>
    <x v="18"/>
    <n v="2009"/>
    <n v="850000"/>
    <n v="1.3"/>
    <n v="87"/>
    <s v="бензин"/>
    <x v="0"/>
    <s v="передний"/>
    <n v="83"/>
    <s v="б/п"/>
    <m/>
    <n v="2022"/>
    <n v="13"/>
    <n v="6.384615384615385"/>
  </r>
  <r>
    <s v="https://omsk.drom.ru/toyota/alphard/45392873.html"/>
    <x v="2"/>
    <n v="2007"/>
    <n v="695000"/>
    <n v="3"/>
    <n v="220"/>
    <s v="бензин"/>
    <x v="1"/>
    <s v="4WD"/>
    <n v="102"/>
    <m/>
    <m/>
    <n v="2022"/>
    <n v="15"/>
    <n v="6.8"/>
  </r>
  <r>
    <s v="https://kosh-agach.drom.ru/toyota/premio/46630759.html"/>
    <x v="36"/>
    <n v="2002"/>
    <n v="540000"/>
    <n v="1.8"/>
    <n v="132"/>
    <s v="бензин"/>
    <x v="1"/>
    <s v="передний"/>
    <n v="320"/>
    <m/>
    <m/>
    <n v="2022"/>
    <n v="20"/>
    <n v="16"/>
  </r>
  <r>
    <s v="https://habarovsk.drom.ru/toyota/town_ace/46630757.html"/>
    <x v="44"/>
    <n v="1994"/>
    <n v="200000"/>
    <n v="2.2000000000000002"/>
    <n v="88"/>
    <s v="дизель"/>
    <x v="1"/>
    <s v="4WD"/>
    <n v="200"/>
    <m/>
    <m/>
    <n v="2022"/>
    <n v="28"/>
    <n v="7.1428571428571432"/>
  </r>
  <r>
    <s v="https://ulan-ude.drom.ru/toyota/land_cruiser_prado/45963946.html"/>
    <x v="1"/>
    <n v="2007"/>
    <n v="1830000"/>
    <n v="4"/>
    <n v="249"/>
    <s v="бензин"/>
    <x v="1"/>
    <s v="4WD"/>
    <n v="222"/>
    <m/>
    <m/>
    <n v="2022"/>
    <n v="15"/>
    <n v="14.8"/>
  </r>
  <r>
    <s v="https://magadan.drom.ru/toyota/harrier/46279577.html"/>
    <x v="22"/>
    <n v="2000"/>
    <n v="800000"/>
    <n v="3"/>
    <n v="220"/>
    <s v="бензин"/>
    <x v="1"/>
    <s v="4WD"/>
    <n v="340"/>
    <m/>
    <m/>
    <n v="2022"/>
    <n v="22"/>
    <n v="15.454545454545455"/>
  </r>
  <r>
    <s v="https://achinsk.drom.ru/toyota/hiace_regius/46127145.html"/>
    <x v="47"/>
    <n v="1997"/>
    <n v="700000"/>
    <n v="3"/>
    <n v="130"/>
    <s v="дизель"/>
    <x v="1"/>
    <s v="4WD"/>
    <n v="300"/>
    <m/>
    <m/>
    <n v="2022"/>
    <n v="25"/>
    <n v="12"/>
  </r>
  <r>
    <s v="https://ussuriisk.drom.ru/toyota/caldina/46519224.html"/>
    <x v="27"/>
    <n v="2000"/>
    <n v="365000"/>
    <n v="2"/>
    <n v="135"/>
    <s v="бензин"/>
    <x v="1"/>
    <s v="4WD"/>
    <n v="130"/>
    <m/>
    <m/>
    <n v="2022"/>
    <n v="22"/>
    <n v="5.9090909090909092"/>
  </r>
  <r>
    <s v="https://sevastopol.drom.ru/toyota/raum/44293252.html"/>
    <x v="69"/>
    <n v="2009"/>
    <n v="700000"/>
    <n v="1.5"/>
    <n v="109"/>
    <s v="бензин"/>
    <x v="1"/>
    <s v="передний"/>
    <n v="218"/>
    <m/>
    <m/>
    <n v="2022"/>
    <n v="13"/>
    <n v="16.76923076923077"/>
  </r>
  <r>
    <s v="https://meget.drom.ru/toyota/rav4/46460434.html"/>
    <x v="12"/>
    <n v="2018"/>
    <n v="2680000"/>
    <n v="2"/>
    <n v="146"/>
    <s v="бензин"/>
    <x v="0"/>
    <s v="4WD"/>
    <n v="65"/>
    <m/>
    <m/>
    <n v="2022"/>
    <n v="4"/>
    <n v="16.25"/>
  </r>
  <r>
    <s v="https://komsomolsk.drom.ru/toyota/noah/46630501.html"/>
    <x v="66"/>
    <n v="2008"/>
    <n v="1180000"/>
    <n v="2"/>
    <n v="140"/>
    <s v="бензин"/>
    <x v="0"/>
    <s v="4WD"/>
    <n v="1"/>
    <m/>
    <m/>
    <n v="2022"/>
    <n v="14"/>
    <n v="7.1428571428571425E-2"/>
  </r>
  <r>
    <s v="https://krasnoyarsk.drom.ru/toyota/land_cruiser/46465665.html"/>
    <x v="7"/>
    <n v="2000"/>
    <n v="1310000"/>
    <n v="4.2"/>
    <n v="204"/>
    <s v="дизель"/>
    <x v="1"/>
    <s v="4WD"/>
    <n v="407"/>
    <m/>
    <m/>
    <n v="2022"/>
    <n v="22"/>
    <n v="18.5"/>
  </r>
  <r>
    <s v="https://irkutsk.drom.ru/toyota/camry/46575943.html"/>
    <x v="4"/>
    <n v="2021"/>
    <n v="4700000"/>
    <n v="2.5"/>
    <n v="200"/>
    <s v="бензин"/>
    <x v="1"/>
    <s v="передний"/>
    <n v="1"/>
    <m/>
    <m/>
    <n v="2022"/>
    <n v="1"/>
    <n v="1"/>
  </r>
  <r>
    <s v="https://barnaul.drom.ru/toyota/carina/46630717.html"/>
    <x v="60"/>
    <n v="1996"/>
    <n v="270000"/>
    <n v="2"/>
    <n v="88"/>
    <s v="дизель"/>
    <x v="2"/>
    <s v="4WD"/>
    <n v="369"/>
    <m/>
    <m/>
    <n v="2022"/>
    <n v="26"/>
    <n v="14.192307692307692"/>
  </r>
  <r>
    <s v="https://bratsk.drom.ru/toyota/camry_prominent/46525095.html"/>
    <x v="85"/>
    <n v="1992"/>
    <n v="120000"/>
    <n v="2.5"/>
    <n v="175"/>
    <s v="бензин"/>
    <x v="1"/>
    <s v="передний"/>
    <n v="320"/>
    <m/>
    <m/>
    <n v="2022"/>
    <n v="30"/>
    <n v="10.666666666666666"/>
  </r>
  <r>
    <s v="https://tomsk.drom.ru/toyota/land_cruiser_prado/46630128.html"/>
    <x v="1"/>
    <n v="2008"/>
    <n v="2237000"/>
    <n v="4"/>
    <n v="249"/>
    <s v="бензин"/>
    <x v="1"/>
    <s v="4WD"/>
    <n v="237"/>
    <m/>
    <m/>
    <n v="2022"/>
    <n v="14"/>
    <n v="16.928571428571427"/>
  </r>
  <r>
    <s v="https://vladivostok.drom.ru/toyota/probox/45720110.html"/>
    <x v="33"/>
    <n v="2017"/>
    <n v="960000"/>
    <n v="1.5"/>
    <n v="109"/>
    <s v="бензин"/>
    <x v="0"/>
    <s v="передний"/>
    <n v="110"/>
    <m/>
    <m/>
    <n v="2022"/>
    <n v="5"/>
    <n v="22"/>
  </r>
  <r>
    <s v="https://ussuriisk.drom.ru/toyota/mark_ii/46452366.html"/>
    <x v="26"/>
    <n v="1995"/>
    <n v="350000"/>
    <n v="2.5"/>
    <n v="180"/>
    <s v="бензин"/>
    <x v="1"/>
    <s v="задний"/>
    <n v="226"/>
    <m/>
    <m/>
    <n v="2022"/>
    <n v="27"/>
    <n v="8.3703703703703702"/>
  </r>
  <r>
    <s v="https://kalachinsk-omsk.drom.ru/toyota/corolla/46630684.html"/>
    <x v="15"/>
    <n v="1992"/>
    <n v="141000"/>
    <n v="1.5"/>
    <n v="105"/>
    <s v="бензин"/>
    <x v="1"/>
    <s v="передний"/>
    <n v="356"/>
    <m/>
    <m/>
    <n v="2022"/>
    <n v="30"/>
    <n v="11.866666666666667"/>
  </r>
  <r>
    <s v="https://kalachinsk-omsk.drom.ru/toyota/corolla/46630684.html"/>
    <x v="15"/>
    <n v="1992"/>
    <n v="141000"/>
    <n v="1.5"/>
    <n v="105"/>
    <s v="бензин"/>
    <x v="1"/>
    <s v="передний"/>
    <n v="356"/>
    <m/>
    <m/>
    <n v="2022"/>
    <n v="30"/>
    <n v="11.866666666666667"/>
  </r>
  <r>
    <s v="https://krasnodar.drom.ru/toyota/corolla_spacio/46630655.html"/>
    <x v="35"/>
    <n v="1999"/>
    <n v="270000"/>
    <n v="1.6"/>
    <n v="110"/>
    <s v="бензин"/>
    <x v="1"/>
    <s v="передний"/>
    <n v="250"/>
    <m/>
    <m/>
    <n v="2022"/>
    <n v="23"/>
    <n v="10.869565217391305"/>
  </r>
  <r>
    <s v="https://ussuriisk.drom.ru/toyota/corsa/46630652.html"/>
    <x v="86"/>
    <n v="1993"/>
    <n v="95000"/>
    <n v="1.3"/>
    <n v="97"/>
    <s v="бензин"/>
    <x v="1"/>
    <s v="передний"/>
    <n v="236"/>
    <m/>
    <m/>
    <n v="2022"/>
    <n v="29"/>
    <n v="8.137931034482758"/>
  </r>
  <r>
    <s v="https://novosibirsk.drom.ru/toyota/hilux_pick_up/46233774.html"/>
    <x v="11"/>
    <n v="2021"/>
    <n v="5489000"/>
    <n v="2.8"/>
    <n v="200"/>
    <s v="дизель"/>
    <x v="1"/>
    <s v="4WD"/>
    <n v="1"/>
    <m/>
    <m/>
    <n v="2022"/>
    <n v="1"/>
    <n v="1"/>
  </r>
  <r>
    <s v="https://novosibirsk.drom.ru/toyota/land_cruiser/46435069.html"/>
    <x v="7"/>
    <n v="2021"/>
    <n v="15500000"/>
    <n v="3.3"/>
    <n v="299"/>
    <s v="дизель"/>
    <x v="1"/>
    <s v="4WD"/>
    <n v="1"/>
    <m/>
    <m/>
    <n v="2022"/>
    <n v="1"/>
    <n v="1"/>
  </r>
  <r>
    <s v="https://novosibirsk.drom.ru/toyota/ist/46630667.html"/>
    <x v="75"/>
    <n v="2005"/>
    <n v="480000"/>
    <n v="1.3"/>
    <n v="87"/>
    <s v="бензин"/>
    <x v="1"/>
    <s v="передний"/>
    <n v="290"/>
    <m/>
    <m/>
    <n v="2022"/>
    <n v="17"/>
    <n v="17.058823529411764"/>
  </r>
  <r>
    <s v="https://yakutsk.drom.ru/toyota/premio/46609070.html"/>
    <x v="36"/>
    <n v="2011"/>
    <n v="1050000"/>
    <n v="1.8"/>
    <n v="133"/>
    <s v="бензин"/>
    <x v="0"/>
    <s v="4WD"/>
    <n v="117"/>
    <m/>
    <m/>
    <n v="2022"/>
    <n v="11"/>
    <n v="10.636363636363637"/>
  </r>
  <r>
    <s v="https://vladivostok.drom.ru/toyota/chaser/46517672.html"/>
    <x v="24"/>
    <n v="1990"/>
    <n v="205000"/>
    <n v="2"/>
    <n v="135"/>
    <s v="бензин"/>
    <x v="1"/>
    <s v="задний"/>
    <n v="170"/>
    <m/>
    <m/>
    <n v="2022"/>
    <n v="32"/>
    <n v="5.3125"/>
  </r>
  <r>
    <s v="https://irkutsk.drom.ru/toyota/ractis/46455854.html"/>
    <x v="18"/>
    <n v="2006"/>
    <n v="550000"/>
    <n v="1.5"/>
    <n v="110"/>
    <s v="бензин"/>
    <x v="0"/>
    <s v="передний"/>
    <n v="300"/>
    <m/>
    <m/>
    <n v="2022"/>
    <n v="16"/>
    <n v="18.75"/>
  </r>
  <r>
    <s v="https://yakutsk.drom.ru/toyota/rush/46630656.html"/>
    <x v="87"/>
    <n v="2015"/>
    <n v="1520000"/>
    <n v="1.5"/>
    <n v="109"/>
    <s v="бензин"/>
    <x v="1"/>
    <s v="4WD"/>
    <m/>
    <m/>
    <m/>
    <n v="2022"/>
    <n v="7"/>
    <n v="0"/>
  </r>
  <r>
    <s v="https://krasnodar.drom.ru/toyota/harrier/46630654.html"/>
    <x v="22"/>
    <n v="1998"/>
    <n v="785000"/>
    <n v="3"/>
    <n v="220"/>
    <s v="бензин"/>
    <x v="1"/>
    <s v="передний"/>
    <n v="370"/>
    <m/>
    <m/>
    <n v="2022"/>
    <n v="24"/>
    <n v="15.416666666666666"/>
  </r>
  <r>
    <s v="https://omsk.drom.ru/toyota/corona/46630572.html"/>
    <x v="17"/>
    <n v="1994"/>
    <n v="230000"/>
    <n v="2"/>
    <n v="260"/>
    <s v="бензин"/>
    <x v="2"/>
    <s v="4WD"/>
    <n v="222"/>
    <m/>
    <m/>
    <n v="2022"/>
    <n v="28"/>
    <n v="7.9285714285714288"/>
  </r>
  <r>
    <s v="https://ussuriisk.drom.ru/toyota/belta/46630650.html"/>
    <x v="49"/>
    <n v="2009"/>
    <n v="550000"/>
    <n v="1.3"/>
    <n v="87"/>
    <s v="бензин"/>
    <x v="0"/>
    <s v="передний"/>
    <n v="168"/>
    <m/>
    <m/>
    <n v="2022"/>
    <n v="13"/>
    <n v="12.923076923076923"/>
  </r>
  <r>
    <s v="https://kemerovo.drom.ru/toyota/land_cruiser_prado/45791136.html"/>
    <x v="1"/>
    <n v="2019"/>
    <n v="6500000"/>
    <n v="4"/>
    <n v="249"/>
    <s v="бензин"/>
    <x v="1"/>
    <s v="4WD"/>
    <n v="101"/>
    <m/>
    <m/>
    <n v="2022"/>
    <n v="3"/>
    <n v="33.666666666666664"/>
  </r>
  <r>
    <s v="https://ulan-ude.drom.ru/toyota/corolla_spacio/46630631.html"/>
    <x v="35"/>
    <n v="1998"/>
    <n v="255000"/>
    <n v="1.6"/>
    <n v="110"/>
    <s v="бензин"/>
    <x v="1"/>
    <s v="передний"/>
    <n v="250"/>
    <m/>
    <m/>
    <n v="2022"/>
    <n v="24"/>
    <n v="10.416666666666666"/>
  </r>
  <r>
    <s v="https://irkutsk.drom.ru/toyota/caldina/46630644.html"/>
    <x v="27"/>
    <n v="2000"/>
    <n v="230000"/>
    <n v="1.5"/>
    <n v="97"/>
    <s v="бензин"/>
    <x v="1"/>
    <s v="передний"/>
    <n v="271"/>
    <m/>
    <m/>
    <n v="2022"/>
    <n v="22"/>
    <n v="12.318181818181818"/>
  </r>
  <r>
    <s v="https://novosibirsk.drom.ru/toyota/sprinter/46630637.html"/>
    <x v="56"/>
    <n v="1991"/>
    <n v="120000"/>
    <n v="1.5"/>
    <n v="100"/>
    <s v="бензин"/>
    <x v="4"/>
    <s v="передний"/>
    <n v="380"/>
    <m/>
    <m/>
    <n v="2022"/>
    <n v="31"/>
    <n v="12.258064516129032"/>
  </r>
  <r>
    <s v="https://tyazhinskiy.drom.ru/toyota/sprinter/46630636.html"/>
    <x v="56"/>
    <n v="1993"/>
    <n v="50000"/>
    <n v="2"/>
    <n v="73"/>
    <s v="дизель"/>
    <x v="2"/>
    <s v="передний"/>
    <n v="301"/>
    <m/>
    <m/>
    <n v="2022"/>
    <n v="29"/>
    <n v="10.379310344827585"/>
  </r>
  <r>
    <s v="https://yakutsk.drom.ru/toyota/land_cruiser_prado/46630635.html"/>
    <x v="1"/>
    <n v="2012"/>
    <n v="3700000"/>
    <n v="2.7"/>
    <n v="163"/>
    <s v="бензин"/>
    <x v="1"/>
    <s v="4WD"/>
    <n v="50"/>
    <m/>
    <m/>
    <n v="2022"/>
    <n v="10"/>
    <n v="5"/>
  </r>
  <r>
    <s v="https://petropavlovsk-kamchatskiy.drom.ru/toyota/sprinter_carib/46630630.html"/>
    <x v="55"/>
    <n v="1998"/>
    <n v="325000"/>
    <n v="1.6"/>
    <n v="89"/>
    <s v="бензин"/>
    <x v="4"/>
    <s v="4WD"/>
    <n v="300"/>
    <m/>
    <m/>
    <n v="2022"/>
    <n v="24"/>
    <n v="12.5"/>
  </r>
  <r>
    <s v="https://vladivostok.drom.ru/toyota/corolla_axio/46630550.html"/>
    <x v="41"/>
    <n v="2016"/>
    <n v="1180000"/>
    <n v="1.5"/>
    <n v="103"/>
    <s v="бензин"/>
    <x v="0"/>
    <s v="4WD"/>
    <n v="160"/>
    <m/>
    <m/>
    <n v="2022"/>
    <n v="6"/>
    <n v="26.666666666666668"/>
  </r>
  <r>
    <s v="https://belovo.drom.ru/toyota/premio/46630626.html"/>
    <x v="36"/>
    <n v="2002"/>
    <n v="550000"/>
    <n v="2"/>
    <n v="152"/>
    <s v="бензин"/>
    <x v="0"/>
    <s v="передний"/>
    <n v="240"/>
    <m/>
    <m/>
    <n v="2022"/>
    <n v="20"/>
    <n v="12"/>
  </r>
  <r>
    <s v="https://bratsk.drom.ru/toyota/vista/45953764.html"/>
    <x v="31"/>
    <n v="1995"/>
    <n v="235000"/>
    <n v="1.8"/>
    <n v="125"/>
    <s v="бензин"/>
    <x v="1"/>
    <s v="передний"/>
    <n v="379"/>
    <m/>
    <m/>
    <n v="2022"/>
    <n v="27"/>
    <n v="14.037037037037036"/>
  </r>
  <r>
    <s v="https://blagoveshchensk.drom.ru/toyota/wish/46399244.html"/>
    <x v="14"/>
    <n v="2011"/>
    <n v="1240000"/>
    <n v="1.8"/>
    <n v="144"/>
    <s v="бензин"/>
    <x v="0"/>
    <s v="передний"/>
    <n v="150"/>
    <s v="б/п"/>
    <m/>
    <n v="2022"/>
    <n v="11"/>
    <n v="13.636363636363637"/>
  </r>
  <r>
    <s v="https://simferopol.drom.ru/toyota/camry/46590445.html"/>
    <x v="4"/>
    <n v="2018"/>
    <n v="3500000"/>
    <n v="3.5"/>
    <n v="249"/>
    <s v="бензин"/>
    <x v="1"/>
    <s v="передний"/>
    <n v="94"/>
    <m/>
    <m/>
    <n v="2022"/>
    <n v="4"/>
    <n v="23.5"/>
  </r>
  <r>
    <s v="https://partizansk.drom.ru/toyota/land_cruiser_prado/44243117.html"/>
    <x v="1"/>
    <n v="2015"/>
    <n v="3520000"/>
    <n v="2.7"/>
    <n v="163"/>
    <s v="бензин"/>
    <x v="1"/>
    <s v="4WD"/>
    <n v="90"/>
    <m/>
    <m/>
    <n v="2022"/>
    <n v="7"/>
    <n v="12.857142857142858"/>
  </r>
  <r>
    <s v="https://yakutsk.drom.ru/toyota/platz/46630616.html"/>
    <x v="42"/>
    <n v="2004"/>
    <n v="250000"/>
    <n v="1"/>
    <n v="70"/>
    <s v="бензин"/>
    <x v="1"/>
    <s v="передний"/>
    <n v="164"/>
    <m/>
    <m/>
    <n v="2022"/>
    <n v="18"/>
    <n v="9.1111111111111107"/>
  </r>
  <r>
    <s v="https://bolshaya-irba.drom.ru/toyota/auris/46572777.html"/>
    <x v="81"/>
    <n v="2008"/>
    <n v="695000"/>
    <n v="1.6"/>
    <n v="124"/>
    <s v="бензин"/>
    <x v="3"/>
    <s v="передний"/>
    <n v="186"/>
    <m/>
    <m/>
    <n v="2022"/>
    <n v="14"/>
    <n v="13.285714285714286"/>
  </r>
  <r>
    <s v="https://biysk.drom.ru/toyota/land_cruiser/35973067.html"/>
    <x v="7"/>
    <n v="1993"/>
    <n v="2200000"/>
    <n v="4.2"/>
    <n v="140"/>
    <s v="дизель"/>
    <x v="2"/>
    <s v="4WD"/>
    <n v="150"/>
    <m/>
    <m/>
    <n v="2022"/>
    <n v="29"/>
    <n v="5.1724137931034484"/>
  </r>
  <r>
    <s v="https://novosibirsk.drom.ru/toyota/hilux_pick_up/45538088.html"/>
    <x v="11"/>
    <n v="2021"/>
    <n v="6839000"/>
    <n v="2.8"/>
    <n v="200"/>
    <s v="дизель"/>
    <x v="1"/>
    <s v="4WD"/>
    <n v="1"/>
    <m/>
    <m/>
    <n v="2022"/>
    <n v="1"/>
    <n v="1"/>
  </r>
  <r>
    <s v="https://barnaul.drom.ru/toyota/corolla/46261269.html"/>
    <x v="15"/>
    <n v="1998"/>
    <n v="337000"/>
    <n v="1.3"/>
    <n v="85"/>
    <s v="бензин"/>
    <x v="1"/>
    <s v="передний"/>
    <n v="259"/>
    <m/>
    <m/>
    <n v="2022"/>
    <n v="24"/>
    <n v="10.791666666666666"/>
  </r>
  <r>
    <s v="https://krasnoyarsk.drom.ru/toyota/corolla/46601187.html"/>
    <x v="15"/>
    <n v="1998"/>
    <n v="155000"/>
    <n v="1.5"/>
    <n v="100"/>
    <s v="бензин"/>
    <x v="1"/>
    <s v="передний"/>
    <n v="300"/>
    <m/>
    <m/>
    <n v="2022"/>
    <n v="24"/>
    <n v="12.5"/>
  </r>
  <r>
    <s v="https://temryuk.drom.ru/toyota/voxy/46630614.html"/>
    <x v="25"/>
    <n v="2010"/>
    <n v="925000"/>
    <n v="2"/>
    <n v="158"/>
    <s v="бензин"/>
    <x v="0"/>
    <s v="передний"/>
    <n v="300"/>
    <m/>
    <m/>
    <n v="2022"/>
    <n v="12"/>
    <n v="25"/>
  </r>
  <r>
    <s v="https://novokuznetsk.drom.ru/toyota/avensis/44302363.html"/>
    <x v="51"/>
    <n v="2007"/>
    <n v="800000"/>
    <n v="1.8"/>
    <n v="129"/>
    <s v="бензин"/>
    <x v="2"/>
    <s v="передний"/>
    <n v="120"/>
    <m/>
    <s v=" серый"/>
    <n v="2022"/>
    <n v="15"/>
    <n v="8"/>
  </r>
  <r>
    <s v="https://barnaul.drom.ru/toyota/gaia/46630609.html"/>
    <x v="58"/>
    <n v="1998"/>
    <n v="370000"/>
    <n v="2"/>
    <n v="135"/>
    <s v="бензин"/>
    <x v="1"/>
    <s v="передний"/>
    <n v="300"/>
    <m/>
    <m/>
    <n v="2022"/>
    <n v="24"/>
    <n v="12.5"/>
  </r>
  <r>
    <s v="https://nerchinsk.drom.ru/toyota/caldina/46300195.html"/>
    <x v="27"/>
    <n v="1999"/>
    <n v="450000"/>
    <n v="2"/>
    <n v="260"/>
    <s v="бензин"/>
    <x v="1"/>
    <s v="4WD"/>
    <n v="89"/>
    <m/>
    <m/>
    <n v="2022"/>
    <n v="23"/>
    <n v="3.8695652173913042"/>
  </r>
  <r>
    <s v="https://komsomolsk.drom.ru/toyota/corona/46312501.html"/>
    <x v="17"/>
    <n v="1995"/>
    <n v="165000"/>
    <n v="1.8"/>
    <n v="125"/>
    <s v="бензин"/>
    <x v="1"/>
    <s v="передний"/>
    <n v="198"/>
    <m/>
    <m/>
    <n v="2022"/>
    <n v="27"/>
    <n v="7.333333333333333"/>
  </r>
  <r>
    <s v="https://ussuriisk.drom.ru/toyota/mark_ii/44674746.html"/>
    <x v="26"/>
    <n v="1992"/>
    <n v="149000"/>
    <n v="2.5"/>
    <n v="180"/>
    <s v="бензин"/>
    <x v="1"/>
    <s v="задний"/>
    <n v="189"/>
    <m/>
    <m/>
    <n v="2022"/>
    <n v="30"/>
    <n v="6.3"/>
  </r>
  <r>
    <s v="https://krasnoyarsk.drom.ru/toyota/vitz/46449484.html"/>
    <x v="34"/>
    <n v="2010"/>
    <n v="590000"/>
    <n v="1"/>
    <n v="71"/>
    <s v="бензин"/>
    <x v="0"/>
    <s v="передний"/>
    <n v="97"/>
    <m/>
    <m/>
    <n v="2022"/>
    <n v="12"/>
    <n v="8.0833333333333339"/>
  </r>
  <r>
    <s v="https://novosibirsk.drom.ru/toyota/rav4/46630601.html"/>
    <x v="12"/>
    <n v="2011"/>
    <n v="1450000"/>
    <n v="2"/>
    <n v="158"/>
    <s v="бензин"/>
    <x v="0"/>
    <s v="4WD"/>
    <n v="201"/>
    <m/>
    <m/>
    <n v="2022"/>
    <n v="11"/>
    <n v="18.272727272727273"/>
  </r>
  <r>
    <s v="https://petropavlovsk-kamchatskiy.drom.ru/toyota/camry/46630575.html"/>
    <x v="4"/>
    <n v="1996"/>
    <n v="295000"/>
    <n v="2"/>
    <n v="135"/>
    <s v="бензин"/>
    <x v="1"/>
    <s v="4WD"/>
    <n v="300"/>
    <m/>
    <m/>
    <n v="2022"/>
    <n v="26"/>
    <n v="11.538461538461538"/>
  </r>
  <r>
    <s v="https://habarovsk.drom.ru/toyota/auris/46630593.html"/>
    <x v="81"/>
    <n v="2006"/>
    <n v="580000"/>
    <n v="1.5"/>
    <n v="110"/>
    <s v="бензин"/>
    <x v="0"/>
    <s v="передний"/>
    <n v="194"/>
    <m/>
    <m/>
    <n v="2022"/>
    <n v="16"/>
    <n v="12.125"/>
  </r>
  <r>
    <s v="https://chita.drom.ru/toyota/mark_ii/46630588.html"/>
    <x v="26"/>
    <n v="1996"/>
    <n v="430000"/>
    <n v="2"/>
    <n v="135"/>
    <s v="бензин"/>
    <x v="1"/>
    <s v="задний"/>
    <n v="180"/>
    <m/>
    <m/>
    <n v="2022"/>
    <n v="26"/>
    <n v="6.9230769230769234"/>
  </r>
  <r>
    <s v="https://birobidzhan.drom.ru/toyota/vista/46630582.html"/>
    <x v="31"/>
    <n v="1998"/>
    <n v="365000"/>
    <n v="1.8"/>
    <n v="130"/>
    <s v="бензин"/>
    <x v="1"/>
    <s v="передний"/>
    <n v="177"/>
    <m/>
    <m/>
    <n v="2022"/>
    <n v="24"/>
    <n v="7.375"/>
  </r>
  <r>
    <s v="https://ekaterinburg.drom.ru/toyota/succeed/46630581.html"/>
    <x v="80"/>
    <n v="2003"/>
    <n v="333000"/>
    <n v="1.5"/>
    <n v="109"/>
    <s v="бензин"/>
    <x v="1"/>
    <s v="передний"/>
    <n v="560"/>
    <m/>
    <m/>
    <n v="2022"/>
    <n v="19"/>
    <n v="29.473684210526315"/>
  </r>
  <r>
    <s v="https://barnaul.drom.ru/toyota/land_cruiser_prado/46366949.html"/>
    <x v="1"/>
    <n v="2012"/>
    <n v="2970000"/>
    <n v="3"/>
    <n v="173"/>
    <s v="дизель"/>
    <x v="1"/>
    <s v="4WD"/>
    <n v="173"/>
    <m/>
    <m/>
    <n v="2022"/>
    <n v="10"/>
    <n v="17.3"/>
  </r>
  <r>
    <s v="https://pervomayskiy-zabaikal.drom.ru/toyota/corolla_fielder/44884873.html"/>
    <x v="9"/>
    <n v="2018"/>
    <n v="1579000"/>
    <n v="1.5"/>
    <n v="109"/>
    <s v="бензин"/>
    <x v="0"/>
    <s v="передний"/>
    <n v="45"/>
    <s v="б/п"/>
    <m/>
    <n v="2022"/>
    <n v="4"/>
    <n v="11.25"/>
  </r>
  <r>
    <s v="https://biysk.drom.ru/toyota/platz/46630549.html"/>
    <x v="42"/>
    <n v="1999"/>
    <n v="315000"/>
    <n v="1.5"/>
    <n v="110"/>
    <s v="бензин"/>
    <x v="1"/>
    <s v="передний"/>
    <n v="172"/>
    <m/>
    <m/>
    <n v="2022"/>
    <n v="23"/>
    <n v="7.4782608695652177"/>
  </r>
  <r>
    <s v="https://habarovsk.drom.ru/toyota/land_cruiser/46359721.html"/>
    <x v="7"/>
    <n v="2013"/>
    <n v="4000000"/>
    <n v="4.5"/>
    <n v="235"/>
    <s v="дизель"/>
    <x v="1"/>
    <s v="4WD"/>
    <n v="162"/>
    <m/>
    <m/>
    <n v="2022"/>
    <n v="9"/>
    <n v="18"/>
  </r>
  <r>
    <s v="https://barnaul.drom.ru/toyota/corona_premio/46630568.html"/>
    <x v="29"/>
    <n v="1998"/>
    <n v="240000"/>
    <n v="2"/>
    <n v="145"/>
    <s v="бензин"/>
    <x v="1"/>
    <s v="передний"/>
    <n v="130"/>
    <m/>
    <m/>
    <n v="2022"/>
    <n v="24"/>
    <n v="5.416666666666667"/>
  </r>
  <r>
    <s v="https://tyumen.drom.ru/toyota/vitz/46471371.html"/>
    <x v="34"/>
    <n v="2018"/>
    <n v="985000"/>
    <n v="1"/>
    <n v="69"/>
    <s v="бензин"/>
    <x v="0"/>
    <s v="передний"/>
    <n v="57"/>
    <s v="б/п"/>
    <m/>
    <n v="2022"/>
    <n v="4"/>
    <n v="14.25"/>
  </r>
  <r>
    <s v="https://angarsk.drom.ru/toyota/land_cruiser_prado/46630434.html"/>
    <x v="1"/>
    <n v="2021"/>
    <n v="9000000"/>
    <n v="4"/>
    <n v="249"/>
    <s v="бензин"/>
    <x v="1"/>
    <s v="4WD"/>
    <n v="2"/>
    <m/>
    <m/>
    <n v="2022"/>
    <n v="1"/>
    <n v="2"/>
  </r>
  <r>
    <s v="https://penza.drom.ru/toyota/rav4/45570967.html"/>
    <x v="12"/>
    <n v="2011"/>
    <n v="1450000"/>
    <n v="2"/>
    <n v="158"/>
    <s v="бензин"/>
    <x v="0"/>
    <s v="4WD"/>
    <n v="191"/>
    <m/>
    <m/>
    <n v="2022"/>
    <n v="11"/>
    <n v="17.363636363636363"/>
  </r>
  <r>
    <s v="https://novorossiysk.drom.ru/toyota/caldina/46630532.html"/>
    <x v="27"/>
    <n v="2003"/>
    <n v="360000"/>
    <n v="2"/>
    <n v="152"/>
    <s v="бензин"/>
    <x v="1"/>
    <s v="передний"/>
    <n v="250"/>
    <m/>
    <m/>
    <n v="2022"/>
    <n v="19"/>
    <n v="13.157894736842104"/>
  </r>
  <r>
    <s v="https://vladivostok.drom.ru/toyota/carina_ed/46630555.html"/>
    <x v="59"/>
    <n v="1989"/>
    <n v="65000"/>
    <n v="2"/>
    <n v="125"/>
    <s v="бензин"/>
    <x v="1"/>
    <s v="передний"/>
    <n v="300"/>
    <m/>
    <m/>
    <n v="2022"/>
    <n v="33"/>
    <n v="9.0909090909090917"/>
  </r>
  <r>
    <s v="https://tomsk.drom.ru/toyota/rav4/45712161.html"/>
    <x v="12"/>
    <n v="2009"/>
    <n v="1360000"/>
    <n v="2"/>
    <n v="152"/>
    <s v="бензин"/>
    <x v="1"/>
    <s v="4WD"/>
    <n v="111"/>
    <m/>
    <m/>
    <n v="2022"/>
    <n v="13"/>
    <n v="8.5384615384615383"/>
  </r>
  <r>
    <s v="https://simferopol.drom.ru/toyota/tank/46630551.html"/>
    <x v="88"/>
    <n v="2018"/>
    <n v="1270000"/>
    <n v="1"/>
    <n v="69"/>
    <s v="бензин"/>
    <x v="0"/>
    <s v="передний"/>
    <n v="64"/>
    <m/>
    <m/>
    <n v="2022"/>
    <n v="4"/>
    <n v="16"/>
  </r>
  <r>
    <s v="https://sayansk.drom.ru/toyota/allion/46629852.html"/>
    <x v="32"/>
    <n v="2001"/>
    <n v="550000"/>
    <n v="1.5"/>
    <n v="109"/>
    <s v="бензин"/>
    <x v="1"/>
    <s v="передний"/>
    <n v="280"/>
    <m/>
    <m/>
    <n v="2022"/>
    <n v="21"/>
    <n v="13.333333333333334"/>
  </r>
  <r>
    <s v="https://ulan-ude.drom.ru/toyota/allion/46629973.html"/>
    <x v="32"/>
    <n v="2010"/>
    <n v="865000"/>
    <n v="1.8"/>
    <n v="144"/>
    <s v="бензин"/>
    <x v="0"/>
    <s v="передний"/>
    <n v="177"/>
    <m/>
    <m/>
    <n v="2022"/>
    <n v="12"/>
    <n v="14.75"/>
  </r>
  <r>
    <s v="https://vladivostok.drom.ru/toyota/mark_ii/46104171.html"/>
    <x v="26"/>
    <n v="1999"/>
    <n v="455000"/>
    <n v="2.5"/>
    <n v="200"/>
    <s v="бензин"/>
    <x v="1"/>
    <s v="4WD"/>
    <n v="285"/>
    <m/>
    <m/>
    <n v="2022"/>
    <n v="23"/>
    <n v="12.391304347826088"/>
  </r>
  <r>
    <s v="https://kabansk.drom.ru/toyota/corolla/46630548.html"/>
    <x v="15"/>
    <n v="2002"/>
    <n v="470000"/>
    <n v="1.5"/>
    <n v="109"/>
    <s v="бензин"/>
    <x v="1"/>
    <s v="передний"/>
    <n v="297"/>
    <m/>
    <m/>
    <n v="2022"/>
    <n v="20"/>
    <n v="14.85"/>
  </r>
  <r>
    <s v="https://surgut.drom.ru/toyota/camry/46111738.html"/>
    <x v="4"/>
    <n v="2006"/>
    <n v="630000"/>
    <n v="3.5"/>
    <n v="277"/>
    <s v="бензин"/>
    <x v="1"/>
    <s v="передний"/>
    <n v="240"/>
    <m/>
    <m/>
    <n v="2022"/>
    <n v="16"/>
    <n v="15"/>
  </r>
  <r>
    <s v="https://penza.drom.ru/toyota/camry/45570975.html"/>
    <x v="4"/>
    <n v="2018"/>
    <n v="2899000"/>
    <n v="2.5"/>
    <n v="181"/>
    <s v="бензин"/>
    <x v="1"/>
    <s v="передний"/>
    <n v="106"/>
    <m/>
    <m/>
    <n v="2022"/>
    <n v="4"/>
    <n v="26.5"/>
  </r>
  <r>
    <s v="https://barnaul.drom.ru/toyota/mark_ii/46630539.html"/>
    <x v="26"/>
    <n v="2003"/>
    <n v="570000"/>
    <n v="2"/>
    <n v="160"/>
    <s v="бензин"/>
    <x v="1"/>
    <s v="задний"/>
    <n v="190"/>
    <m/>
    <m/>
    <n v="2022"/>
    <n v="19"/>
    <n v="10"/>
  </r>
  <r>
    <s v="https://ulan-ude.drom.ru/toyota/sprinter_carib/46630441.html"/>
    <x v="55"/>
    <n v="1996"/>
    <n v="358000"/>
    <n v="1.6"/>
    <n v="115"/>
    <s v="бензин"/>
    <x v="1"/>
    <s v="передний"/>
    <n v="190"/>
    <m/>
    <m/>
    <n v="2022"/>
    <n v="26"/>
    <n v="7.3076923076923075"/>
  </r>
  <r>
    <s v="https://blagoveshchensk.drom.ru/toyota/prius/46630529.html"/>
    <x v="20"/>
    <n v="2011"/>
    <n v="920000"/>
    <n v="1.8"/>
    <n v="99"/>
    <s v="гибрид"/>
    <x v="0"/>
    <s v="передний"/>
    <n v="122"/>
    <m/>
    <m/>
    <n v="2022"/>
    <n v="11"/>
    <n v="11.090909090909092"/>
  </r>
  <r>
    <s v="https://irkutsk.drom.ru/toyota/corolla/46628843.html"/>
    <x v="15"/>
    <n v="1996"/>
    <n v="249000"/>
    <n v="1.5"/>
    <n v="100"/>
    <s v="бензин"/>
    <x v="1"/>
    <s v="передний"/>
    <n v="150"/>
    <m/>
    <m/>
    <n v="2022"/>
    <n v="26"/>
    <n v="5.7692307692307692"/>
  </r>
  <r>
    <s v="https://artem.drom.ru/toyota/mark_ii/46630460.html"/>
    <x v="26"/>
    <n v="1994"/>
    <n v="415000"/>
    <n v="2.5"/>
    <n v="180"/>
    <s v="бензин"/>
    <x v="1"/>
    <s v="задний"/>
    <n v="281"/>
    <m/>
    <m/>
    <n v="2022"/>
    <n v="28"/>
    <n v="10.035714285714286"/>
  </r>
  <r>
    <s v="https://moscow.drom.ru/toyota/land_cruiser_prado/46630511.html"/>
    <x v="1"/>
    <n v="2010"/>
    <n v="2266670"/>
    <n v="3"/>
    <n v="173"/>
    <s v="дизель"/>
    <x v="1"/>
    <s v="4WD"/>
    <n v="285"/>
    <m/>
    <m/>
    <n v="2022"/>
    <n v="12"/>
    <n v="23.75"/>
  </r>
  <r>
    <s v="https://voronezh.drom.ru/toyota/caldina/46630508.html"/>
    <x v="27"/>
    <n v="1998"/>
    <n v="340000"/>
    <n v="1.8"/>
    <n v="115"/>
    <s v="бензин"/>
    <x v="1"/>
    <s v="передний"/>
    <n v="145"/>
    <m/>
    <m/>
    <n v="2022"/>
    <n v="24"/>
    <n v="6.041666666666667"/>
  </r>
  <r>
    <s v="https://zheleznogorsk-krasnoyarsk.drom.ru/toyota/prius_a/46630506.html"/>
    <x v="43"/>
    <n v="2017"/>
    <n v="1697000"/>
    <n v="1.8"/>
    <n v="99"/>
    <s v="гибрид"/>
    <x v="0"/>
    <s v="передний"/>
    <n v="71"/>
    <s v="б/п"/>
    <m/>
    <n v="2022"/>
    <n v="5"/>
    <n v="14.2"/>
  </r>
  <r>
    <s v="https://penza.drom.ru/toyota/land_cruiser_prado/46294204.html"/>
    <x v="1"/>
    <n v="2015"/>
    <n v="2920000"/>
    <n v="3"/>
    <n v="173"/>
    <s v="дизель"/>
    <x v="1"/>
    <s v="4WD"/>
    <n v="244"/>
    <m/>
    <m/>
    <n v="2022"/>
    <n v="7"/>
    <n v="34.857142857142854"/>
  </r>
  <r>
    <s v="https://moscow.drom.ru/toyota/tundra/46338145.html"/>
    <x v="48"/>
    <n v="2019"/>
    <n v="6490000"/>
    <n v="5.7"/>
    <n v="381"/>
    <s v="бензин"/>
    <x v="1"/>
    <s v="4WD"/>
    <n v="24"/>
    <m/>
    <m/>
    <n v="2022"/>
    <n v="3"/>
    <n v="8"/>
  </r>
  <r>
    <s v="https://tomsk.drom.ru/toyota/corona_exiv/46630465.html"/>
    <x v="89"/>
    <n v="1994"/>
    <n v="255000"/>
    <n v="2"/>
    <n v="140"/>
    <s v="бензин"/>
    <x v="1"/>
    <s v="передний"/>
    <n v="331"/>
    <m/>
    <m/>
    <n v="2022"/>
    <n v="28"/>
    <n v="11.821428571428571"/>
  </r>
  <r>
    <s v="https://blagoveshchensk.drom.ru/toyota/premio/46345503.html"/>
    <x v="36"/>
    <n v="2005"/>
    <n v="500000"/>
    <n v="1.8"/>
    <n v="132"/>
    <s v="бензин"/>
    <x v="1"/>
    <s v="передний"/>
    <n v="205"/>
    <m/>
    <m/>
    <n v="2022"/>
    <n v="17"/>
    <n v="12.058823529411764"/>
  </r>
  <r>
    <s v="https://novokuznetsk.drom.ru/toyota/avensis/46149825.html"/>
    <x v="51"/>
    <n v="2006"/>
    <n v="720000"/>
    <n v="2.4"/>
    <n v="163"/>
    <s v="бензин"/>
    <x v="1"/>
    <s v="передний"/>
    <n v="250"/>
    <m/>
    <m/>
    <n v="2022"/>
    <n v="16"/>
    <n v="15.625"/>
  </r>
  <r>
    <s v="https://barnaul.drom.ru/toyota/camry/46530256.html"/>
    <x v="4"/>
    <n v="2017"/>
    <n v="2500000"/>
    <n v="2.5"/>
    <n v="181"/>
    <s v="бензин"/>
    <x v="1"/>
    <s v="передний"/>
    <n v="96"/>
    <m/>
    <m/>
    <n v="2022"/>
    <n v="5"/>
    <n v="19.2"/>
  </r>
  <r>
    <s v="https://novosibirsk.drom.ru/toyota/corolla/46543838.html"/>
    <x v="15"/>
    <n v="2007"/>
    <n v="630000"/>
    <n v="1.6"/>
    <n v="124"/>
    <s v="бензин"/>
    <x v="3"/>
    <s v="передний"/>
    <n v="241"/>
    <m/>
    <m/>
    <n v="2022"/>
    <n v="15"/>
    <n v="16.066666666666666"/>
  </r>
  <r>
    <s v="https://chita.drom.ru/toyota/corolla_spacio/46572448.html"/>
    <x v="35"/>
    <n v="1997"/>
    <n v="317000"/>
    <n v="1.6"/>
    <n v="110"/>
    <s v="бензин"/>
    <x v="1"/>
    <s v="передний"/>
    <n v="198"/>
    <m/>
    <m/>
    <n v="2022"/>
    <n v="25"/>
    <n v="7.92"/>
  </r>
  <r>
    <s v="https://irkutsk.drom.ru/toyota/highlander/46611584.html"/>
    <x v="57"/>
    <n v="2014"/>
    <n v="2920000"/>
    <n v="3.5"/>
    <n v="249"/>
    <s v="бензин"/>
    <x v="1"/>
    <s v="4WD"/>
    <n v="177"/>
    <m/>
    <m/>
    <n v="2022"/>
    <n v="8"/>
    <n v="22.125"/>
  </r>
  <r>
    <s v="https://svobodniy.drom.ru/toyota/starlet/46621608.html"/>
    <x v="64"/>
    <n v="1999"/>
    <n v="240000"/>
    <n v="1.3"/>
    <n v="85"/>
    <s v="бензин"/>
    <x v="2"/>
    <s v="передний"/>
    <n v="180"/>
    <m/>
    <m/>
    <n v="2022"/>
    <n v="23"/>
    <n v="7.8260869565217392"/>
  </r>
  <r>
    <s v="https://simferopol.drom.ru/toyota/camry/45591166.html"/>
    <x v="4"/>
    <n v="2010"/>
    <n v="1100000"/>
    <n v="3.5"/>
    <n v="277"/>
    <s v="бензин"/>
    <x v="1"/>
    <s v="передний"/>
    <n v="240"/>
    <m/>
    <m/>
    <n v="2022"/>
    <n v="12"/>
    <n v="20"/>
  </r>
  <r>
    <s v="https://ulan-ude.drom.ru/toyota/ipsum/46630461.html"/>
    <x v="71"/>
    <n v="1996"/>
    <n v="355000"/>
    <n v="2"/>
    <n v="135"/>
    <s v="бензин"/>
    <x v="1"/>
    <s v="передний"/>
    <n v="290"/>
    <m/>
    <m/>
    <n v="2022"/>
    <n v="26"/>
    <n v="11.153846153846153"/>
  </r>
  <r>
    <s v="https://ussuriisk.drom.ru/toyota/mark_ii/46627065.html"/>
    <x v="26"/>
    <n v="1999"/>
    <n v="485000"/>
    <n v="2.5"/>
    <n v="200"/>
    <s v="бензин"/>
    <x v="1"/>
    <s v="задний"/>
    <n v="150"/>
    <m/>
    <m/>
    <n v="2022"/>
    <n v="23"/>
    <n v="6.5217391304347823"/>
  </r>
  <r>
    <s v="https://yakutsk.drom.ru/toyota/ist/46630480.html"/>
    <x v="75"/>
    <n v="2005"/>
    <n v="490000"/>
    <n v="1.3"/>
    <n v="87"/>
    <s v="бензин"/>
    <x v="1"/>
    <s v="передний"/>
    <n v="180"/>
    <m/>
    <m/>
    <n v="2022"/>
    <n v="17"/>
    <n v="10.588235294117647"/>
  </r>
  <r>
    <s v="https://nazarovo.drom.ru/toyota/camry/46628161.html"/>
    <x v="4"/>
    <n v="2003"/>
    <n v="620000"/>
    <n v="2"/>
    <n v="150"/>
    <s v="бензин"/>
    <x v="1"/>
    <s v="передний"/>
    <n v="240"/>
    <m/>
    <m/>
    <n v="2022"/>
    <n v="19"/>
    <n v="12.631578947368421"/>
  </r>
  <r>
    <s v="https://angarsk.drom.ru/toyota/rav4/46630478.html"/>
    <x v="12"/>
    <n v="2004"/>
    <n v="690000"/>
    <n v="1.8"/>
    <n v="125"/>
    <s v="бензин"/>
    <x v="2"/>
    <s v="передний"/>
    <n v="222"/>
    <m/>
    <m/>
    <n v="2022"/>
    <n v="18"/>
    <n v="12.333333333333334"/>
  </r>
  <r>
    <s v="https://gelendzhik.drom.ru/toyota/aqua/46570572.html"/>
    <x v="19"/>
    <n v="2016"/>
    <n v="969000"/>
    <n v="1.5"/>
    <n v="74"/>
    <s v="гибрид"/>
    <x v="0"/>
    <s v="передний"/>
    <n v="88"/>
    <m/>
    <m/>
    <n v="2022"/>
    <n v="6"/>
    <n v="14.666666666666666"/>
  </r>
  <r>
    <s v="https://habarovsk.drom.ru/toyota/carina/46630474.html"/>
    <x v="60"/>
    <n v="1998"/>
    <n v="300000"/>
    <n v="1.8"/>
    <n v="115"/>
    <s v="бензин"/>
    <x v="1"/>
    <s v="передний"/>
    <n v="130"/>
    <m/>
    <m/>
    <n v="2022"/>
    <n v="24"/>
    <n v="5.416666666666667"/>
  </r>
  <r>
    <s v="https://berezovskiy-kemer.drom.ru/toyota/land_cruiser_prado/46154771.html"/>
    <x v="1"/>
    <n v="2007"/>
    <n v="2000030"/>
    <n v="2.7"/>
    <n v="163"/>
    <s v="бензин"/>
    <x v="1"/>
    <s v="4WD"/>
    <n v="226"/>
    <m/>
    <m/>
    <n v="2022"/>
    <n v="15"/>
    <n v="15.066666666666666"/>
  </r>
  <r>
    <s v="https://vladivostok.drom.ru/toyota/harrier/46630402.html"/>
    <x v="22"/>
    <n v="2003"/>
    <n v="1350000"/>
    <n v="3"/>
    <n v="220"/>
    <s v="бензин"/>
    <x v="1"/>
    <s v="4WD"/>
    <n v="165"/>
    <m/>
    <m/>
    <n v="2022"/>
    <n v="19"/>
    <n v="8.6842105263157894"/>
  </r>
  <r>
    <s v="https://yakutsk.drom.ru/toyota/sprinter_carib/46630462.html"/>
    <x v="55"/>
    <n v="1998"/>
    <n v="250000"/>
    <n v="1.8"/>
    <n v="120"/>
    <s v="бензин"/>
    <x v="1"/>
    <s v="4WD"/>
    <n v="254"/>
    <m/>
    <m/>
    <n v="2022"/>
    <n v="24"/>
    <n v="10.583333333333334"/>
  </r>
  <r>
    <s v="https://vladivostok.drom.ru/toyota/mark_ii/44340710.html"/>
    <x v="26"/>
    <n v="1977"/>
    <n v="400000"/>
    <n v="1.8"/>
    <n v="100"/>
    <s v="бензин"/>
    <x v="4"/>
    <s v="задний"/>
    <n v="216"/>
    <m/>
    <m/>
    <n v="2022"/>
    <n v="45"/>
    <n v="4.8"/>
  </r>
  <r>
    <s v="https://sosnovoborsk.drom.ru/toyota/chaser/46630453.html"/>
    <x v="24"/>
    <n v="1997"/>
    <n v="400000"/>
    <n v="2.5"/>
    <n v="180"/>
    <s v="бензин"/>
    <x v="4"/>
    <s v="задний"/>
    <n v="316"/>
    <m/>
    <m/>
    <n v="2022"/>
    <n v="25"/>
    <n v="12.64"/>
  </r>
  <r>
    <s v="https://vladivostok.drom.ru/toyota/corolla_ii/46630452.html"/>
    <x v="76"/>
    <n v="1997"/>
    <n v="55000"/>
    <n v="1.3"/>
    <n v="85"/>
    <s v="бензин"/>
    <x v="2"/>
    <s v="передний"/>
    <n v="280"/>
    <m/>
    <m/>
    <n v="2022"/>
    <n v="25"/>
    <n v="11.2"/>
  </r>
  <r>
    <s v="https://irkutsk.drom.ru/toyota/allion/46630263.html"/>
    <x v="32"/>
    <n v="2002"/>
    <n v="675000"/>
    <n v="1.8"/>
    <n v="132"/>
    <s v="бензин"/>
    <x v="1"/>
    <s v="передний"/>
    <n v="167"/>
    <m/>
    <m/>
    <n v="2022"/>
    <n v="20"/>
    <n v="8.35"/>
  </r>
  <r>
    <s v="https://omsk.drom.ru/toyota/corolla/46291541.html"/>
    <x v="15"/>
    <n v="2003"/>
    <n v="405000"/>
    <n v="1.3"/>
    <n v="87"/>
    <s v="бензин"/>
    <x v="1"/>
    <s v="передний"/>
    <n v="197"/>
    <m/>
    <m/>
    <n v="2022"/>
    <n v="19"/>
    <n v="10.368421052631579"/>
  </r>
  <r>
    <s v="https://komsomolsk.drom.ru/toyota/alphard/46278972.html"/>
    <x v="2"/>
    <n v="2014"/>
    <n v="2250000"/>
    <n v="2.4"/>
    <n v="150"/>
    <s v="гибрид"/>
    <x v="0"/>
    <s v="4WD"/>
    <n v="99"/>
    <m/>
    <m/>
    <n v="2022"/>
    <n v="8"/>
    <n v="12.375"/>
  </r>
  <r>
    <s v="https://tomsk.drom.ru/toyota/pronard/46630290.html"/>
    <x v="90"/>
    <n v="2000"/>
    <n v="270000"/>
    <n v="3"/>
    <n v="215"/>
    <s v="бензин"/>
    <x v="1"/>
    <s v="передний"/>
    <n v="260"/>
    <m/>
    <m/>
    <n v="2022"/>
    <n v="22"/>
    <n v="11.818181818181818"/>
  </r>
  <r>
    <s v="https://irkutsk.drom.ru/toyota/windom/46534771.html"/>
    <x v="28"/>
    <n v="1997"/>
    <n v="320000"/>
    <n v="2.5"/>
    <n v="200"/>
    <s v="бензин"/>
    <x v="1"/>
    <s v="передний"/>
    <n v="470"/>
    <m/>
    <m/>
    <n v="2022"/>
    <n v="25"/>
    <n v="18.8"/>
  </r>
  <r>
    <s v="https://ulan-ude.drom.ru/toyota/kluger_v/46292366.html"/>
    <x v="39"/>
    <n v="2002"/>
    <n v="850000"/>
    <n v="2.4"/>
    <n v="160"/>
    <s v="бензин"/>
    <x v="1"/>
    <s v="4WD"/>
    <n v="243"/>
    <m/>
    <m/>
    <n v="2022"/>
    <n v="20"/>
    <n v="12.15"/>
  </r>
  <r>
    <s v="https://lesozavodsk.drom.ru/toyota/sprinter/46630426.html"/>
    <x v="56"/>
    <n v="1994"/>
    <n v="100000"/>
    <n v="1.5"/>
    <n v="105"/>
    <s v="бензин"/>
    <x v="1"/>
    <s v="передний"/>
    <n v="200"/>
    <m/>
    <m/>
    <n v="2022"/>
    <n v="28"/>
    <n v="7.1428571428571432"/>
  </r>
  <r>
    <s v="https://nyagan.drom.ru/toyota/corolla_fielder/43909572.html"/>
    <x v="9"/>
    <n v="2016"/>
    <n v="1380000"/>
    <n v="1.5"/>
    <n v="109"/>
    <s v="бензин"/>
    <x v="0"/>
    <s v="передний"/>
    <n v="98"/>
    <m/>
    <m/>
    <n v="2022"/>
    <n v="6"/>
    <n v="16.333333333333332"/>
  </r>
  <r>
    <s v="https://blagoveshchensk.drom.ru/toyota/auris/46324097.html"/>
    <x v="81"/>
    <n v="2006"/>
    <n v="725000"/>
    <n v="1.5"/>
    <n v="110"/>
    <s v="бензин"/>
    <x v="0"/>
    <s v="передний"/>
    <n v="160"/>
    <m/>
    <m/>
    <n v="2022"/>
    <n v="16"/>
    <n v="10"/>
  </r>
  <r>
    <s v="https://vladivostok.drom.ru/toyota/prius/46629808.html"/>
    <x v="20"/>
    <n v="2011"/>
    <n v="580000"/>
    <n v="1.8"/>
    <n v="99"/>
    <s v="гибрид"/>
    <x v="0"/>
    <s v="передний"/>
    <n v="157"/>
    <m/>
    <m/>
    <n v="2022"/>
    <n v="11"/>
    <n v="14.272727272727273"/>
  </r>
  <r>
    <s v="https://novokuznetsk.drom.ru/toyota/rav4/46629173.html"/>
    <x v="12"/>
    <n v="2008"/>
    <n v="1230000"/>
    <n v="2"/>
    <n v="152"/>
    <s v="бензин"/>
    <x v="1"/>
    <s v="4WD"/>
    <n v="230"/>
    <m/>
    <m/>
    <n v="2022"/>
    <n v="14"/>
    <n v="16.428571428571427"/>
  </r>
  <r>
    <s v="https://moscow.drom.ru/toyota/land_cruiser_prado/46630415.html"/>
    <x v="1"/>
    <n v="2014"/>
    <n v="3550000"/>
    <n v="3"/>
    <n v="173"/>
    <s v="дизель"/>
    <x v="1"/>
    <s v="4WD"/>
    <n v="176"/>
    <m/>
    <m/>
    <n v="2022"/>
    <n v="8"/>
    <n v="22"/>
  </r>
  <r>
    <s v="https://asino.drom.ru/toyota/land_cruiser/45950192.html"/>
    <x v="7"/>
    <n v="2008"/>
    <n v="2500000"/>
    <n v="4.5"/>
    <n v="235"/>
    <s v="дизель"/>
    <x v="1"/>
    <s v="4WD"/>
    <n v="224"/>
    <m/>
    <m/>
    <n v="2022"/>
    <n v="14"/>
    <n v="16"/>
  </r>
  <r>
    <s v="https://novokuznetsk.drom.ru/toyota/rav4/46468132.html"/>
    <x v="12"/>
    <n v="1999"/>
    <n v="350000"/>
    <n v="2"/>
    <n v="135"/>
    <s v="бензин"/>
    <x v="1"/>
    <s v="4WD"/>
    <n v="356"/>
    <m/>
    <m/>
    <n v="2022"/>
    <n v="23"/>
    <n v="15.478260869565217"/>
  </r>
  <r>
    <s v="https://belovo.drom.ru/toyota/corolla/46514671.html"/>
    <x v="15"/>
    <n v="2002"/>
    <n v="405000"/>
    <n v="1.5"/>
    <n v="109"/>
    <s v="бензин"/>
    <x v="1"/>
    <s v="передний"/>
    <n v="356"/>
    <m/>
    <m/>
    <n v="2022"/>
    <n v="20"/>
    <n v="17.8"/>
  </r>
  <r>
    <s v="https://vladivostok.drom.ru/toyota/ipsum/46334212.html"/>
    <x v="71"/>
    <n v="2000"/>
    <n v="475000"/>
    <n v="2"/>
    <n v="135"/>
    <s v="бензин"/>
    <x v="1"/>
    <s v="4WD"/>
    <n v="250"/>
    <m/>
    <m/>
    <n v="2022"/>
    <n v="22"/>
    <n v="11.363636363636363"/>
  </r>
  <r>
    <s v="https://habarovsk.drom.ru/toyota/allion/46630272.html"/>
    <x v="32"/>
    <n v="2010"/>
    <n v="745000"/>
    <n v="1.5"/>
    <n v="110"/>
    <s v="бензин"/>
    <x v="0"/>
    <s v="передний"/>
    <n v="136"/>
    <m/>
    <m/>
    <n v="2022"/>
    <n v="12"/>
    <n v="11.333333333333334"/>
  </r>
  <r>
    <s v="https://hilok.drom.ru/toyota/caldina/45949194.html"/>
    <x v="27"/>
    <n v="1999"/>
    <n v="65000"/>
    <n v="1.5"/>
    <n v="97"/>
    <s v="бензин"/>
    <x v="1"/>
    <s v="передний"/>
    <n v="350"/>
    <m/>
    <m/>
    <n v="2022"/>
    <n v="23"/>
    <n v="15.217391304347826"/>
  </r>
  <r>
    <s v="https://yakutsk.drom.ru/toyota/land_cruiser_prado/46630375.html"/>
    <x v="1"/>
    <n v="2002"/>
    <n v="1200000"/>
    <n v="2.7"/>
    <n v="150"/>
    <s v="бензин"/>
    <x v="1"/>
    <s v="4WD"/>
    <n v="270"/>
    <m/>
    <s v=" серебристый"/>
    <n v="2022"/>
    <n v="20"/>
    <n v="13.5"/>
  </r>
  <r>
    <s v="https://barnaul.drom.ru/toyota/corona/46282623.html"/>
    <x v="17"/>
    <n v="1992"/>
    <n v="180000"/>
    <n v="1.8"/>
    <n v="125"/>
    <s v="бензин"/>
    <x v="1"/>
    <s v="передний"/>
    <n v="220"/>
    <m/>
    <m/>
    <n v="2022"/>
    <n v="30"/>
    <n v="7.333333333333333"/>
  </r>
  <r>
    <s v="https://gorno-altaysk.drom.ru/toyota/avensis/46630368.html"/>
    <x v="51"/>
    <n v="1999"/>
    <n v="230000"/>
    <n v="1.6"/>
    <n v="110"/>
    <s v="бензин"/>
    <x v="2"/>
    <s v="передний"/>
    <n v="300"/>
    <m/>
    <m/>
    <n v="2022"/>
    <n v="23"/>
    <n v="13.043478260869565"/>
  </r>
  <r>
    <s v="https://irkutsk.drom.ru/toyota/allex/45669265.html"/>
    <x v="91"/>
    <n v="2003"/>
    <n v="520000"/>
    <n v="1.8"/>
    <n v="190"/>
    <s v="бензин"/>
    <x v="1"/>
    <s v="передний"/>
    <n v="181"/>
    <m/>
    <m/>
    <n v="2022"/>
    <n v="19"/>
    <n v="9.526315789473685"/>
  </r>
  <r>
    <s v="https://prokopyevsk.drom.ru/toyota/corolla_runx/46170479.html"/>
    <x v="16"/>
    <n v="2003"/>
    <n v="480000"/>
    <n v="1.5"/>
    <n v="109"/>
    <s v="бензин"/>
    <x v="1"/>
    <s v="передний"/>
    <n v="262"/>
    <m/>
    <m/>
    <n v="2022"/>
    <n v="19"/>
    <n v="13.789473684210526"/>
  </r>
  <r>
    <s v="https://novosibirsk.drom.ru/toyota/rav4/46307940.html"/>
    <x v="12"/>
    <n v="2018"/>
    <n v="2950000"/>
    <n v="2.5"/>
    <n v="180"/>
    <s v="бензин"/>
    <x v="1"/>
    <s v="4WD"/>
    <n v="78"/>
    <m/>
    <m/>
    <n v="2022"/>
    <n v="4"/>
    <n v="19.5"/>
  </r>
  <r>
    <s v="https://kizlyar.drom.ru/toyota/land_cruiser/46630362.html"/>
    <x v="7"/>
    <n v="2008"/>
    <n v="1750000"/>
    <n v="4"/>
    <n v="240"/>
    <s v="бензин"/>
    <x v="1"/>
    <s v="4WD"/>
    <n v="276"/>
    <m/>
    <m/>
    <n v="2022"/>
    <n v="14"/>
    <n v="19.714285714285715"/>
  </r>
  <r>
    <s v="https://dalnerechensk.drom.ru/toyota/corolla_fielder/46630358.html"/>
    <x v="9"/>
    <n v="2012"/>
    <n v="947000"/>
    <n v="1.5"/>
    <n v="103"/>
    <s v="бензин"/>
    <x v="0"/>
    <s v="4WD"/>
    <n v="180"/>
    <m/>
    <m/>
    <n v="2022"/>
    <n v="10"/>
    <n v="18"/>
  </r>
  <r>
    <s v="https://onguday.drom.ru/toyota/corolla/41478949.html"/>
    <x v="15"/>
    <n v="1995"/>
    <n v="150000"/>
    <n v="2"/>
    <n v="73"/>
    <s v="дизель"/>
    <x v="2"/>
    <s v="передний"/>
    <n v="150"/>
    <m/>
    <m/>
    <n v="2022"/>
    <n v="27"/>
    <n v="5.5555555555555554"/>
  </r>
  <r>
    <s v="https://ussuriisk.drom.ru/toyota/allion/46305844.html"/>
    <x v="32"/>
    <n v="2013"/>
    <n v="1385000"/>
    <n v="1.8"/>
    <n v="143"/>
    <s v="бензин"/>
    <x v="0"/>
    <s v="передний"/>
    <n v="40"/>
    <s v="б/п"/>
    <m/>
    <n v="2022"/>
    <n v="9"/>
    <n v="4.4444444444444446"/>
  </r>
  <r>
    <s v="https://kulunda.drom.ru/toyota/avensis/46630345.html"/>
    <x v="51"/>
    <n v="1999"/>
    <n v="270000"/>
    <n v="1.8"/>
    <n v="110"/>
    <s v="бензин"/>
    <x v="2"/>
    <s v="передний"/>
    <n v="195"/>
    <m/>
    <m/>
    <n v="2022"/>
    <n v="23"/>
    <n v="8.4782608695652169"/>
  </r>
  <r>
    <s v="https://novosibirsk.drom.ru/toyota/corolla_fielder/46222296.html"/>
    <x v="9"/>
    <n v="2016"/>
    <n v="1270000"/>
    <n v="1.5"/>
    <n v="74"/>
    <s v="гибрид"/>
    <x v="0"/>
    <s v="передний"/>
    <n v="140"/>
    <s v="б/п"/>
    <m/>
    <n v="2022"/>
    <n v="6"/>
    <n v="23.333333333333332"/>
  </r>
  <r>
    <s v="https://cheremhovo.drom.ru/toyota/windom/45410646.html"/>
    <x v="28"/>
    <n v="2001"/>
    <n v="360000"/>
    <n v="3"/>
    <n v="215"/>
    <s v="бензин"/>
    <x v="1"/>
    <s v="передний"/>
    <n v="360"/>
    <m/>
    <m/>
    <n v="2022"/>
    <n v="21"/>
    <n v="17.142857142857142"/>
  </r>
  <r>
    <s v="https://habarovsk.drom.ru/toyota/town_ace/46630334.html"/>
    <x v="44"/>
    <n v="1992"/>
    <n v="120000"/>
    <n v="2"/>
    <n v="85"/>
    <s v="дизель"/>
    <x v="1"/>
    <s v="4WD"/>
    <n v="250"/>
    <m/>
    <m/>
    <n v="2022"/>
    <n v="30"/>
    <n v="8.3333333333333339"/>
  </r>
  <r>
    <s v="https://chita.drom.ru/toyota/ractis/45979996.html"/>
    <x v="18"/>
    <n v="2012"/>
    <n v="995000"/>
    <n v="1.5"/>
    <n v="109"/>
    <s v="бензин"/>
    <x v="0"/>
    <s v="передний"/>
    <n v="104"/>
    <s v="б/п"/>
    <m/>
    <n v="2022"/>
    <n v="10"/>
    <n v="10.4"/>
  </r>
  <r>
    <s v="https://yakutsk.drom.ru/toyota/land_cruiser/46630332.html"/>
    <x v="7"/>
    <n v="2016"/>
    <n v="7500000"/>
    <n v="4.5999999999999996"/>
    <n v="309"/>
    <s v="бензин"/>
    <x v="1"/>
    <s v="4WD"/>
    <n v="74"/>
    <m/>
    <m/>
    <n v="2022"/>
    <n v="6"/>
    <n v="12.333333333333334"/>
  </r>
  <r>
    <s v="https://yakutsk.drom.ru/toyota/vitz/46630328.html"/>
    <x v="34"/>
    <n v="2010"/>
    <n v="530000"/>
    <n v="1"/>
    <n v="71"/>
    <s v="бензин"/>
    <x v="0"/>
    <s v="передний"/>
    <n v="178"/>
    <m/>
    <m/>
    <n v="2022"/>
    <n v="12"/>
    <n v="14.833333333333334"/>
  </r>
  <r>
    <s v="https://habarovsk.drom.ru/toyota/prius/46630324.html"/>
    <x v="20"/>
    <n v="2008"/>
    <n v="600000"/>
    <n v="1.5"/>
    <n v="76"/>
    <s v="гибрид"/>
    <x v="0"/>
    <s v="передний"/>
    <n v="240"/>
    <m/>
    <m/>
    <n v="2022"/>
    <n v="14"/>
    <n v="17.142857142857142"/>
  </r>
  <r>
    <s v="https://irkutsk.drom.ru/toyota/corolla_runx/46630325.html"/>
    <x v="16"/>
    <n v="2001"/>
    <n v="620000"/>
    <n v="1.5"/>
    <n v="110"/>
    <s v="бензин"/>
    <x v="1"/>
    <s v="передний"/>
    <n v="228"/>
    <m/>
    <m/>
    <n v="2022"/>
    <n v="21"/>
    <n v="10.857142857142858"/>
  </r>
  <r>
    <s v="https://krasnoyarsk.drom.ru/toyota/harrier/46580485.html"/>
    <x v="22"/>
    <n v="1999"/>
    <n v="699000"/>
    <n v="2.2000000000000002"/>
    <n v="140"/>
    <s v="бензин"/>
    <x v="1"/>
    <s v="передний"/>
    <n v="250"/>
    <m/>
    <m/>
    <n v="2022"/>
    <n v="23"/>
    <n v="10.869565217391305"/>
  </r>
  <r>
    <s v="https://armavir.drom.ru/toyota/avensis/46630319.html"/>
    <x v="51"/>
    <n v="2006"/>
    <n v="585000"/>
    <n v="1.8"/>
    <n v="129"/>
    <s v="бензин"/>
    <x v="1"/>
    <s v="передний"/>
    <n v="200"/>
    <m/>
    <m/>
    <n v="2022"/>
    <n v="16"/>
    <n v="12.5"/>
  </r>
  <r>
    <s v="https://habarovsk.drom.ru/toyota/vitz/46630316.html"/>
    <x v="34"/>
    <n v="2008"/>
    <n v="530000"/>
    <n v="1.3"/>
    <n v="87"/>
    <s v="бензин"/>
    <x v="0"/>
    <s v="передний"/>
    <n v="121"/>
    <m/>
    <m/>
    <n v="2022"/>
    <n v="14"/>
    <n v="8.6428571428571423"/>
  </r>
  <r>
    <s v="https://yakutsk.drom.ru/toyota/succeed/46630314.html"/>
    <x v="80"/>
    <n v="2002"/>
    <n v="300000"/>
    <n v="1.5"/>
    <n v="109"/>
    <s v="бензин"/>
    <x v="1"/>
    <s v="передний"/>
    <n v="400"/>
    <m/>
    <m/>
    <n v="2022"/>
    <n v="20"/>
    <n v="20"/>
  </r>
  <r>
    <s v="https://hilok.drom.ru/toyota/camry/46630243.html"/>
    <x v="4"/>
    <n v="1991"/>
    <n v="165000"/>
    <n v="1.8"/>
    <n v="115"/>
    <s v="бензин"/>
    <x v="1"/>
    <s v="передний"/>
    <n v="1"/>
    <m/>
    <m/>
    <n v="2022"/>
    <n v="31"/>
    <n v="3.2258064516129031E-2"/>
  </r>
  <r>
    <s v="https://novosibirsk.drom.ru/toyota/starlet/46630311.html"/>
    <x v="64"/>
    <n v="1996"/>
    <n v="160000"/>
    <n v="1.3"/>
    <n v="85"/>
    <s v="бензин"/>
    <x v="1"/>
    <s v="передний"/>
    <n v="389"/>
    <m/>
    <m/>
    <n v="2022"/>
    <n v="26"/>
    <n v="14.961538461538462"/>
  </r>
  <r>
    <s v="https://aginskoe.drom.ru/toyota/vitz/46630302.html"/>
    <x v="34"/>
    <n v="2001"/>
    <n v="360000"/>
    <n v="1.5"/>
    <n v="110"/>
    <s v="бензин"/>
    <x v="1"/>
    <s v="передний"/>
    <n v="261"/>
    <m/>
    <m/>
    <n v="2022"/>
    <n v="21"/>
    <n v="12.428571428571429"/>
  </r>
  <r>
    <s v="https://novosibirsk.drom.ru/toyota/camry/46630253.html"/>
    <x v="4"/>
    <n v="2016"/>
    <n v="2099000"/>
    <n v="2.5"/>
    <n v="181"/>
    <s v="бензин"/>
    <x v="1"/>
    <s v="передний"/>
    <n v="110"/>
    <m/>
    <m/>
    <n v="2022"/>
    <n v="6"/>
    <n v="18.333333333333332"/>
  </r>
  <r>
    <s v="https://barnaul.drom.ru/toyota/lite_ace/46630296.html"/>
    <x v="83"/>
    <n v="1999"/>
    <n v="520000"/>
    <n v="2.2000000000000002"/>
    <n v="79"/>
    <m/>
    <x v="4"/>
    <s v="задний"/>
    <n v="216"/>
    <m/>
    <m/>
    <n v="2022"/>
    <n v="23"/>
    <n v="9.3913043478260878"/>
  </r>
  <r>
    <s v="https://tomsk.drom.ru/toyota/corolla_fielder/46630295.html"/>
    <x v="9"/>
    <n v="2016"/>
    <n v="1160000"/>
    <n v="1.5"/>
    <n v="109"/>
    <s v="бензин"/>
    <x v="0"/>
    <s v="передний"/>
    <n v="146"/>
    <m/>
    <m/>
    <n v="2022"/>
    <n v="6"/>
    <n v="24.333333333333332"/>
  </r>
  <r>
    <s v="https://barnaul.drom.ru/toyota/highlander/46609220.html"/>
    <x v="57"/>
    <n v="2013"/>
    <n v="2310000"/>
    <n v="3.5"/>
    <n v="273"/>
    <s v="бензин"/>
    <x v="1"/>
    <s v="4WD"/>
    <n v="151"/>
    <m/>
    <m/>
    <n v="2022"/>
    <n v="9"/>
    <n v="16.777777777777779"/>
  </r>
  <r>
    <s v="https://tyumen.drom.ru/toyota/corolla/46630287.html"/>
    <x v="15"/>
    <n v="2012"/>
    <n v="1020000"/>
    <n v="1.6"/>
    <n v="124"/>
    <s v="бензин"/>
    <x v="2"/>
    <s v="передний"/>
    <n v="200"/>
    <m/>
    <m/>
    <n v="2022"/>
    <n v="10"/>
    <n v="20"/>
  </r>
  <r>
    <s v="https://irkutsk.drom.ru/toyota/camry/45291516.html"/>
    <x v="4"/>
    <n v="2021"/>
    <n v="3950000"/>
    <n v="2.5"/>
    <n v="181"/>
    <s v="бензин"/>
    <x v="1"/>
    <s v="передний"/>
    <n v="12"/>
    <m/>
    <m/>
    <n v="2022"/>
    <n v="1"/>
    <n v="12"/>
  </r>
  <r>
    <s v="https://irkutsk.drom.ru/toyota/chaser/46630277.html"/>
    <x v="24"/>
    <n v="1998"/>
    <n v="321000"/>
    <n v="2"/>
    <n v="160"/>
    <s v="бензин"/>
    <x v="1"/>
    <s v="задний"/>
    <n v="340"/>
    <m/>
    <m/>
    <n v="2022"/>
    <n v="24"/>
    <n v="14.166666666666666"/>
  </r>
  <r>
    <s v="https://omsk.drom.ru/toyota/mark_ii/46630274.html"/>
    <x v="26"/>
    <n v="1996"/>
    <n v="320000"/>
    <n v="2.5"/>
    <n v="180"/>
    <s v="бензин"/>
    <x v="1"/>
    <s v="задний"/>
    <n v="270"/>
    <m/>
    <m/>
    <n v="2022"/>
    <n v="26"/>
    <n v="10.384615384615385"/>
  </r>
  <r>
    <s v="https://biysk.drom.ru/toyota/vitz/46630140.html"/>
    <x v="34"/>
    <n v="2001"/>
    <n v="310000"/>
    <n v="1"/>
    <n v="70"/>
    <s v="бензин"/>
    <x v="1"/>
    <s v="передний"/>
    <n v="200"/>
    <m/>
    <m/>
    <n v="2022"/>
    <n v="21"/>
    <n v="9.5238095238095237"/>
  </r>
  <r>
    <s v="https://novosibirsk.drom.ru/toyota/corolla/46630273.html"/>
    <x v="15"/>
    <n v="1998"/>
    <n v="185000"/>
    <n v="1.6"/>
    <n v="110"/>
    <s v="бензин"/>
    <x v="1"/>
    <s v="4WD"/>
    <n v="280"/>
    <m/>
    <m/>
    <n v="2022"/>
    <n v="24"/>
    <n v="11.666666666666666"/>
  </r>
  <r>
    <s v="https://tyumen.drom.ru/toyota/yaris/44035095.html"/>
    <x v="23"/>
    <n v="2001"/>
    <n v="273000"/>
    <n v="1.3"/>
    <n v="86"/>
    <s v="бензин"/>
    <x v="2"/>
    <s v="передний"/>
    <n v="240"/>
    <m/>
    <m/>
    <n v="2022"/>
    <n v="21"/>
    <n v="11.428571428571429"/>
  </r>
  <r>
    <s v="https://tomsk.drom.ru/toyota/avensis/46630262.html"/>
    <x v="51"/>
    <n v="2004"/>
    <n v="620000"/>
    <n v="2"/>
    <n v="147"/>
    <s v="бензин"/>
    <x v="1"/>
    <s v="передний"/>
    <n v="298"/>
    <m/>
    <m/>
    <n v="2022"/>
    <n v="18"/>
    <n v="16.555555555555557"/>
  </r>
  <r>
    <s v="https://penza.drom.ru/toyota/rav4/46295526.html"/>
    <x v="12"/>
    <n v="2017"/>
    <n v="2660000"/>
    <n v="2"/>
    <n v="146"/>
    <s v="бензин"/>
    <x v="0"/>
    <s v="4WD"/>
    <n v="42"/>
    <m/>
    <m/>
    <n v="2022"/>
    <n v="5"/>
    <n v="8.4"/>
  </r>
  <r>
    <s v="https://ulan-ude.drom.ru/toyota/vitz/46630245.html"/>
    <x v="34"/>
    <n v="2009"/>
    <n v="420000"/>
    <n v="1"/>
    <n v="71"/>
    <s v="бензин"/>
    <x v="0"/>
    <s v="передний"/>
    <n v="187"/>
    <m/>
    <m/>
    <n v="2022"/>
    <n v="13"/>
    <n v="14.384615384615385"/>
  </r>
  <r>
    <s v="https://komsomolsk.drom.ru/toyota/land_cruiser/45219748.html"/>
    <x v="7"/>
    <n v="2001"/>
    <n v="1500000"/>
    <n v="4.7"/>
    <n v="235"/>
    <s v="бензин"/>
    <x v="1"/>
    <s v="4WD"/>
    <n v="222"/>
    <m/>
    <m/>
    <n v="2022"/>
    <n v="21"/>
    <n v="10.571428571428571"/>
  </r>
  <r>
    <s v="https://ulan-ude.drom.ru/toyota/corolla/46630235.html"/>
    <x v="15"/>
    <n v="1996"/>
    <n v="150000"/>
    <n v="1.5"/>
    <n v="79"/>
    <s v="бензин"/>
    <x v="1"/>
    <s v="передний"/>
    <n v="200"/>
    <m/>
    <m/>
    <n v="2022"/>
    <n v="26"/>
    <n v="7.6923076923076925"/>
  </r>
  <r>
    <s v="https://biysk.drom.ru/toyota/vitz/46630234.html"/>
    <x v="34"/>
    <n v="2001"/>
    <n v="310000"/>
    <n v="1"/>
    <n v="70"/>
    <s v="бензин"/>
    <x v="1"/>
    <s v="передний"/>
    <n v="203"/>
    <m/>
    <m/>
    <n v="2022"/>
    <n v="21"/>
    <n v="9.6666666666666661"/>
  </r>
  <r>
    <s v="https://krasnoyarsk.drom.ru/toyota/voxy/46630189.html"/>
    <x v="25"/>
    <n v="2011"/>
    <n v="1300000"/>
    <n v="2"/>
    <n v="155"/>
    <s v="бензин"/>
    <x v="0"/>
    <s v="4WD"/>
    <n v="257"/>
    <m/>
    <m/>
    <n v="2022"/>
    <n v="11"/>
    <n v="23.363636363636363"/>
  </r>
  <r>
    <s v="https://ekaterinburg.drom.ru/toyota/gaia/46630226.html"/>
    <x v="58"/>
    <n v="1999"/>
    <n v="395000"/>
    <n v="2"/>
    <n v="135"/>
    <s v="бензин"/>
    <x v="1"/>
    <s v="передний"/>
    <n v="249"/>
    <m/>
    <m/>
    <n v="2022"/>
    <n v="23"/>
    <n v="10.826086956521738"/>
  </r>
  <r>
    <s v="https://seversk.drom.ru/toyota/corolla/43862862.html"/>
    <x v="15"/>
    <n v="1989"/>
    <n v="160000"/>
    <n v="1.3"/>
    <n v="73"/>
    <s v="бензин"/>
    <x v="1"/>
    <s v="передний"/>
    <n v="130"/>
    <m/>
    <m/>
    <n v="2022"/>
    <n v="33"/>
    <n v="3.9393939393939394"/>
  </r>
  <r>
    <s v="https://artem.drom.ru/toyota/vitz/46630175.html"/>
    <x v="34"/>
    <n v="2002"/>
    <n v="285000"/>
    <n v="1.3"/>
    <n v="88"/>
    <s v="бензин"/>
    <x v="1"/>
    <s v="4WD"/>
    <n v="240"/>
    <m/>
    <m/>
    <n v="2022"/>
    <n v="20"/>
    <n v="12"/>
  </r>
  <r>
    <s v="https://novosibirsk.drom.ru/toyota/corsa/46630203.html"/>
    <x v="86"/>
    <n v="1991"/>
    <n v="145000"/>
    <n v="1.5"/>
    <n v="105"/>
    <s v="бензин"/>
    <x v="1"/>
    <s v="передний"/>
    <n v="105"/>
    <m/>
    <m/>
    <n v="2022"/>
    <n v="31"/>
    <n v="3.3870967741935485"/>
  </r>
  <r>
    <s v="https://angarsk.drom.ru/toyota/bb/46630098.html"/>
    <x v="92"/>
    <n v="2006"/>
    <n v="620000"/>
    <n v="1.5"/>
    <n v="109"/>
    <s v="бензин"/>
    <x v="1"/>
    <s v="передний"/>
    <n v="300"/>
    <m/>
    <m/>
    <n v="2022"/>
    <n v="16"/>
    <n v="18.75"/>
  </r>
  <r>
    <s v="https://yakutsk.drom.ru/toyota/noah/46630200.html"/>
    <x v="66"/>
    <n v="2014"/>
    <n v="1700000"/>
    <n v="2"/>
    <n v="152"/>
    <s v="бензин"/>
    <x v="4"/>
    <s v="4WD"/>
    <n v="172"/>
    <m/>
    <m/>
    <n v="2022"/>
    <n v="8"/>
    <n v="21.5"/>
  </r>
  <r>
    <s v="https://achinsk.drom.ru/toyota/mark_ii/46630196.html"/>
    <x v="26"/>
    <n v="1996"/>
    <n v="450000"/>
    <n v="2"/>
    <n v="140"/>
    <s v="бензин"/>
    <x v="1"/>
    <s v="задний"/>
    <n v="65"/>
    <m/>
    <m/>
    <n v="2022"/>
    <n v="26"/>
    <n v="2.5"/>
  </r>
  <r>
    <s v="https://moscow.drom.ru/toyota/land_cruiser/46630195.html"/>
    <x v="7"/>
    <n v="2006"/>
    <n v="7900000"/>
    <n v="4.5"/>
    <n v="211"/>
    <s v="бензин"/>
    <x v="2"/>
    <s v="4WD"/>
    <n v="1"/>
    <m/>
    <m/>
    <n v="2022"/>
    <n v="16"/>
    <n v="6.25E-2"/>
  </r>
  <r>
    <s v="https://stavropol.drom.ru/toyota/fortuner/45915891.html"/>
    <x v="6"/>
    <n v="2020"/>
    <n v="6500000"/>
    <n v="2.7"/>
    <n v="166"/>
    <s v="бензин"/>
    <x v="1"/>
    <s v="4WD"/>
    <n v="1"/>
    <m/>
    <m/>
    <n v="2022"/>
    <n v="2"/>
    <n v="0.5"/>
  </r>
  <r>
    <s v="https://chita.drom.ru/toyota/allion/46630181.html"/>
    <x v="32"/>
    <n v="2003"/>
    <n v="570000"/>
    <n v="1.5"/>
    <n v="109"/>
    <s v="бензин"/>
    <x v="1"/>
    <s v="передний"/>
    <n v="220"/>
    <m/>
    <m/>
    <n v="2022"/>
    <n v="19"/>
    <n v="11.578947368421053"/>
  </r>
  <r>
    <s v="https://nizhneudinsk.drom.ru/toyota/carina/46630172.html"/>
    <x v="60"/>
    <n v="1996"/>
    <n v="135000"/>
    <n v="2"/>
    <n v="135"/>
    <s v="бензин"/>
    <x v="1"/>
    <s v="4WD"/>
    <n v="195"/>
    <m/>
    <m/>
    <n v="2022"/>
    <n v="26"/>
    <n v="7.5"/>
  </r>
  <r>
    <s v="https://barnaul.drom.ru/toyota/corolla/46630166.html"/>
    <x v="15"/>
    <n v="2002"/>
    <n v="460000"/>
    <n v="1.5"/>
    <n v="109"/>
    <s v="бензин"/>
    <x v="1"/>
    <s v="передний"/>
    <n v="326"/>
    <m/>
    <m/>
    <n v="2022"/>
    <n v="20"/>
    <n v="16.3"/>
  </r>
  <r>
    <s v="https://kyzyl.drom.ru/toyota/corona_premio/46630159.html"/>
    <x v="29"/>
    <n v="1998"/>
    <n v="300000"/>
    <n v="1.8"/>
    <n v="115"/>
    <s v="бензин"/>
    <x v="1"/>
    <s v="передний"/>
    <n v="200"/>
    <m/>
    <s v=" серый"/>
    <n v="2022"/>
    <n v="24"/>
    <n v="8.3333333333333339"/>
  </r>
  <r>
    <s v="https://novosibirsk.drom.ru/toyota/corolla_fielder/44275592.html"/>
    <x v="9"/>
    <n v="2010"/>
    <n v="735000"/>
    <n v="1.8"/>
    <n v="136"/>
    <s v="бензин"/>
    <x v="0"/>
    <s v="передний"/>
    <n v="200"/>
    <m/>
    <m/>
    <n v="2022"/>
    <n v="12"/>
    <n v="16.666666666666668"/>
  </r>
  <r>
    <s v="https://krasnoyarsk.drom.ru/toyota/camry/46306952.html"/>
    <x v="4"/>
    <n v="2013"/>
    <n v="1495000"/>
    <n v="2.5"/>
    <n v="181"/>
    <s v="бензин"/>
    <x v="1"/>
    <s v="передний"/>
    <n v="145"/>
    <m/>
    <m/>
    <n v="2022"/>
    <n v="9"/>
    <n v="16.111111111111111"/>
  </r>
  <r>
    <s v="https://omsk.drom.ru/toyota/yaris/46352494.html"/>
    <x v="23"/>
    <n v="2008"/>
    <n v="599990"/>
    <n v="1.3"/>
    <n v="87"/>
    <s v="бензин"/>
    <x v="4"/>
    <s v="передний"/>
    <n v="159"/>
    <m/>
    <m/>
    <n v="2022"/>
    <n v="14"/>
    <n v="11.357142857142858"/>
  </r>
  <r>
    <s v="https://krasnoyarsk.drom.ru/toyota/corolla/46429264.html"/>
    <x v="15"/>
    <n v="2006"/>
    <n v="545000"/>
    <n v="1.4"/>
    <n v="90"/>
    <s v="дизель"/>
    <x v="2"/>
    <s v="передний"/>
    <n v="191"/>
    <m/>
    <m/>
    <n v="2022"/>
    <n v="16"/>
    <n v="11.9375"/>
  </r>
  <r>
    <s v="https://maslyanino.drom.ru/toyota/nadia/46630044.html"/>
    <x v="63"/>
    <n v="1999"/>
    <n v="495000"/>
    <n v="2"/>
    <n v="135"/>
    <s v="бензин"/>
    <x v="1"/>
    <s v="передний"/>
    <n v="210"/>
    <m/>
    <m/>
    <n v="2022"/>
    <n v="23"/>
    <n v="9.1304347826086953"/>
  </r>
  <r>
    <s v="https://biysk.drom.ru/toyota/highlander/45001166.html"/>
    <x v="57"/>
    <n v="2001"/>
    <n v="920000"/>
    <n v="3"/>
    <n v="220"/>
    <s v="бензин"/>
    <x v="1"/>
    <s v="4WD"/>
    <n v="191"/>
    <m/>
    <m/>
    <n v="2022"/>
    <n v="21"/>
    <n v="9.0952380952380949"/>
  </r>
  <r>
    <s v="https://krasnoyarsk.drom.ru/toyota/land_cruiser/46630106.html"/>
    <x v="7"/>
    <n v="2018"/>
    <n v="8366000"/>
    <n v="4.5"/>
    <n v="249"/>
    <s v="дизель"/>
    <x v="1"/>
    <s v="4WD"/>
    <n v="126"/>
    <m/>
    <m/>
    <n v="2022"/>
    <n v="4"/>
    <n v="31.5"/>
  </r>
  <r>
    <s v="https://chita.drom.ru/toyota/corolla/46630143.html"/>
    <x v="15"/>
    <n v="1994"/>
    <n v="125000"/>
    <n v="1.3"/>
    <n v="97"/>
    <s v="бензин"/>
    <x v="2"/>
    <s v="передний"/>
    <n v="170"/>
    <m/>
    <m/>
    <n v="2022"/>
    <n v="28"/>
    <n v="6.0714285714285712"/>
  </r>
  <r>
    <s v="https://tomsk.drom.ru/toyota/platz/46630139.html"/>
    <x v="42"/>
    <n v="2001"/>
    <n v="325000"/>
    <n v="1"/>
    <n v="70"/>
    <s v="бензин"/>
    <x v="1"/>
    <s v="передний"/>
    <n v="270"/>
    <m/>
    <m/>
    <n v="2022"/>
    <n v="21"/>
    <n v="12.857142857142858"/>
  </r>
  <r>
    <s v="https://moscow.drom.ru/toyota/camry/46630135.html"/>
    <x v="4"/>
    <n v="2021"/>
    <n v="3500000"/>
    <n v="2.5"/>
    <n v="181"/>
    <s v="бензин"/>
    <x v="1"/>
    <s v="передний"/>
    <n v="20"/>
    <m/>
    <m/>
    <n v="2022"/>
    <n v="1"/>
    <n v="20"/>
  </r>
  <r>
    <s v="https://gurievsk-kemer.drom.ru/toyota/corona_premio/46314521.html"/>
    <x v="29"/>
    <n v="2001"/>
    <n v="170000"/>
    <n v="2.2000000000000002"/>
    <n v="94"/>
    <s v="дизель"/>
    <x v="1"/>
    <s v="4WD"/>
    <n v="200"/>
    <m/>
    <m/>
    <n v="2022"/>
    <n v="21"/>
    <n v="9.5238095238095237"/>
  </r>
  <r>
    <s v="https://ussuriisk.drom.ru/toyota/caldina/46325190.html"/>
    <x v="27"/>
    <n v="2005"/>
    <n v="560000"/>
    <n v="1.8"/>
    <n v="132"/>
    <s v="бензин"/>
    <x v="1"/>
    <s v="передний"/>
    <n v="220"/>
    <m/>
    <m/>
    <n v="2022"/>
    <n v="17"/>
    <n v="12.941176470588236"/>
  </r>
  <r>
    <s v="https://irkutsk.drom.ru/toyota/camry/46630131.html"/>
    <x v="4"/>
    <n v="2007"/>
    <n v="870000"/>
    <n v="2.4"/>
    <n v="167"/>
    <s v="бензин"/>
    <x v="1"/>
    <s v="передний"/>
    <n v="1"/>
    <m/>
    <m/>
    <n v="2022"/>
    <n v="15"/>
    <n v="6.6666666666666666E-2"/>
  </r>
  <r>
    <s v="https://novosibirsk.drom.ru/toyota/gaia/46630126.html"/>
    <x v="58"/>
    <n v="2000"/>
    <n v="300000"/>
    <n v="2"/>
    <n v="135"/>
    <s v="бензин"/>
    <x v="1"/>
    <s v="передний"/>
    <n v="170"/>
    <m/>
    <m/>
    <n v="2022"/>
    <n v="22"/>
    <n v="7.7272727272727275"/>
  </r>
  <r>
    <s v="https://cheboksary.drom.ru/toyota/land_cruiser_prado/46630124.html"/>
    <x v="1"/>
    <n v="2017"/>
    <n v="5499000"/>
    <n v="2.8"/>
    <n v="177"/>
    <s v="дизель"/>
    <x v="1"/>
    <s v="4WD"/>
    <n v="22"/>
    <m/>
    <m/>
    <n v="2022"/>
    <n v="5"/>
    <n v="4.4000000000000004"/>
  </r>
  <r>
    <s v="https://nizhnevartovsk.drom.ru/toyota/mark_ii/46629449.html"/>
    <x v="26"/>
    <n v="2001"/>
    <n v="440000"/>
    <n v="2"/>
    <n v="160"/>
    <s v="бензин"/>
    <x v="1"/>
    <s v="4WD"/>
    <n v="150"/>
    <m/>
    <m/>
    <n v="2022"/>
    <n v="21"/>
    <n v="7.1428571428571432"/>
  </r>
  <r>
    <s v="https://belogorsk.drom.ru/toyota/c-hr/44614412.html"/>
    <x v="0"/>
    <n v="2017"/>
    <n v="1900000"/>
    <n v="1.8"/>
    <n v="98"/>
    <s v="гибрид"/>
    <x v="0"/>
    <s v="передний"/>
    <n v="104"/>
    <m/>
    <m/>
    <n v="2022"/>
    <n v="5"/>
    <n v="20.8"/>
  </r>
  <r>
    <s v="https://yakutsk.drom.ru/toyota/vitz/46630021.html"/>
    <x v="34"/>
    <n v="2009"/>
    <n v="699000"/>
    <n v="1"/>
    <n v="71"/>
    <s v="бензин"/>
    <x v="0"/>
    <s v="передний"/>
    <n v="107"/>
    <s v="б/п"/>
    <m/>
    <n v="2022"/>
    <n v="13"/>
    <n v="8.2307692307692299"/>
  </r>
  <r>
    <s v="https://biysk.drom.ru/toyota/camry/46630117.html"/>
    <x v="4"/>
    <n v="1995"/>
    <n v="260000"/>
    <n v="2"/>
    <n v="140"/>
    <s v="бензин"/>
    <x v="1"/>
    <s v="передний"/>
    <n v="156"/>
    <m/>
    <m/>
    <n v="2022"/>
    <n v="27"/>
    <n v="5.7777777777777777"/>
  </r>
  <r>
    <s v="https://omsk.drom.ru/toyota/noah/44180882.html"/>
    <x v="66"/>
    <n v="2014"/>
    <n v="1690000"/>
    <n v="1.8"/>
    <n v="99"/>
    <s v="гибрид"/>
    <x v="0"/>
    <s v="передний"/>
    <n v="107"/>
    <s v="б/п"/>
    <m/>
    <n v="2022"/>
    <n v="8"/>
    <n v="13.375"/>
  </r>
  <r>
    <s v="https://lubenskiy.drom.ru/toyota/carina/46630109.html"/>
    <x v="60"/>
    <n v="1994"/>
    <n v="175000"/>
    <n v="2"/>
    <n v="135"/>
    <s v="бензин"/>
    <x v="1"/>
    <s v="4WD"/>
    <n v="164"/>
    <m/>
    <m/>
    <n v="2022"/>
    <n v="28"/>
    <n v="5.8571428571428568"/>
  </r>
  <r>
    <s v="https://nakhodka.drom.ru/toyota/vitz/46630108.html"/>
    <x v="34"/>
    <n v="2007"/>
    <n v="460000"/>
    <n v="1"/>
    <n v="71"/>
    <s v="бензин"/>
    <x v="0"/>
    <s v="передний"/>
    <n v="136"/>
    <m/>
    <m/>
    <n v="2022"/>
    <n v="15"/>
    <n v="9.0666666666666664"/>
  </r>
  <r>
    <s v="https://cheboksary.drom.ru/toyota/corolla/46630103.html"/>
    <x v="15"/>
    <n v="2017"/>
    <n v="1575000"/>
    <n v="1.6"/>
    <n v="122"/>
    <s v="бензин"/>
    <x v="0"/>
    <s v="передний"/>
    <n v="140"/>
    <m/>
    <m/>
    <n v="2022"/>
    <n v="5"/>
    <n v="28"/>
  </r>
  <r>
    <s v="https://belogorsk.drom.ru/toyota/probox/46630017.html"/>
    <x v="33"/>
    <n v="2016"/>
    <n v="1000000"/>
    <n v="1.5"/>
    <n v="109"/>
    <s v="бензин"/>
    <x v="0"/>
    <s v="передний"/>
    <n v="120"/>
    <m/>
    <m/>
    <n v="2022"/>
    <n v="6"/>
    <n v="20"/>
  </r>
  <r>
    <s v="https://krasnoyarsk.drom.ru/toyota/crown/45710772.html"/>
    <x v="10"/>
    <n v="1998"/>
    <n v="380000"/>
    <n v="2"/>
    <n v="160"/>
    <s v="бензин"/>
    <x v="1"/>
    <s v="задний"/>
    <n v="450"/>
    <m/>
    <m/>
    <n v="2022"/>
    <n v="24"/>
    <n v="18.75"/>
  </r>
  <r>
    <s v="https://novosibirsk.drom.ru/toyota/prius/46630083.html"/>
    <x v="20"/>
    <n v="2008"/>
    <n v="800000"/>
    <n v="1.5"/>
    <n v="76"/>
    <s v="гибрид"/>
    <x v="0"/>
    <s v="передний"/>
    <n v="260"/>
    <m/>
    <m/>
    <n v="2022"/>
    <n v="14"/>
    <n v="18.571428571428573"/>
  </r>
  <r>
    <s v="https://novosibirsk.drom.ru/toyota/wish/45848344.html"/>
    <x v="14"/>
    <n v="2016"/>
    <n v="1525000"/>
    <n v="1.8"/>
    <n v="130"/>
    <s v="бензин"/>
    <x v="0"/>
    <s v="4WD"/>
    <n v="117"/>
    <m/>
    <m/>
    <n v="2022"/>
    <n v="6"/>
    <n v="19.5"/>
  </r>
  <r>
    <s v="https://berdsk.drom.ru/toyota/land_cruiser/46557808.html"/>
    <x v="7"/>
    <n v="1999"/>
    <n v="1345000"/>
    <n v="4.7"/>
    <n v="235"/>
    <s v="бензин"/>
    <x v="1"/>
    <s v="4WD"/>
    <n v="380"/>
    <m/>
    <m/>
    <n v="2022"/>
    <n v="23"/>
    <n v="16.521739130434781"/>
  </r>
  <r>
    <s v="https://kyzyl.drom.ru/toyota/hiace/46630096.html"/>
    <x v="5"/>
    <n v="2007"/>
    <n v="900000"/>
    <n v="2"/>
    <n v="98"/>
    <s v="бензин"/>
    <x v="4"/>
    <s v="задний"/>
    <n v="656"/>
    <m/>
    <m/>
    <n v="2022"/>
    <n v="15"/>
    <n v="43.733333333333334"/>
  </r>
  <r>
    <s v="https://abakan.drom.ru/toyota/land_cruiser_prado/46630077.html"/>
    <x v="1"/>
    <n v="2004"/>
    <n v="800000"/>
    <n v="3"/>
    <n v="166"/>
    <s v="дизель"/>
    <x v="1"/>
    <s v="4WD"/>
    <n v="190"/>
    <m/>
    <m/>
    <n v="2022"/>
    <n v="18"/>
    <n v="10.555555555555555"/>
  </r>
  <r>
    <s v="https://novosibirsk.drom.ru/toyota/wish/45848344.html"/>
    <x v="14"/>
    <n v="2016"/>
    <n v="1525000"/>
    <n v="1.8"/>
    <n v="130"/>
    <s v="бензин"/>
    <x v="0"/>
    <s v="4WD"/>
    <n v="117"/>
    <m/>
    <m/>
    <n v="2022"/>
    <n v="6"/>
    <n v="19.5"/>
  </r>
  <r>
    <s v="https://berdsk.drom.ru/toyota/land_cruiser/46557808.html"/>
    <x v="7"/>
    <n v="1999"/>
    <n v="1345000"/>
    <n v="4.7"/>
    <n v="235"/>
    <s v="бензин"/>
    <x v="1"/>
    <s v="4WD"/>
    <n v="380"/>
    <m/>
    <m/>
    <n v="2022"/>
    <n v="23"/>
    <n v="16.521739130434781"/>
  </r>
  <r>
    <s v="https://kyzyl.drom.ru/toyota/hiace/46630096.html"/>
    <x v="5"/>
    <n v="2007"/>
    <n v="900000"/>
    <n v="2"/>
    <n v="98"/>
    <s v="бензин"/>
    <x v="4"/>
    <s v="задний"/>
    <n v="656"/>
    <m/>
    <m/>
    <n v="2022"/>
    <n v="15"/>
    <n v="43.733333333333334"/>
  </r>
  <r>
    <s v="https://abakan.drom.ru/toyota/land_cruiser_prado/46630077.html"/>
    <x v="1"/>
    <n v="2004"/>
    <n v="800000"/>
    <n v="3"/>
    <n v="166"/>
    <s v="дизель"/>
    <x v="1"/>
    <s v="4WD"/>
    <n v="190"/>
    <m/>
    <m/>
    <n v="2022"/>
    <n v="18"/>
    <n v="10.555555555555555"/>
  </r>
  <r>
    <s v="https://chita.drom.ru/toyota/cresta/46406997.html"/>
    <x v="54"/>
    <n v="1998"/>
    <n v="210000"/>
    <n v="2"/>
    <n v="160"/>
    <s v="бензин"/>
    <x v="1"/>
    <s v="задний"/>
    <n v="385"/>
    <m/>
    <m/>
    <n v="2022"/>
    <n v="24"/>
    <n v="16.041666666666668"/>
  </r>
  <r>
    <s v="https://zaigraevo.drom.ru/toyota/crown/44784398.html"/>
    <x v="10"/>
    <n v="1992"/>
    <n v="225000"/>
    <m/>
    <n v="200"/>
    <m/>
    <x v="4"/>
    <s v="задний"/>
    <n v="200"/>
    <m/>
    <m/>
    <n v="2022"/>
    <n v="30"/>
    <n v="6.666666666666667"/>
  </r>
  <r>
    <s v="https://tomsk.drom.ru/toyota/avensis/46630070.html"/>
    <x v="51"/>
    <n v="1999"/>
    <n v="430000"/>
    <n v="2"/>
    <n v="128"/>
    <s v="бензин"/>
    <x v="2"/>
    <s v="передний"/>
    <n v="241"/>
    <m/>
    <m/>
    <n v="2022"/>
    <n v="23"/>
    <n v="10.478260869565217"/>
  </r>
  <r>
    <s v="https://gusinoozersk.drom.ru/toyota/corolla/46630067.html"/>
    <x v="15"/>
    <n v="1999"/>
    <n v="255000"/>
    <n v="1.5"/>
    <n v="100"/>
    <s v="бензин"/>
    <x v="1"/>
    <s v="передний"/>
    <n v="329"/>
    <m/>
    <m/>
    <n v="2022"/>
    <n v="23"/>
    <n v="14.304347826086957"/>
  </r>
  <r>
    <s v="https://ulan-ude.drom.ru/toyota/corolla/46630066.html"/>
    <x v="15"/>
    <n v="1993"/>
    <n v="55000"/>
    <n v="1.5"/>
    <n v="105"/>
    <s v="бензин"/>
    <x v="1"/>
    <s v="передний"/>
    <n v="350"/>
    <m/>
    <m/>
    <n v="2022"/>
    <n v="29"/>
    <n v="12.068965517241379"/>
  </r>
  <r>
    <s v="https://kemerovo.drom.ru/toyota/land_cruiser/45485045.html"/>
    <x v="7"/>
    <n v="2012"/>
    <n v="3400000"/>
    <n v="4.5999999999999996"/>
    <n v="309"/>
    <s v="бензин"/>
    <x v="1"/>
    <s v="4WD"/>
    <n v="260"/>
    <m/>
    <m/>
    <n v="2022"/>
    <n v="10"/>
    <n v="26"/>
  </r>
  <r>
    <s v="https://kizilyurt.drom.ru/toyota/corolla/46630063.html"/>
    <x v="15"/>
    <n v="2008"/>
    <n v="450000"/>
    <n v="1.6"/>
    <n v="124"/>
    <s v="бензин"/>
    <x v="3"/>
    <s v="передний"/>
    <n v="280"/>
    <m/>
    <m/>
    <n v="2022"/>
    <n v="14"/>
    <n v="20"/>
  </r>
  <r>
    <s v="https://dalnegorsk.drom.ru/toyota/lite_ace/46411302.html"/>
    <x v="83"/>
    <n v="1994"/>
    <n v="195000"/>
    <n v="2.2000000000000002"/>
    <n v="91"/>
    <s v="дизель"/>
    <x v="1"/>
    <s v="4WD"/>
    <n v="244"/>
    <m/>
    <m/>
    <n v="2022"/>
    <n v="28"/>
    <n v="8.7142857142857135"/>
  </r>
  <r>
    <s v="https://angarsk.drom.ru/toyota/carina/46372584.html"/>
    <x v="60"/>
    <n v="1996"/>
    <n v="225000"/>
    <n v="2"/>
    <n v="135"/>
    <s v="бензин"/>
    <x v="1"/>
    <s v="4WD"/>
    <n v="300"/>
    <m/>
    <m/>
    <n v="2022"/>
    <n v="26"/>
    <n v="11.538461538461538"/>
  </r>
  <r>
    <s v="https://vladivostok.drom.ru/toyota/prius/45851246.html"/>
    <x v="20"/>
    <n v="2010"/>
    <n v="880000"/>
    <n v="1.8"/>
    <n v="99"/>
    <s v="гибрид"/>
    <x v="0"/>
    <s v="передний"/>
    <n v="190"/>
    <m/>
    <m/>
    <n v="2022"/>
    <n v="12"/>
    <n v="15.833333333333334"/>
  </r>
  <r>
    <s v="https://novosibirsk.drom.ru/toyota/corolla/46030591.html"/>
    <x v="15"/>
    <n v="2000"/>
    <n v="310000"/>
    <n v="1.3"/>
    <n v="80"/>
    <s v="бензин"/>
    <x v="1"/>
    <s v="передний"/>
    <n v="300"/>
    <m/>
    <m/>
    <n v="2022"/>
    <n v="22"/>
    <n v="13.636363636363637"/>
  </r>
  <r>
    <s v="https://irkutsk.drom.ru/toyota/mark_ii/46630049.html"/>
    <x v="26"/>
    <n v="1987"/>
    <n v="415000"/>
    <n v="2.5"/>
    <n v="180"/>
    <s v="бензин"/>
    <x v="4"/>
    <s v="задний"/>
    <n v="443"/>
    <m/>
    <m/>
    <n v="2022"/>
    <n v="35"/>
    <n v="12.657142857142857"/>
  </r>
  <r>
    <s v="https://nizhneudinsk.drom.ru/toyota/mark_ii/46204768.html"/>
    <x v="26"/>
    <n v="2001"/>
    <n v="530000"/>
    <n v="2"/>
    <n v="160"/>
    <s v="бензин"/>
    <x v="1"/>
    <s v="задний"/>
    <n v="370"/>
    <m/>
    <m/>
    <n v="2022"/>
    <n v="21"/>
    <n v="17.61904761904762"/>
  </r>
  <r>
    <s v="https://yakutsk.drom.ru/toyota/wish/46475356.html"/>
    <x v="14"/>
    <n v="2005"/>
    <n v="725000"/>
    <n v="1.8"/>
    <n v="125"/>
    <s v="бензин"/>
    <x v="1"/>
    <s v="4WD"/>
    <n v="211"/>
    <m/>
    <m/>
    <n v="2022"/>
    <n v="17"/>
    <n v="12.411764705882353"/>
  </r>
  <r>
    <s v="https://tyumen.drom.ru/toyota/camry/46630032.html"/>
    <x v="4"/>
    <n v="2014"/>
    <n v="1650000"/>
    <n v="2.5"/>
    <n v="181"/>
    <s v="бензин"/>
    <x v="1"/>
    <s v="передний"/>
    <n v="136"/>
    <m/>
    <m/>
    <n v="2022"/>
    <n v="8"/>
    <n v="17"/>
  </r>
  <r>
    <s v="https://moscow.drom.ru/toyota/harrier/46630035.html"/>
    <x v="22"/>
    <n v="2004"/>
    <n v="1200000"/>
    <n v="2.4"/>
    <n v="160"/>
    <s v="бензин"/>
    <x v="1"/>
    <s v="4WD"/>
    <n v="149"/>
    <m/>
    <m/>
    <n v="2022"/>
    <n v="18"/>
    <n v="8.2777777777777786"/>
  </r>
  <r>
    <s v="https://chita.drom.ru/toyota/land_cruiser_prado/45955043.html"/>
    <x v="1"/>
    <n v="1999"/>
    <n v="1000000"/>
    <n v="2.7"/>
    <n v="150"/>
    <s v="бензин"/>
    <x v="1"/>
    <s v="4WD"/>
    <n v="280"/>
    <m/>
    <m/>
    <n v="2022"/>
    <n v="23"/>
    <n v="12.173913043478262"/>
  </r>
  <r>
    <s v="https://magadan.drom.ru/toyota/caldina/46629887.html"/>
    <x v="27"/>
    <n v="1998"/>
    <n v="390000"/>
    <n v="2"/>
    <n v="140"/>
    <s v="бензин"/>
    <x v="1"/>
    <s v="передний"/>
    <n v="200"/>
    <m/>
    <m/>
    <n v="2022"/>
    <n v="24"/>
    <n v="8.3333333333333339"/>
  </r>
  <r>
    <s v="https://vilyuchinsk.drom.ru/toyota/ipsum/46630027.html"/>
    <x v="71"/>
    <n v="2002"/>
    <n v="720000"/>
    <n v="2.4"/>
    <n v="160"/>
    <s v="бензин"/>
    <x v="1"/>
    <s v="4WD"/>
    <n v="194"/>
    <m/>
    <m/>
    <n v="2022"/>
    <n v="20"/>
    <n v="9.6999999999999993"/>
  </r>
  <r>
    <s v="https://omsk.drom.ru/toyota/caldina/46456590.html"/>
    <x v="27"/>
    <n v="2004"/>
    <n v="395000"/>
    <n v="1.8"/>
    <n v="132"/>
    <s v="бензин"/>
    <x v="1"/>
    <s v="передний"/>
    <n v="176"/>
    <m/>
    <m/>
    <n v="2022"/>
    <n v="18"/>
    <n v="9.7777777777777786"/>
  </r>
  <r>
    <s v="https://izhevsk.drom.ru/toyota/iq/36436001.html"/>
    <x v="93"/>
    <n v="2011"/>
    <n v="799999"/>
    <n v="1"/>
    <n v="68"/>
    <s v="бензин"/>
    <x v="0"/>
    <s v="передний"/>
    <n v="89"/>
    <m/>
    <m/>
    <n v="2022"/>
    <n v="11"/>
    <n v="8.0909090909090917"/>
  </r>
  <r>
    <s v="https://chita.drom.ru/toyota/allion/45674935.html"/>
    <x v="32"/>
    <n v="2012"/>
    <n v="1210000"/>
    <n v="1.5"/>
    <n v="109"/>
    <s v="бензин"/>
    <x v="0"/>
    <s v="передний"/>
    <n v="65"/>
    <s v="б/п"/>
    <m/>
    <n v="2022"/>
    <n v="10"/>
    <n v="6.5"/>
  </r>
  <r>
    <s v="https://krasnoyarsk.drom.ru/toyota/ipsum/46630019.html"/>
    <x v="71"/>
    <n v="2001"/>
    <n v="745000"/>
    <n v="2.4"/>
    <n v="160"/>
    <s v="бензин"/>
    <x v="1"/>
    <s v="передний"/>
    <n v="280"/>
    <m/>
    <m/>
    <n v="2022"/>
    <n v="21"/>
    <n v="13.333333333333334"/>
  </r>
  <r>
    <s v="https://vladivostok.drom.ru/toyota/alphard/46629990.html"/>
    <x v="2"/>
    <n v="2007"/>
    <n v="625000"/>
    <n v="3"/>
    <n v="220"/>
    <s v="бензин"/>
    <x v="1"/>
    <s v="передний"/>
    <n v="114"/>
    <s v="б/п"/>
    <m/>
    <n v="2022"/>
    <n v="15"/>
    <n v="7.6"/>
  </r>
  <r>
    <s v="https://novosibirsk.drom.ru/toyota/corolla_fielder/46630016.html"/>
    <x v="9"/>
    <n v="2016"/>
    <n v="1500000"/>
    <n v="1.5"/>
    <n v="103"/>
    <s v="бензин"/>
    <x v="0"/>
    <s v="4WD"/>
    <n v="145"/>
    <s v="б/п"/>
    <m/>
    <n v="2022"/>
    <n v="6"/>
    <n v="24.166666666666668"/>
  </r>
  <r>
    <s v="https://krasnoyarsk.drom.ru/toyota/corolla/46630015.html"/>
    <x v="15"/>
    <n v="1998"/>
    <n v="220000"/>
    <n v="1.5"/>
    <n v="100"/>
    <s v="бензин"/>
    <x v="4"/>
    <s v="передний"/>
    <n v="198"/>
    <m/>
    <m/>
    <n v="2022"/>
    <n v="24"/>
    <n v="8.25"/>
  </r>
  <r>
    <s v="https://leninsk-kuznetskiy.drom.ru/toyota/corolla/46629945.html"/>
    <x v="15"/>
    <n v="2013"/>
    <n v="1150000"/>
    <n v="1.6"/>
    <n v="124"/>
    <s v="бензин"/>
    <x v="1"/>
    <s v="передний"/>
    <n v="35"/>
    <m/>
    <m/>
    <n v="2022"/>
    <n v="9"/>
    <n v="3.8888888888888888"/>
  </r>
  <r>
    <s v="https://irkutsk.drom.ru/toyota/corolla/46629999.html"/>
    <x v="15"/>
    <n v="2001"/>
    <n v="370000"/>
    <n v="1.5"/>
    <n v="105"/>
    <s v="бензин"/>
    <x v="1"/>
    <s v="4WD"/>
    <n v="85"/>
    <m/>
    <m/>
    <n v="2022"/>
    <n v="21"/>
    <n v="4.0476190476190474"/>
  </r>
  <r>
    <s v="https://novosibirsk.drom.ru/toyota/land_cruiser_prado/45915526.html"/>
    <x v="1"/>
    <n v="2010"/>
    <n v="2630000"/>
    <n v="4"/>
    <n v="276"/>
    <s v="бензин"/>
    <x v="4"/>
    <s v="4WD"/>
    <n v="162"/>
    <m/>
    <m/>
    <n v="2022"/>
    <n v="12"/>
    <n v="13.5"/>
  </r>
  <r>
    <s v="https://ekaterinburg.drom.ru/toyota/rav4/45542529.html"/>
    <x v="12"/>
    <n v="2021"/>
    <n v="4445000"/>
    <n v="2.5"/>
    <n v="199"/>
    <s v="бензин"/>
    <x v="1"/>
    <s v="4WD"/>
    <n v="1"/>
    <m/>
    <m/>
    <n v="2022"/>
    <n v="1"/>
    <n v="1"/>
  </r>
  <r>
    <s v="https://chita.drom.ru/toyota/chaser/46545533.html"/>
    <x v="24"/>
    <n v="1999"/>
    <n v="495000"/>
    <n v="2.5"/>
    <n v="200"/>
    <s v="бензин"/>
    <x v="1"/>
    <s v="задний"/>
    <n v="250"/>
    <m/>
    <m/>
    <n v="2022"/>
    <n v="23"/>
    <n v="10.869565217391305"/>
  </r>
  <r>
    <s v="https://chita.drom.ru/toyota/corolla/46552580.html"/>
    <x v="15"/>
    <n v="2001"/>
    <n v="390000"/>
    <n v="1.5"/>
    <n v="110"/>
    <s v="бензин"/>
    <x v="1"/>
    <s v="передний"/>
    <n v="250"/>
    <m/>
    <m/>
    <n v="2022"/>
    <n v="21"/>
    <n v="11.904761904761905"/>
  </r>
  <r>
    <s v="https://chita.drom.ru/toyota/camry/46589431.html"/>
    <x v="4"/>
    <n v="1995"/>
    <n v="225000"/>
    <n v="2"/>
    <n v="140"/>
    <s v="бензин"/>
    <x v="1"/>
    <s v="передний"/>
    <n v="250"/>
    <m/>
    <m/>
    <n v="2022"/>
    <n v="27"/>
    <n v="9.2592592592592595"/>
  </r>
  <r>
    <s v="https://biysk.drom.ru/toyota/corolla_fielder/46467570.html"/>
    <x v="9"/>
    <n v="2002"/>
    <n v="250000"/>
    <n v="2.2000000000000002"/>
    <n v="79"/>
    <s v="дизель"/>
    <x v="1"/>
    <s v="передний"/>
    <n v="150"/>
    <m/>
    <m/>
    <n v="2022"/>
    <n v="20"/>
    <n v="7.5"/>
  </r>
  <r>
    <s v="https://habarovsk.drom.ru/toyota/premio/46284342.html"/>
    <x v="36"/>
    <n v="2004"/>
    <n v="675000"/>
    <n v="1.8"/>
    <n v="132"/>
    <s v="бензин"/>
    <x v="1"/>
    <s v="передний"/>
    <n v="196"/>
    <m/>
    <m/>
    <n v="2022"/>
    <n v="18"/>
    <n v="10.888888888888889"/>
  </r>
  <r>
    <s v="https://novosibirsk.drom.ru/toyota/ractis/46404093.html"/>
    <x v="18"/>
    <n v="2010"/>
    <n v="870000"/>
    <n v="1.3"/>
    <n v="87"/>
    <s v="бензин"/>
    <x v="0"/>
    <s v="передний"/>
    <n v="58"/>
    <s v="б/п"/>
    <m/>
    <n v="2022"/>
    <n v="12"/>
    <n v="4.833333333333333"/>
  </r>
  <r>
    <s v="https://cheremhovo.drom.ru/toyota/land_cruiser/46629974.html"/>
    <x v="7"/>
    <n v="2012"/>
    <n v="4100000"/>
    <n v="4.5999999999999996"/>
    <n v="309"/>
    <s v="бензин"/>
    <x v="1"/>
    <s v="4WD"/>
    <n v="220"/>
    <m/>
    <m/>
    <n v="2022"/>
    <n v="10"/>
    <n v="22"/>
  </r>
  <r>
    <s v="https://yakutsk.drom.ru/toyota/ipsum/46205252.html"/>
    <x v="71"/>
    <n v="1998"/>
    <n v="450000"/>
    <n v="2"/>
    <n v="135"/>
    <s v="бензин"/>
    <x v="1"/>
    <s v="передний"/>
    <n v="270"/>
    <m/>
    <m/>
    <n v="2022"/>
    <n v="24"/>
    <n v="11.25"/>
  </r>
  <r>
    <s v="https://minvody.drom.ru/toyota/rav4/46629965.html"/>
    <x v="12"/>
    <n v="2012"/>
    <n v="1600000"/>
    <n v="2"/>
    <n v="148"/>
    <s v="бензин"/>
    <x v="0"/>
    <s v="4WD"/>
    <n v="160"/>
    <m/>
    <m/>
    <n v="2022"/>
    <n v="10"/>
    <n v="16"/>
  </r>
  <r>
    <s v="https://habarovsk.drom.ru/toyota/premio/46561397.html"/>
    <x v="36"/>
    <n v="2002"/>
    <n v="550000"/>
    <n v="1.5"/>
    <n v="109"/>
    <s v="бензин"/>
    <x v="1"/>
    <s v="передний"/>
    <n v="257"/>
    <m/>
    <m/>
    <n v="2022"/>
    <n v="20"/>
    <n v="12.85"/>
  </r>
  <r>
    <s v="https://arsenyev.drom.ru/toyota/corona/46629894.html"/>
    <x v="17"/>
    <n v="1993"/>
    <n v="115000"/>
    <n v="2"/>
    <n v="140"/>
    <s v="бензин"/>
    <x v="1"/>
    <s v="передний"/>
    <n v="150"/>
    <m/>
    <m/>
    <n v="2022"/>
    <n v="29"/>
    <n v="5.1724137931034484"/>
  </r>
  <r>
    <s v="https://novosibirsk.drom.ru/toyota/corolla/46629953.html"/>
    <x v="15"/>
    <n v="2002"/>
    <n v="500000"/>
    <n v="1.5"/>
    <n v="110"/>
    <s v="бензин"/>
    <x v="1"/>
    <s v="передний"/>
    <n v="257"/>
    <m/>
    <m/>
    <n v="2022"/>
    <n v="20"/>
    <n v="12.85"/>
  </r>
  <r>
    <s v="https://sevastopol.drom.ru/toyota/land_cruiser_prado/46097633.html"/>
    <x v="1"/>
    <n v="2007"/>
    <n v="1997000"/>
    <n v="3"/>
    <n v="173"/>
    <s v="дизель"/>
    <x v="1"/>
    <s v="4WD"/>
    <n v="223"/>
    <m/>
    <m/>
    <n v="2022"/>
    <n v="15"/>
    <n v="14.866666666666667"/>
  </r>
  <r>
    <s v="https://omsk.drom.ru/toyota/land_cruiser/46337549.html"/>
    <x v="7"/>
    <n v="2003"/>
    <n v="1770000"/>
    <n v="4.7"/>
    <n v="235"/>
    <s v="бензин"/>
    <x v="1"/>
    <s v="4WD"/>
    <n v="386"/>
    <m/>
    <m/>
    <n v="2022"/>
    <n v="19"/>
    <n v="20.315789473684209"/>
  </r>
  <r>
    <s v="https://zavitinsk.drom.ru/toyota/isis/46629936.html"/>
    <x v="13"/>
    <n v="2008"/>
    <n v="800000"/>
    <n v="1.8"/>
    <n v="132"/>
    <s v="бензин"/>
    <x v="1"/>
    <s v="передний"/>
    <n v="168"/>
    <m/>
    <m/>
    <n v="2022"/>
    <n v="14"/>
    <n v="12"/>
  </r>
  <r>
    <s v="https://horol.drom.ru/toyota/ractis/46629939.html"/>
    <x v="18"/>
    <n v="2006"/>
    <n v="600000"/>
    <n v="1.5"/>
    <n v="105"/>
    <s v="бензин"/>
    <x v="1"/>
    <s v="4WD"/>
    <n v="215"/>
    <m/>
    <m/>
    <n v="2022"/>
    <n v="16"/>
    <n v="13.4375"/>
  </r>
  <r>
    <s v="https://omsk.drom.ru/toyota/avensis/46629932.html"/>
    <x v="51"/>
    <n v="2006"/>
    <n v="700000"/>
    <n v="1.8"/>
    <n v="129"/>
    <s v="бензин"/>
    <x v="2"/>
    <s v="передний"/>
    <n v="328"/>
    <m/>
    <m/>
    <n v="2022"/>
    <n v="16"/>
    <n v="20.5"/>
  </r>
  <r>
    <s v="https://habarovsk.drom.ru/toyota/succeed/46629892.html"/>
    <x v="80"/>
    <n v="2017"/>
    <n v="830000"/>
    <n v="1.5"/>
    <n v="109"/>
    <s v="бензин"/>
    <x v="0"/>
    <s v="передний"/>
    <n v="150"/>
    <m/>
    <m/>
    <n v="2022"/>
    <n v="5"/>
    <n v="30"/>
  </r>
  <r>
    <s v="https://krasnoyarsk.drom.ru/toyota/land_cruiser_prado/46321771.html"/>
    <x v="1"/>
    <n v="2007"/>
    <n v="1827000"/>
    <n v="4"/>
    <n v="249"/>
    <s v="бензин"/>
    <x v="1"/>
    <s v="4WD"/>
    <n v="239"/>
    <m/>
    <m/>
    <n v="2022"/>
    <n v="15"/>
    <n v="15.933333333333334"/>
  </r>
  <r>
    <s v="https://krasnoyarsk.drom.ru/toyota/land_cruiser/46629924.html"/>
    <x v="7"/>
    <n v="2004"/>
    <n v="1888000"/>
    <n v="4.7"/>
    <n v="238"/>
    <s v="бензин"/>
    <x v="1"/>
    <s v="4WD"/>
    <n v="175"/>
    <m/>
    <m/>
    <n v="2022"/>
    <n v="18"/>
    <n v="9.7222222222222214"/>
  </r>
  <r>
    <s v="https://krasnoyarsk.drom.ru/toyota/ipsum/46403855.html"/>
    <x v="71"/>
    <n v="2003"/>
    <n v="389000"/>
    <n v="2.4"/>
    <n v="160"/>
    <s v="бензин"/>
    <x v="1"/>
    <s v="передний"/>
    <n v="356"/>
    <m/>
    <m/>
    <n v="2022"/>
    <n v="19"/>
    <n v="18.736842105263158"/>
  </r>
  <r>
    <s v="https://krasnoyarsk.drom.ru/toyota/rav4/46414339.html"/>
    <x v="12"/>
    <n v="2022"/>
    <n v="3764000"/>
    <n v="2"/>
    <n v="149"/>
    <s v="бензин"/>
    <x v="0"/>
    <s v="4WD"/>
    <n v="1"/>
    <m/>
    <m/>
    <n v="2022"/>
    <n v="0"/>
    <n v="0"/>
  </r>
  <r>
    <s v="https://dalnegorsk.drom.ru/toyota/vanguard/46629916.html"/>
    <x v="94"/>
    <n v="2008"/>
    <n v="1070000"/>
    <n v="2.4"/>
    <n v="170"/>
    <s v="бензин"/>
    <x v="0"/>
    <s v="4WD"/>
    <n v="112"/>
    <m/>
    <s v=" серый"/>
    <n v="2022"/>
    <n v="14"/>
    <n v="8"/>
  </r>
  <r>
    <s v="https://krasnoyarsk.drom.ru/toyota/hilux_pick_up/46321770.html"/>
    <x v="11"/>
    <n v="2012"/>
    <n v="1639000"/>
    <n v="2.5"/>
    <n v="144"/>
    <s v="дизель"/>
    <x v="2"/>
    <s v="4WD"/>
    <n v="215"/>
    <m/>
    <m/>
    <n v="2022"/>
    <n v="10"/>
    <n v="21.5"/>
  </r>
  <r>
    <s v="https://krasnoyarsk.drom.ru/toyota/camry/46228906.html"/>
    <x v="4"/>
    <n v="2012"/>
    <n v="1239000"/>
    <n v="2.5"/>
    <n v="181"/>
    <s v="бензин"/>
    <x v="1"/>
    <s v="передний"/>
    <n v="226"/>
    <m/>
    <m/>
    <n v="2022"/>
    <n v="10"/>
    <n v="22.6"/>
  </r>
  <r>
    <s v="https://irkutsk.drom.ru/toyota/rav4/46629917.html"/>
    <x v="12"/>
    <n v="2019"/>
    <n v="3750000"/>
    <n v="2.5"/>
    <n v="180"/>
    <s v="бензин"/>
    <x v="1"/>
    <s v="4WD"/>
    <n v="40"/>
    <m/>
    <m/>
    <n v="2022"/>
    <n v="3"/>
    <n v="13.333333333333334"/>
  </r>
  <r>
    <s v="https://vladivostok.drom.ru/toyota/harrier/46629885.html"/>
    <x v="22"/>
    <n v="2014"/>
    <n v="2950000"/>
    <n v="2.5"/>
    <n v="152"/>
    <s v="гибрид"/>
    <x v="0"/>
    <s v="4WD"/>
    <n v="52"/>
    <m/>
    <m/>
    <n v="2022"/>
    <n v="8"/>
    <n v="6.5"/>
  </r>
  <r>
    <s v="https://novosibirsk.drom.ru/toyota/starlet/46629779.html"/>
    <x v="64"/>
    <n v="1998"/>
    <n v="215000"/>
    <n v="1.3"/>
    <n v="85"/>
    <s v="бензин"/>
    <x v="1"/>
    <s v="передний"/>
    <n v="145"/>
    <m/>
    <m/>
    <n v="2022"/>
    <n v="24"/>
    <n v="6.041666666666667"/>
  </r>
  <r>
    <s v="https://togliatti.drom.ru/toyota/avensis/46629908.html"/>
    <x v="51"/>
    <n v="2006"/>
    <n v="720000"/>
    <n v="2"/>
    <n v="147"/>
    <s v="бензин"/>
    <x v="2"/>
    <s v="передний"/>
    <n v="170"/>
    <m/>
    <m/>
    <n v="2022"/>
    <n v="16"/>
    <n v="10.625"/>
  </r>
  <r>
    <s v="https://vladivostok.drom.ru/toyota/alphard/46629864.html"/>
    <x v="2"/>
    <n v="2007"/>
    <n v="605000"/>
    <n v="3"/>
    <n v="220"/>
    <s v="бензин"/>
    <x v="1"/>
    <s v="передний"/>
    <n v="149"/>
    <s v="б/п"/>
    <m/>
    <n v="2022"/>
    <n v="15"/>
    <n v="9.9333333333333336"/>
  </r>
  <r>
    <s v="https://krasnodar.drom.ru/toyota/camry/45958631.html"/>
    <x v="4"/>
    <n v="2014"/>
    <n v="1550000"/>
    <n v="2.5"/>
    <n v="181"/>
    <s v="бензин"/>
    <x v="1"/>
    <s v="передний"/>
    <n v="95"/>
    <m/>
    <m/>
    <n v="2022"/>
    <n v="8"/>
    <n v="11.875"/>
  </r>
  <r>
    <s v="https://novosibirsk.drom.ru/toyota/land_cruiser_prado/46296708.html"/>
    <x v="1"/>
    <n v="2008"/>
    <n v="1989000"/>
    <n v="4"/>
    <n v="249"/>
    <s v="бензин"/>
    <x v="1"/>
    <s v="4WD"/>
    <n v="199"/>
    <m/>
    <m/>
    <n v="2022"/>
    <n v="14"/>
    <n v="14.214285714285714"/>
  </r>
  <r>
    <s v="https://novosibirsk.drom.ru/toyota/corolla/46385546.html"/>
    <x v="15"/>
    <n v="2013"/>
    <n v="1139000"/>
    <n v="1.6"/>
    <n v="122"/>
    <s v="бензин"/>
    <x v="2"/>
    <s v="передний"/>
    <n v="163"/>
    <m/>
    <m/>
    <n v="2022"/>
    <n v="9"/>
    <n v="18.111111111111111"/>
  </r>
  <r>
    <s v="https://yakutsk.drom.ru/toyota/allion/46420970.html"/>
    <x v="32"/>
    <n v="2010"/>
    <n v="780000"/>
    <n v="1.5"/>
    <n v="110"/>
    <s v="бензин"/>
    <x v="0"/>
    <s v="передний"/>
    <n v="165"/>
    <m/>
    <m/>
    <n v="2022"/>
    <n v="12"/>
    <n v="13.75"/>
  </r>
  <r>
    <s v="https://novosibirsk.drom.ru/toyota/camry/46395368.html"/>
    <x v="4"/>
    <n v="2004"/>
    <n v="650000"/>
    <n v="2"/>
    <n v="150"/>
    <s v="бензин"/>
    <x v="1"/>
    <s v="передний"/>
    <n v="399"/>
    <m/>
    <m/>
    <n v="2022"/>
    <n v="18"/>
    <n v="22.166666666666668"/>
  </r>
  <r>
    <s v="https://krasnodar.drom.ru/toyota/passo/46629884.html"/>
    <x v="40"/>
    <n v="2004"/>
    <n v="420000"/>
    <n v="1"/>
    <n v="71"/>
    <s v="бензин"/>
    <x v="1"/>
    <s v="передний"/>
    <n v="181"/>
    <m/>
    <m/>
    <n v="2022"/>
    <n v="18"/>
    <n v="10.055555555555555"/>
  </r>
  <r>
    <s v="https://belogorsk.drom.ru/toyota/c-hr/46291059.html"/>
    <x v="0"/>
    <n v="2017"/>
    <n v="1950000"/>
    <n v="1.8"/>
    <n v="98"/>
    <s v="гибрид"/>
    <x v="0"/>
    <s v="передний"/>
    <n v="91"/>
    <s v="б/п"/>
    <m/>
    <n v="2022"/>
    <n v="5"/>
    <n v="18.2"/>
  </r>
  <r>
    <s v="https://novosibirsk.drom.ru/toyota/yaris/43128361.html"/>
    <x v="23"/>
    <n v="2006"/>
    <n v="419000"/>
    <n v="1.5"/>
    <n v="107"/>
    <s v="бензин"/>
    <x v="2"/>
    <s v="передний"/>
    <n v="174"/>
    <m/>
    <m/>
    <n v="2022"/>
    <n v="16"/>
    <n v="10.875"/>
  </r>
  <r>
    <s v="https://tyumen.drom.ru/toyota/rav4/46055118.html"/>
    <x v="12"/>
    <n v="2015"/>
    <n v="2290000"/>
    <n v="2"/>
    <n v="146"/>
    <s v="бензин"/>
    <x v="0"/>
    <s v="4WD"/>
    <n v="53"/>
    <m/>
    <m/>
    <n v="2022"/>
    <n v="7"/>
    <n v="7.5714285714285712"/>
  </r>
  <r>
    <s v="https://ussuriisk.drom.ru/toyota/corolla/46618543.html"/>
    <x v="15"/>
    <n v="1993"/>
    <n v="179000"/>
    <n v="1.5"/>
    <n v="105"/>
    <s v="бензин"/>
    <x v="1"/>
    <s v="передний"/>
    <n v="1000"/>
    <m/>
    <m/>
    <n v="2022"/>
    <n v="29"/>
    <n v="34.482758620689658"/>
  </r>
  <r>
    <s v="https://novosibirsk.drom.ru/toyota/corolla/46385549.html"/>
    <x v="15"/>
    <n v="2011"/>
    <n v="1079000"/>
    <n v="1.6"/>
    <n v="124"/>
    <s v="бензин"/>
    <x v="2"/>
    <s v="передний"/>
    <n v="163"/>
    <m/>
    <m/>
    <n v="2022"/>
    <n v="11"/>
    <n v="14.818181818181818"/>
  </r>
  <r>
    <s v="https://novosibirsk.drom.ru/toyota/caldina/46629336.html"/>
    <x v="27"/>
    <n v="1994"/>
    <n v="180000"/>
    <n v="2"/>
    <n v="135"/>
    <s v="бензин"/>
    <x v="1"/>
    <s v="4WD"/>
    <n v="1"/>
    <m/>
    <m/>
    <n v="2022"/>
    <n v="28"/>
    <n v="3.5714285714285712E-2"/>
  </r>
  <r>
    <s v="https://novosibirsk.drom.ru/toyota/highlander/46381394.html"/>
    <x v="57"/>
    <n v="2015"/>
    <n v="3289000"/>
    <n v="3.5"/>
    <n v="249"/>
    <s v="бензин"/>
    <x v="1"/>
    <s v="4WD"/>
    <n v="157"/>
    <m/>
    <m/>
    <n v="2022"/>
    <n v="7"/>
    <n v="22.428571428571427"/>
  </r>
  <r>
    <s v="https://vilyuchinsk.drom.ru/toyota/hiace/46629875.html"/>
    <x v="5"/>
    <n v="2000"/>
    <n v="320000"/>
    <n v="3"/>
    <n v="91"/>
    <s v="дизель"/>
    <x v="2"/>
    <s v="4WD"/>
    <n v="430"/>
    <m/>
    <m/>
    <n v="2022"/>
    <n v="22"/>
    <n v="19.545454545454547"/>
  </r>
  <r>
    <s v="https://habarovsk.drom.ru/toyota/camry/46462901.html"/>
    <x v="4"/>
    <n v="2021"/>
    <n v="3499999"/>
    <n v="2"/>
    <n v="150"/>
    <s v="бензин"/>
    <x v="0"/>
    <s v="передний"/>
    <n v="1"/>
    <m/>
    <m/>
    <n v="2022"/>
    <n v="1"/>
    <n v="1"/>
  </r>
  <r>
    <s v="https://minvody.drom.ru/toyota/camry/46629868.html"/>
    <x v="4"/>
    <n v="2018"/>
    <n v="3100000"/>
    <n v="2.5"/>
    <n v="181"/>
    <s v="бензин"/>
    <x v="1"/>
    <s v="передний"/>
    <n v="101"/>
    <m/>
    <m/>
    <n v="2022"/>
    <n v="4"/>
    <n v="25.25"/>
  </r>
  <r>
    <s v="https://belogorsk.drom.ru/toyota/caldina/46629836.html"/>
    <x v="27"/>
    <n v="1993"/>
    <n v="135000"/>
    <n v="1.5"/>
    <n v="100"/>
    <s v="бензин"/>
    <x v="1"/>
    <s v="передний"/>
    <n v="200"/>
    <m/>
    <m/>
    <n v="2022"/>
    <n v="29"/>
    <n v="6.8965517241379306"/>
  </r>
  <r>
    <s v="https://omsk.drom.ru/toyota/camry/46629861.html"/>
    <x v="4"/>
    <n v="2008"/>
    <n v="830000"/>
    <n v="2.4"/>
    <n v="167"/>
    <s v="бензин"/>
    <x v="1"/>
    <s v="передний"/>
    <n v="162"/>
    <m/>
    <m/>
    <n v="2022"/>
    <n v="14"/>
    <n v="11.571428571428571"/>
  </r>
  <r>
    <s v="https://irkutsk.drom.ru/toyota/cresta/46629857.html"/>
    <x v="54"/>
    <n v="1996"/>
    <n v="220000"/>
    <n v="2"/>
    <n v="140"/>
    <s v="бензин"/>
    <x v="1"/>
    <s v="задний"/>
    <n v="778"/>
    <m/>
    <m/>
    <n v="2022"/>
    <n v="26"/>
    <n v="29.923076923076923"/>
  </r>
  <r>
    <s v="https://yakutsk.drom.ru/toyota/land_cruiser_prado/46629851.html"/>
    <x v="1"/>
    <n v="2009"/>
    <n v="3000050"/>
    <n v="4"/>
    <n v="282"/>
    <s v="бензин"/>
    <x v="1"/>
    <s v="4WD"/>
    <n v="196"/>
    <m/>
    <m/>
    <n v="2022"/>
    <n v="13"/>
    <n v="15.076923076923077"/>
  </r>
  <r>
    <s v="https://barnaul.drom.ru/toyota/camry/46520487.html"/>
    <x v="4"/>
    <n v="2006"/>
    <n v="755000"/>
    <n v="2.4"/>
    <n v="167"/>
    <s v="бензин"/>
    <x v="1"/>
    <s v="передний"/>
    <n v="300"/>
    <m/>
    <m/>
    <n v="2022"/>
    <n v="16"/>
    <n v="18.75"/>
  </r>
  <r>
    <s v="https://tomsk.drom.ru/toyota/prius/46629843.html"/>
    <x v="20"/>
    <n v="2018"/>
    <n v="1950000"/>
    <n v="1.8"/>
    <n v="98"/>
    <s v="гибрид"/>
    <x v="0"/>
    <s v="4WD"/>
    <n v="107"/>
    <s v="б/п"/>
    <m/>
    <n v="2022"/>
    <n v="4"/>
    <n v="26.75"/>
  </r>
  <r>
    <s v="https://barnaul.drom.ru/toyota/camry_gracia/46544065.html"/>
    <x v="95"/>
    <n v="2001"/>
    <n v="455000"/>
    <n v="2.2000000000000002"/>
    <n v="140"/>
    <s v="бензин"/>
    <x v="1"/>
    <s v="передний"/>
    <n v="378"/>
    <m/>
    <m/>
    <n v="2022"/>
    <n v="21"/>
    <n v="18"/>
  </r>
  <r>
    <s v="https://barabinsk.drom.ru/toyota/corona_premio/45386545.html"/>
    <x v="29"/>
    <n v="2000"/>
    <n v="290000"/>
    <n v="2"/>
    <n v="145"/>
    <s v="бензин"/>
    <x v="1"/>
    <s v="передний"/>
    <n v="543"/>
    <m/>
    <m/>
    <n v="2022"/>
    <n v="22"/>
    <n v="24.681818181818183"/>
  </r>
  <r>
    <s v="https://artem.drom.ru/toyota/aristo/46629787.html"/>
    <x v="96"/>
    <n v="2001"/>
    <n v="295000"/>
    <n v="3"/>
    <n v="230"/>
    <s v="бензин"/>
    <x v="1"/>
    <s v="задний"/>
    <n v="200"/>
    <m/>
    <m/>
    <n v="2022"/>
    <n v="21"/>
    <n v="9.5238095238095237"/>
  </r>
  <r>
    <s v="https://novosibirsk.drom.ru/toyota/highlander/46629826.html"/>
    <x v="57"/>
    <n v="2011"/>
    <n v="2150000"/>
    <n v="3.5"/>
    <n v="273"/>
    <s v="бензин"/>
    <x v="1"/>
    <s v="4WD"/>
    <n v="182"/>
    <m/>
    <m/>
    <n v="2022"/>
    <n v="11"/>
    <n v="16.545454545454547"/>
  </r>
  <r>
    <s v="https://partizansk.drom.ru/toyota/aristo/46321909.html"/>
    <x v="96"/>
    <n v="2002"/>
    <n v="900000"/>
    <n v="3"/>
    <n v="230"/>
    <s v="бензин"/>
    <x v="1"/>
    <s v="задний"/>
    <n v="246"/>
    <m/>
    <m/>
    <n v="2022"/>
    <n v="20"/>
    <n v="12.3"/>
  </r>
  <r>
    <s v="https://zheleznogorsk-krasnoyarsk.drom.ru/toyota/corolla_fielder/46551555.html"/>
    <x v="9"/>
    <n v="2000"/>
    <n v="435000"/>
    <n v="1.8"/>
    <n v="136"/>
    <s v="бензин"/>
    <x v="1"/>
    <s v="передний"/>
    <n v="315"/>
    <m/>
    <m/>
    <n v="2022"/>
    <n v="22"/>
    <n v="14.318181818181818"/>
  </r>
  <r>
    <s v="https://magadan.drom.ru/toyota/regius_ace/46629818.html"/>
    <x v="97"/>
    <n v="2008"/>
    <n v="1050000"/>
    <n v="3"/>
    <n v="136"/>
    <s v="дизель"/>
    <x v="4"/>
    <s v="4WD"/>
    <n v="1"/>
    <m/>
    <m/>
    <n v="2022"/>
    <n v="14"/>
    <n v="7.1428571428571425E-2"/>
  </r>
  <r>
    <s v="https://tobolsk.drom.ru/toyota/corolla/45959603.html"/>
    <x v="15"/>
    <n v="2001"/>
    <n v="300000"/>
    <n v="2.2000000000000002"/>
    <n v="79"/>
    <s v="дизель"/>
    <x v="1"/>
    <s v="передний"/>
    <n v="310"/>
    <m/>
    <m/>
    <n v="2022"/>
    <n v="21"/>
    <n v="14.761904761904763"/>
  </r>
  <r>
    <s v="https://blagoveshchensk.drom.ru/toyota/prius/46629815.html"/>
    <x v="20"/>
    <n v="2017"/>
    <n v="1699000"/>
    <n v="1.8"/>
    <n v="98"/>
    <s v="гибрид"/>
    <x v="0"/>
    <s v="передний"/>
    <n v="120"/>
    <s v="б/п"/>
    <m/>
    <n v="2022"/>
    <n v="5"/>
    <n v="24"/>
  </r>
  <r>
    <s v="https://blagoveshchensk.drom.ru/toyota/carina/46629786.html"/>
    <x v="60"/>
    <n v="1995"/>
    <n v="120000"/>
    <n v="1.8"/>
    <n v="115"/>
    <s v="бензин"/>
    <x v="2"/>
    <s v="передний"/>
    <n v="174"/>
    <m/>
    <m/>
    <n v="2022"/>
    <n v="27"/>
    <n v="6.4444444444444446"/>
  </r>
  <r>
    <s v="https://spb.drom.ru/toyota/land_cruiser_prado/46295977.html"/>
    <x v="1"/>
    <n v="2007"/>
    <n v="1750000"/>
    <n v="4"/>
    <n v="249"/>
    <s v="бензин"/>
    <x v="1"/>
    <s v="4WD"/>
    <n v="336"/>
    <m/>
    <m/>
    <n v="2022"/>
    <n v="15"/>
    <n v="22.4"/>
  </r>
  <r>
    <s v="https://chebarkul.drom.ru/toyota/auris/46629799.html"/>
    <x v="81"/>
    <n v="2009"/>
    <n v="593000"/>
    <n v="1.4"/>
    <n v="90"/>
    <s v="дизель"/>
    <x v="2"/>
    <s v="передний"/>
    <n v="190"/>
    <m/>
    <m/>
    <n v="2022"/>
    <n v="13"/>
    <n v="14.615384615384615"/>
  </r>
  <r>
    <s v="https://novosibirsk.drom.ru/toyota/ractis/46197990.html"/>
    <x v="18"/>
    <n v="2011"/>
    <n v="990000"/>
    <n v="1.5"/>
    <n v="109"/>
    <s v="бензин"/>
    <x v="0"/>
    <s v="передний"/>
    <n v="78"/>
    <s v="б/п"/>
    <m/>
    <n v="2022"/>
    <n v="11"/>
    <n v="7.0909090909090908"/>
  </r>
  <r>
    <s v="https://irkutsk.drom.ru/toyota/sprinter/46629792.html"/>
    <x v="56"/>
    <n v="1999"/>
    <n v="140000"/>
    <n v="1.5"/>
    <n v="91"/>
    <s v="бензин"/>
    <x v="1"/>
    <s v="передний"/>
    <n v="222"/>
    <m/>
    <m/>
    <n v="2022"/>
    <n v="23"/>
    <n v="9.6521739130434785"/>
  </r>
  <r>
    <s v="https://abakan.drom.ru/toyota/corolla_fielder/46629780.html"/>
    <x v="9"/>
    <n v="2005"/>
    <n v="550000"/>
    <n v="1.5"/>
    <n v="110"/>
    <s v="бензин"/>
    <x v="1"/>
    <s v="передний"/>
    <n v="290"/>
    <m/>
    <m/>
    <n v="2022"/>
    <n v="17"/>
    <n v="17.058823529411764"/>
  </r>
  <r>
    <s v="https://belogorsk.drom.ru/toyota/corolla/46629451.html"/>
    <x v="15"/>
    <n v="1998"/>
    <n v="245000"/>
    <n v="1.5"/>
    <n v="100"/>
    <s v="бензин"/>
    <x v="1"/>
    <s v="передний"/>
    <n v="273"/>
    <m/>
    <m/>
    <n v="2022"/>
    <n v="24"/>
    <n v="11.375"/>
  </r>
  <r>
    <s v="https://irkutsk.drom.ru/toyota/camry/46629736.html"/>
    <x v="4"/>
    <n v="2012"/>
    <n v="1340000"/>
    <n v="2.5"/>
    <n v="181"/>
    <s v="бензин"/>
    <x v="1"/>
    <s v="передний"/>
    <n v="175"/>
    <m/>
    <m/>
    <n v="2022"/>
    <n v="10"/>
    <n v="17.5"/>
  </r>
  <r>
    <s v="https://vladivostok.drom.ru/toyota/prius/46629647.html"/>
    <x v="20"/>
    <n v="2016"/>
    <n v="1550000"/>
    <n v="1.8"/>
    <n v="98"/>
    <s v="гибрид"/>
    <x v="0"/>
    <s v="4WD"/>
    <n v="152"/>
    <s v="б/п"/>
    <m/>
    <n v="2022"/>
    <n v="6"/>
    <n v="25.333333333333332"/>
  </r>
  <r>
    <s v="https://tomsk.drom.ru/toyota/corolla/46629766.html"/>
    <x v="15"/>
    <n v="2002"/>
    <n v="420000"/>
    <n v="1.5"/>
    <n v="109"/>
    <s v="бензин"/>
    <x v="1"/>
    <s v="передний"/>
    <n v="185"/>
    <m/>
    <m/>
    <n v="2022"/>
    <n v="20"/>
    <n v="9.25"/>
  </r>
  <r>
    <s v="https://krasnoyarsk.drom.ru/toyota/corolla_fielder/46469726.html"/>
    <x v="9"/>
    <n v="2018"/>
    <n v="1295000"/>
    <n v="1.5"/>
    <n v="103"/>
    <s v="бензин"/>
    <x v="0"/>
    <s v="4WD"/>
    <n v="59"/>
    <s v="б/п"/>
    <m/>
    <n v="2022"/>
    <n v="4"/>
    <n v="14.75"/>
  </r>
  <r>
    <s v="https://irkutsk.drom.ru/toyota/corolla/46502986.html"/>
    <x v="15"/>
    <n v="2015"/>
    <n v="1415000"/>
    <n v="1.6"/>
    <n v="122"/>
    <s v="бензин"/>
    <x v="0"/>
    <s v="передний"/>
    <n v="132"/>
    <m/>
    <m/>
    <n v="2022"/>
    <n v="7"/>
    <n v="18.857142857142858"/>
  </r>
  <r>
    <s v="https://novokuznetsk.drom.ru/toyota/allex/46552651.html"/>
    <x v="91"/>
    <n v="2001"/>
    <n v="410000"/>
    <n v="1.5"/>
    <n v="110"/>
    <s v="бензин"/>
    <x v="1"/>
    <s v="передний"/>
    <n v="308"/>
    <m/>
    <m/>
    <n v="2022"/>
    <n v="21"/>
    <n v="14.666666666666666"/>
  </r>
  <r>
    <s v="https://moscow.drom.ru/toyota/corolla/46629765.html"/>
    <x v="15"/>
    <n v="2004"/>
    <n v="500000"/>
    <n v="1.8"/>
    <n v="130"/>
    <s v="бензин"/>
    <x v="1"/>
    <s v="передний"/>
    <n v="285"/>
    <m/>
    <m/>
    <n v="2022"/>
    <n v="18"/>
    <n v="15.833333333333334"/>
  </r>
  <r>
    <s v="https://tyumen.drom.ru/toyota/passo/45845033.html"/>
    <x v="40"/>
    <n v="2016"/>
    <n v="899000"/>
    <n v="1"/>
    <n v="69"/>
    <s v="бензин"/>
    <x v="0"/>
    <s v="передний"/>
    <n v="53"/>
    <s v="б/п"/>
    <m/>
    <n v="2022"/>
    <n v="6"/>
    <n v="8.8333333333333339"/>
  </r>
  <r>
    <s v="https://irkutsk.drom.ru/toyota/ractis/46629691.html"/>
    <x v="18"/>
    <n v="2014"/>
    <n v="1150000"/>
    <n v="1.5"/>
    <n v="103"/>
    <s v="бензин"/>
    <x v="0"/>
    <s v="4WD"/>
    <n v="170"/>
    <s v="б/п"/>
    <m/>
    <n v="2022"/>
    <n v="8"/>
    <n v="21.25"/>
  </r>
  <r>
    <s v="https://chita.drom.ru/toyota/mark_ii/39440309.html"/>
    <x v="26"/>
    <n v="1995"/>
    <n v="370000"/>
    <n v="2.5"/>
    <n v="200"/>
    <s v="бензин"/>
    <x v="4"/>
    <s v="задний"/>
    <n v="350"/>
    <m/>
    <m/>
    <n v="2022"/>
    <n v="27"/>
    <n v="12.962962962962964"/>
  </r>
  <r>
    <s v="https://chita.drom.ru/toyota/corolla_fielder/40775405.html"/>
    <x v="9"/>
    <n v="2015"/>
    <n v="960000"/>
    <n v="1.5"/>
    <n v="109"/>
    <s v="бензин"/>
    <x v="0"/>
    <s v="передний"/>
    <n v="60"/>
    <s v="б/п"/>
    <m/>
    <n v="2022"/>
    <n v="7"/>
    <n v="8.5714285714285712"/>
  </r>
  <r>
    <s v="https://tyumentsevo.drom.ru/toyota/vista/46629701.html"/>
    <x v="31"/>
    <n v="1996"/>
    <n v="245000"/>
    <n v="1.8"/>
    <n v="125"/>
    <s v="бензин"/>
    <x v="1"/>
    <s v="передний"/>
    <n v="444"/>
    <m/>
    <m/>
    <n v="2022"/>
    <n v="26"/>
    <n v="17.076923076923077"/>
  </r>
  <r>
    <s v="https://barnaul.drom.ru/toyota/prius/46629726.html"/>
    <x v="20"/>
    <n v="1999"/>
    <n v="235000"/>
    <n v="1.5"/>
    <n v="58"/>
    <s v="гибрид"/>
    <x v="0"/>
    <s v="передний"/>
    <n v="303"/>
    <m/>
    <m/>
    <n v="2022"/>
    <n v="23"/>
    <n v="13.173913043478262"/>
  </r>
  <r>
    <s v="https://omsk.drom.ru/toyota/corolla/46502335.html"/>
    <x v="15"/>
    <n v="2004"/>
    <n v="465000"/>
    <n v="1.6"/>
    <n v="110"/>
    <s v="бензин"/>
    <x v="2"/>
    <s v="передний"/>
    <n v="191"/>
    <m/>
    <m/>
    <n v="2022"/>
    <n v="18"/>
    <n v="10.611111111111111"/>
  </r>
  <r>
    <s v="https://kyzyl.drom.ru/toyota/land_cruiser_prado/46629740.html"/>
    <x v="1"/>
    <n v="2000"/>
    <n v="1250000"/>
    <n v="3"/>
    <n v="145"/>
    <s v="дизель"/>
    <x v="1"/>
    <s v="4WD"/>
    <n v="230"/>
    <m/>
    <m/>
    <n v="2022"/>
    <n v="22"/>
    <n v="10.454545454545455"/>
  </r>
  <r>
    <s v="https://barnaul.drom.ru/toyota/mark_ii/46629734.html"/>
    <x v="26"/>
    <n v="1994"/>
    <n v="250000"/>
    <n v="2"/>
    <n v="135"/>
    <s v="бензин"/>
    <x v="1"/>
    <s v="задний"/>
    <n v="400"/>
    <m/>
    <m/>
    <n v="2022"/>
    <n v="28"/>
    <n v="14.285714285714286"/>
  </r>
  <r>
    <s v="https://abakan.drom.ru/toyota/premio/46629730.html"/>
    <x v="36"/>
    <n v="2009"/>
    <n v="939000"/>
    <n v="1.5"/>
    <n v="110"/>
    <s v="бензин"/>
    <x v="0"/>
    <s v="передний"/>
    <n v="180"/>
    <m/>
    <m/>
    <n v="2022"/>
    <n v="13"/>
    <n v="13.846153846153847"/>
  </r>
  <r>
    <s v="https://vladivostok.drom.ru/toyota/alphard/46629695.html"/>
    <x v="2"/>
    <n v="2007"/>
    <n v="595000"/>
    <n v="3"/>
    <n v="220"/>
    <s v="бензин"/>
    <x v="1"/>
    <s v="передний"/>
    <n v="91"/>
    <s v="б/п"/>
    <m/>
    <n v="2022"/>
    <n v="15"/>
    <n v="6.0666666666666664"/>
  </r>
  <r>
    <s v="https://ishim.drom.ru/toyota/camry/39678776.html"/>
    <x v="4"/>
    <n v="2014"/>
    <n v="1480000"/>
    <n v="2"/>
    <n v="148"/>
    <s v="бензин"/>
    <x v="1"/>
    <s v="передний"/>
    <n v="170"/>
    <m/>
    <m/>
    <n v="2022"/>
    <n v="8"/>
    <n v="21.25"/>
  </r>
  <r>
    <s v="https://krasnogorsk.drom.ru/toyota/fortuner/46629097.html"/>
    <x v="6"/>
    <n v="2019"/>
    <n v="4450000"/>
    <n v="2.8"/>
    <n v="177"/>
    <s v="дизель"/>
    <x v="1"/>
    <s v="4WD"/>
    <n v="10"/>
    <m/>
    <m/>
    <n v="2022"/>
    <n v="3"/>
    <n v="3.3333333333333335"/>
  </r>
  <r>
    <s v="https://spb.drom.ru/toyota/voxy/45815867.html"/>
    <x v="25"/>
    <n v="2014"/>
    <n v="1850000"/>
    <n v="1.8"/>
    <n v="99"/>
    <s v="гибрид"/>
    <x v="0"/>
    <s v="передний"/>
    <n v="120"/>
    <m/>
    <m/>
    <n v="2022"/>
    <n v="8"/>
    <n v="15"/>
  </r>
  <r>
    <s v="https://blagoveshchensk.drom.ru/toyota/probox/46629700.html"/>
    <x v="33"/>
    <n v="2002"/>
    <n v="230000"/>
    <n v="1.5"/>
    <n v="109"/>
    <s v="бензин"/>
    <x v="1"/>
    <s v="передний"/>
    <n v="250"/>
    <m/>
    <m/>
    <n v="2022"/>
    <n v="20"/>
    <n v="12.5"/>
  </r>
  <r>
    <s v="https://chunskiy.drom.ru/toyota/corona_premio/45678039.html"/>
    <x v="29"/>
    <n v="1999"/>
    <n v="455000"/>
    <n v="1.8"/>
    <n v="115"/>
    <s v="бензин"/>
    <x v="1"/>
    <s v="передний"/>
    <n v="65"/>
    <m/>
    <m/>
    <n v="2022"/>
    <n v="23"/>
    <n v="2.8260869565217392"/>
  </r>
  <r>
    <s v="https://belogorsk.drom.ru/toyota/aristo/46629724.html"/>
    <x v="96"/>
    <n v="1991"/>
    <n v="330000"/>
    <n v="3"/>
    <n v="230"/>
    <s v="бензин"/>
    <x v="1"/>
    <s v="задний"/>
    <n v="299"/>
    <m/>
    <m/>
    <n v="2022"/>
    <n v="31"/>
    <n v="9.6451612903225801"/>
  </r>
  <r>
    <s v="https://nakhodka.drom.ru/toyota/corolla_fielder/46456319.html"/>
    <x v="9"/>
    <n v="2009"/>
    <n v="850000"/>
    <n v="1.8"/>
    <n v="125"/>
    <s v="бензин"/>
    <x v="0"/>
    <s v="4WD"/>
    <n v="180"/>
    <m/>
    <m/>
    <n v="2022"/>
    <n v="13"/>
    <n v="13.846153846153847"/>
  </r>
  <r>
    <s v="https://simferopol.drom.ru/toyota/rav4/46629703.html"/>
    <x v="12"/>
    <n v="2021"/>
    <n v="4525000"/>
    <n v="2.5"/>
    <n v="199"/>
    <s v="бензин"/>
    <x v="1"/>
    <s v="4WD"/>
    <n v="14"/>
    <m/>
    <m/>
    <n v="2022"/>
    <n v="1"/>
    <n v="14"/>
  </r>
  <r>
    <s v="https://vladivostok.drom.ru/toyota/corolla_fielder/46209064.html"/>
    <x v="9"/>
    <n v="2018"/>
    <n v="1285000"/>
    <n v="1.5"/>
    <n v="74"/>
    <s v="гибрид"/>
    <x v="0"/>
    <s v="передний"/>
    <n v="107"/>
    <s v="б/п"/>
    <m/>
    <n v="2022"/>
    <n v="4"/>
    <n v="26.75"/>
  </r>
  <r>
    <s v="https://birobidzhan.drom.ru/toyota/corona_premio/46474992.html"/>
    <x v="29"/>
    <n v="1997"/>
    <n v="365000"/>
    <n v="1.8"/>
    <n v="115"/>
    <s v="бензин"/>
    <x v="1"/>
    <s v="передний"/>
    <n v="158"/>
    <m/>
    <m/>
    <n v="2022"/>
    <n v="25"/>
    <n v="6.32"/>
  </r>
  <r>
    <s v="https://omsk.drom.ru/toyota/harrier/46615691.html"/>
    <x v="22"/>
    <n v="2003"/>
    <n v="1200000"/>
    <n v="2.4"/>
    <n v="160"/>
    <s v="бензин"/>
    <x v="1"/>
    <s v="передний"/>
    <n v="210"/>
    <m/>
    <m/>
    <n v="2022"/>
    <n v="19"/>
    <n v="11.052631578947368"/>
  </r>
  <r>
    <s v="https://novosibirsk.drom.ru/toyota/carina/46629666.html"/>
    <x v="60"/>
    <n v="1994"/>
    <n v="199000"/>
    <n v="1.5"/>
    <n v="75"/>
    <s v="бензин"/>
    <x v="4"/>
    <s v="передний"/>
    <n v="350"/>
    <m/>
    <m/>
    <n v="2022"/>
    <n v="28"/>
    <n v="12.5"/>
  </r>
  <r>
    <s v="https://tayshet.drom.ru/toyota/vitz/46423958.html"/>
    <x v="34"/>
    <n v="2006"/>
    <n v="480000"/>
    <n v="1"/>
    <n v="71"/>
    <s v="бензин"/>
    <x v="0"/>
    <s v="передний"/>
    <n v="175"/>
    <m/>
    <m/>
    <n v="2022"/>
    <n v="16"/>
    <n v="10.9375"/>
  </r>
  <r>
    <s v="https://zelenodolsk.drom.ru/toyota/passo/46289061.html"/>
    <x v="40"/>
    <n v="2016"/>
    <n v="880000"/>
    <n v="1"/>
    <n v="69"/>
    <s v="бензин"/>
    <x v="0"/>
    <s v="передний"/>
    <n v="56"/>
    <s v="б/п"/>
    <m/>
    <n v="2022"/>
    <n v="6"/>
    <n v="9.3333333333333339"/>
  </r>
  <r>
    <s v="https://ladozhskaya.drom.ru/toyota/chaser/45533409.html"/>
    <x v="24"/>
    <n v="1994"/>
    <n v="435000"/>
    <n v="2"/>
    <n v="135"/>
    <s v="бензин"/>
    <x v="1"/>
    <s v="задний"/>
    <n v="267"/>
    <m/>
    <m/>
    <n v="2022"/>
    <n v="28"/>
    <n v="9.5357142857142865"/>
  </r>
  <r>
    <s v="https://belogorsk.drom.ru/toyota/prius/44152179.html"/>
    <x v="20"/>
    <n v="2014"/>
    <n v="1320000"/>
    <n v="1.8"/>
    <n v="99"/>
    <s v="гибрид"/>
    <x v="0"/>
    <s v="передний"/>
    <n v="140"/>
    <s v="б/п"/>
    <m/>
    <n v="2022"/>
    <n v="8"/>
    <n v="17.5"/>
  </r>
  <r>
    <s v="https://vladivostok.drom.ru/toyota/corolla_axio/46508396.html"/>
    <x v="41"/>
    <n v="2015"/>
    <n v="1000000"/>
    <n v="1.5"/>
    <n v="103"/>
    <s v="бензин"/>
    <x v="0"/>
    <s v="4WD"/>
    <n v="140"/>
    <m/>
    <m/>
    <n v="2022"/>
    <n v="7"/>
    <n v="20"/>
  </r>
  <r>
    <s v="https://novosibirsk.drom.ru/toyota/camry/46154669.html"/>
    <x v="4"/>
    <n v="2006"/>
    <n v="750000"/>
    <n v="2.4"/>
    <n v="167"/>
    <s v="бензин"/>
    <x v="2"/>
    <s v="передний"/>
    <n v="226"/>
    <m/>
    <m/>
    <n v="2022"/>
    <n v="16"/>
    <n v="14.125"/>
  </r>
  <r>
    <s v="https://ulan-ude.drom.ru/toyota/corolla_fielder/46343096.html"/>
    <x v="9"/>
    <n v="2010"/>
    <n v="938000"/>
    <n v="1.5"/>
    <n v="105"/>
    <s v="бензин"/>
    <x v="0"/>
    <s v="4WD"/>
    <n v="125"/>
    <s v="б/п"/>
    <m/>
    <n v="2022"/>
    <n v="12"/>
    <n v="10.416666666666666"/>
  </r>
  <r>
    <s v="https://yakutsk.drom.ru/toyota/ipsum/46629624.html"/>
    <x v="71"/>
    <n v="2001"/>
    <n v="700000"/>
    <n v="2.4"/>
    <n v="160"/>
    <s v="бензин"/>
    <x v="1"/>
    <s v="передний"/>
    <n v="175"/>
    <m/>
    <m/>
    <n v="2022"/>
    <n v="21"/>
    <n v="8.3333333333333339"/>
  </r>
  <r>
    <s v="https://barnaul.drom.ru/toyota/corolla/46629680.html"/>
    <x v="15"/>
    <n v="2001"/>
    <n v="420000"/>
    <n v="1.5"/>
    <n v="105"/>
    <s v="бензин"/>
    <x v="1"/>
    <s v="4WD"/>
    <n v="297"/>
    <m/>
    <m/>
    <n v="2022"/>
    <n v="21"/>
    <n v="14.142857142857142"/>
  </r>
  <r>
    <s v="https://novosibirsk.drom.ru/toyota/corona_premio/46629675.html"/>
    <x v="29"/>
    <n v="1996"/>
    <n v="300000"/>
    <n v="1.8"/>
    <n v="115"/>
    <s v="бензин"/>
    <x v="1"/>
    <s v="передний"/>
    <n v="350"/>
    <m/>
    <m/>
    <n v="2022"/>
    <n v="26"/>
    <n v="13.461538461538462"/>
  </r>
  <r>
    <s v="https://angarsk.drom.ru/toyota/harrier/45344849.html"/>
    <x v="22"/>
    <n v="2017"/>
    <n v="3395000"/>
    <n v="2"/>
    <n v="231"/>
    <s v="бензин"/>
    <x v="1"/>
    <s v="передний"/>
    <n v="26"/>
    <s v="б/п"/>
    <m/>
    <n v="2022"/>
    <n v="5"/>
    <n v="5.2"/>
  </r>
  <r>
    <s v="https://omsk.drom.ru/toyota/rav4/46629677.html"/>
    <x v="12"/>
    <n v="2016"/>
    <n v="2000000"/>
    <n v="2"/>
    <n v="146"/>
    <s v="бензин"/>
    <x v="0"/>
    <s v="передний"/>
    <n v="129"/>
    <m/>
    <m/>
    <n v="2022"/>
    <n v="6"/>
    <n v="21.5"/>
  </r>
  <r>
    <s v="https://tomsk.drom.ru/toyota/caldina/46414700.html"/>
    <x v="27"/>
    <n v="1997"/>
    <n v="415000"/>
    <n v="1.8"/>
    <n v="115"/>
    <s v="бензин"/>
    <x v="4"/>
    <s v="передний"/>
    <n v="453"/>
    <m/>
    <m/>
    <n v="2022"/>
    <n v="25"/>
    <n v="18.12"/>
  </r>
  <r>
    <s v="https://yakutsk.drom.ru/toyota/prius/46629672.html"/>
    <x v="20"/>
    <n v="2011"/>
    <n v="890000"/>
    <n v="1.8"/>
    <n v="99"/>
    <s v="гибрид"/>
    <x v="0"/>
    <s v="передний"/>
    <n v="185"/>
    <m/>
    <m/>
    <n v="2022"/>
    <n v="11"/>
    <n v="16.818181818181817"/>
  </r>
  <r>
    <s v="https://novosibirsk.drom.ru/toyota/wish/46629667.html"/>
    <x v="14"/>
    <n v="2003"/>
    <n v="650000"/>
    <n v="1.8"/>
    <n v="132"/>
    <s v="бензин"/>
    <x v="1"/>
    <s v="передний"/>
    <n v="218"/>
    <m/>
    <m/>
    <n v="2022"/>
    <n v="19"/>
    <n v="11.473684210526315"/>
  </r>
  <r>
    <s v="https://novokuznetsk.drom.ru/toyota/cresta/46629655.html"/>
    <x v="54"/>
    <n v="2000"/>
    <n v="390000"/>
    <n v="2"/>
    <n v="160"/>
    <s v="бензин"/>
    <x v="1"/>
    <s v="4WD"/>
    <n v="359"/>
    <m/>
    <m/>
    <n v="2022"/>
    <n v="22"/>
    <n v="16.318181818181817"/>
  </r>
  <r>
    <s v="https://cheremhovo.drom.ru/toyota/passo/46560375.html"/>
    <x v="40"/>
    <n v="2015"/>
    <n v="618000"/>
    <n v="1"/>
    <n v="69"/>
    <s v="бензин"/>
    <x v="0"/>
    <s v="передний"/>
    <n v="78"/>
    <m/>
    <m/>
    <n v="2022"/>
    <n v="7"/>
    <n v="11.142857142857142"/>
  </r>
  <r>
    <s v="https://bolshoy-kamen.drom.ru/toyota/crown/46629664.html"/>
    <x v="10"/>
    <n v="1995"/>
    <n v="230000"/>
    <n v="3"/>
    <n v="230"/>
    <s v="бензин"/>
    <x v="1"/>
    <s v="задний"/>
    <n v="340"/>
    <m/>
    <m/>
    <n v="2022"/>
    <n v="27"/>
    <n v="12.592592592592593"/>
  </r>
  <r>
    <s v="https://kemerovo.drom.ru/toyota/corolla_axio/46071088.html"/>
    <x v="41"/>
    <n v="2007"/>
    <n v="630000"/>
    <n v="1.5"/>
    <n v="110"/>
    <s v="бензин"/>
    <x v="0"/>
    <s v="передний"/>
    <n v="140"/>
    <m/>
    <m/>
    <n v="2022"/>
    <n v="15"/>
    <n v="9.3333333333333339"/>
  </r>
  <r>
    <s v="https://poyarkovo.drom.ru/toyota/land_cruiser_prado/46629662.html"/>
    <x v="1"/>
    <n v="2002"/>
    <n v="1700000"/>
    <n v="3.4"/>
    <n v="185"/>
    <s v="бензин"/>
    <x v="1"/>
    <s v="4WD"/>
    <n v="136"/>
    <m/>
    <m/>
    <n v="2022"/>
    <n v="20"/>
    <n v="6.8"/>
  </r>
  <r>
    <s v="https://moscow.drom.ru/toyota/camry/45785885.html"/>
    <x v="4"/>
    <n v="2012"/>
    <n v="1650000"/>
    <n v="3.5"/>
    <n v="277"/>
    <s v="бензин"/>
    <x v="1"/>
    <s v="передний"/>
    <n v="250"/>
    <m/>
    <m/>
    <n v="2022"/>
    <n v="10"/>
    <n v="25"/>
  </r>
  <r>
    <s v="https://belogorsk.drom.ru/toyota/corolla_spacio/43243531.html"/>
    <x v="35"/>
    <n v="1998"/>
    <n v="285000"/>
    <n v="1.6"/>
    <n v="110"/>
    <s v="бензин"/>
    <x v="1"/>
    <s v="передний"/>
    <n v="290"/>
    <m/>
    <m/>
    <n v="2022"/>
    <n v="24"/>
    <n v="12.083333333333334"/>
  </r>
  <r>
    <s v="https://ekaterinoslavka.drom.ru/toyota/caldina/46629658.html"/>
    <x v="27"/>
    <n v="1994"/>
    <n v="165000"/>
    <n v="1.5"/>
    <n v="100"/>
    <s v="бензин"/>
    <x v="2"/>
    <s v="передний"/>
    <n v="350"/>
    <m/>
    <m/>
    <n v="2022"/>
    <n v="28"/>
    <n v="12.5"/>
  </r>
  <r>
    <s v="https://irkutsk.drom.ru/toyota/prius/46306332.html"/>
    <x v="20"/>
    <n v="2013"/>
    <n v="1315000"/>
    <n v="1.8"/>
    <n v="99"/>
    <s v="гибрид"/>
    <x v="0"/>
    <s v="передний"/>
    <n v="117"/>
    <s v="б/п"/>
    <m/>
    <n v="2022"/>
    <n v="9"/>
    <n v="13"/>
  </r>
  <r>
    <s v="https://angarsk.drom.ru/toyota/corolla/46398845.html"/>
    <x v="15"/>
    <n v="1991"/>
    <n v="165000"/>
    <n v="1.5"/>
    <n v="105"/>
    <s v="бензин"/>
    <x v="1"/>
    <s v="передний"/>
    <n v="1"/>
    <m/>
    <m/>
    <n v="2022"/>
    <n v="31"/>
    <n v="3.2258064516129031E-2"/>
  </r>
  <r>
    <s v="https://omsk.drom.ru/toyota/camry/46487954.html"/>
    <x v="4"/>
    <n v="2021"/>
    <n v="3920000"/>
    <n v="2.5"/>
    <n v="200"/>
    <s v="бензин"/>
    <x v="1"/>
    <s v="передний"/>
    <n v="7"/>
    <m/>
    <m/>
    <n v="2022"/>
    <n v="1"/>
    <n v="7"/>
  </r>
  <r>
    <s v="https://achinsk.drom.ru/toyota/vitz/46600995.html"/>
    <x v="34"/>
    <n v="2002"/>
    <n v="310000"/>
    <n v="1"/>
    <n v="70"/>
    <s v="бензин"/>
    <x v="1"/>
    <s v="передний"/>
    <n v="234"/>
    <m/>
    <m/>
    <n v="2022"/>
    <n v="20"/>
    <n v="11.7"/>
  </r>
  <r>
    <s v="https://arsenyev.drom.ru/toyota/allion/46629652.html"/>
    <x v="32"/>
    <n v="2010"/>
    <n v="1030000"/>
    <n v="1.8"/>
    <n v="133"/>
    <s v="бензин"/>
    <x v="0"/>
    <s v="4WD"/>
    <n v="172"/>
    <m/>
    <m/>
    <n v="2022"/>
    <n v="12"/>
    <n v="14.333333333333334"/>
  </r>
  <r>
    <s v="https://lesosibirsk.drom.ru/toyota/isis/46629645.html"/>
    <x v="13"/>
    <n v="2008"/>
    <n v="940000"/>
    <n v="2"/>
    <n v="155"/>
    <s v="бензин"/>
    <x v="0"/>
    <s v="передний"/>
    <n v="267"/>
    <m/>
    <m/>
    <n v="2022"/>
    <n v="14"/>
    <n v="19.071428571428573"/>
  </r>
  <r>
    <s v="https://chegdomyn.drom.ru/toyota/corolla_levin/46629471.html"/>
    <x v="78"/>
    <n v="1991"/>
    <n v="85000"/>
    <n v="1.6"/>
    <n v="160"/>
    <s v="бензин"/>
    <x v="2"/>
    <s v="передний"/>
    <n v="253"/>
    <m/>
    <m/>
    <n v="2022"/>
    <n v="31"/>
    <n v="8.1612903225806459"/>
  </r>
  <r>
    <s v="https://krasnoyarsk.drom.ru/toyota/chaser/45797057.html"/>
    <x v="24"/>
    <n v="1997"/>
    <n v="500000"/>
    <n v="2.5"/>
    <n v="200"/>
    <s v="бензин"/>
    <x v="1"/>
    <s v="задний"/>
    <n v="400"/>
    <m/>
    <m/>
    <n v="2022"/>
    <n v="25"/>
    <n v="16"/>
  </r>
  <r>
    <s v="https://balahta.drom.ru/toyota/corolla_ceres/46629493.html"/>
    <x v="98"/>
    <n v="1992"/>
    <n v="120000"/>
    <n v="1.6"/>
    <n v="115"/>
    <s v="бензин"/>
    <x v="1"/>
    <s v="передний"/>
    <n v="198"/>
    <m/>
    <m/>
    <n v="2022"/>
    <n v="30"/>
    <n v="6.6"/>
  </r>
  <r>
    <s v="https://ekaterinburg.drom.ru/toyota/land_cruiser_prado/44254278.html"/>
    <x v="1"/>
    <n v="2010"/>
    <n v="3500000"/>
    <n v="4"/>
    <n v="282"/>
    <s v="бензин"/>
    <x v="1"/>
    <s v="4WD"/>
    <n v="134"/>
    <m/>
    <m/>
    <n v="2022"/>
    <n v="12"/>
    <n v="11.166666666666666"/>
  </r>
  <r>
    <s v="https://bratsk.drom.ru/toyota/corolla_fielder/46629333.html"/>
    <x v="9"/>
    <n v="2012"/>
    <n v="1100000"/>
    <n v="1.5"/>
    <n v="109"/>
    <s v="бензин"/>
    <x v="0"/>
    <s v="передний"/>
    <n v="120"/>
    <s v="б/п"/>
    <m/>
    <n v="2022"/>
    <n v="10"/>
    <n v="12"/>
  </r>
  <r>
    <s v="https://chegdomyn.drom.ru/toyota/allion/46152626.html"/>
    <x v="32"/>
    <n v="2006"/>
    <n v="620000"/>
    <n v="1.8"/>
    <n v="132"/>
    <s v="бензин"/>
    <x v="1"/>
    <s v="передний"/>
    <n v="174"/>
    <m/>
    <m/>
    <n v="2022"/>
    <n v="16"/>
    <n v="10.875"/>
  </r>
  <r>
    <s v="https://nizhniy-tagil.drom.ru/toyota/corolla/46629612.html"/>
    <x v="15"/>
    <n v="2013"/>
    <n v="1090000"/>
    <n v="1.6"/>
    <n v="122"/>
    <s v="бензин"/>
    <x v="2"/>
    <s v="передний"/>
    <n v="181"/>
    <m/>
    <m/>
    <n v="2022"/>
    <n v="9"/>
    <n v="20.111111111111111"/>
  </r>
  <r>
    <s v="https://chita.drom.ru/toyota/ractis/46629606.html"/>
    <x v="18"/>
    <n v="2009"/>
    <n v="499999"/>
    <n v="1.3"/>
    <n v="87"/>
    <s v="бензин"/>
    <x v="0"/>
    <s v="передний"/>
    <n v="184"/>
    <m/>
    <m/>
    <n v="2022"/>
    <n v="13"/>
    <n v="14.153846153846153"/>
  </r>
  <r>
    <s v="https://chelyabinsk.drom.ru/toyota/camry/46629604.html"/>
    <x v="4"/>
    <n v="2014"/>
    <n v="1700000"/>
    <n v="2.5"/>
    <n v="181"/>
    <s v="бензин"/>
    <x v="1"/>
    <s v="передний"/>
    <n v="178"/>
    <m/>
    <m/>
    <n v="2022"/>
    <n v="8"/>
    <n v="22.25"/>
  </r>
  <r>
    <s v="https://stavropol.drom.ru/toyota/camry/46629602.html"/>
    <x v="4"/>
    <n v="2015"/>
    <n v="1685000"/>
    <n v="2.5"/>
    <n v="181"/>
    <s v="бензин"/>
    <x v="1"/>
    <s v="передний"/>
    <n v="152"/>
    <m/>
    <m/>
    <n v="2022"/>
    <n v="7"/>
    <n v="21.714285714285715"/>
  </r>
  <r>
    <s v="https://vladivostok.drom.ru/toyota/vitz/46629564.html"/>
    <x v="34"/>
    <n v="2010"/>
    <n v="575000"/>
    <n v="1"/>
    <n v="71"/>
    <s v="бензин"/>
    <x v="0"/>
    <s v="передний"/>
    <n v="80"/>
    <s v="б/п"/>
    <m/>
    <n v="2022"/>
    <n v="12"/>
    <n v="6.666666666666667"/>
  </r>
  <r>
    <s v="https://petropavlovsk-kamchatskiy.drom.ru/toyota/vitz/46406365.html"/>
    <x v="34"/>
    <n v="2011"/>
    <n v="730000"/>
    <n v="1.3"/>
    <n v="95"/>
    <s v="бензин"/>
    <x v="0"/>
    <s v="4WD"/>
    <n v="68"/>
    <m/>
    <m/>
    <n v="2022"/>
    <n v="11"/>
    <n v="6.1818181818181817"/>
  </r>
  <r>
    <s v="https://novosibirsk.drom.ru/toyota/rav4/46511043.html"/>
    <x v="12"/>
    <n v="2006"/>
    <n v="997000"/>
    <n v="2"/>
    <n v="152"/>
    <s v="бензин"/>
    <x v="1"/>
    <s v="4WD"/>
    <n v="188"/>
    <m/>
    <m/>
    <n v="2022"/>
    <n v="16"/>
    <n v="11.75"/>
  </r>
  <r>
    <s v="https://abakan.drom.ru/toyota/corolla_fielder/46629596.html"/>
    <x v="9"/>
    <n v="2001"/>
    <n v="419000"/>
    <n v="1.8"/>
    <n v="136"/>
    <s v="бензин"/>
    <x v="1"/>
    <s v="передний"/>
    <n v="220"/>
    <m/>
    <m/>
    <n v="2022"/>
    <n v="21"/>
    <n v="10.476190476190476"/>
  </r>
  <r>
    <s v="https://novosibirsk.drom.ru/toyota/avensis/46608314.html"/>
    <x v="51"/>
    <n v="2000"/>
    <n v="317000"/>
    <n v="2"/>
    <n v="150"/>
    <s v="бензин"/>
    <x v="1"/>
    <s v="передний"/>
    <n v="360"/>
    <m/>
    <m/>
    <n v="2022"/>
    <n v="22"/>
    <n v="16.363636363636363"/>
  </r>
  <r>
    <s v="https://habarovsk.drom.ru/toyota/land_cruiser/46032144.html"/>
    <x v="7"/>
    <n v="1996"/>
    <n v="2050000"/>
    <n v="4.2"/>
    <n v="170"/>
    <s v="дизель"/>
    <x v="1"/>
    <s v="4WD"/>
    <n v="1"/>
    <m/>
    <m/>
    <n v="2022"/>
    <n v="26"/>
    <n v="3.8461538461538464E-2"/>
  </r>
  <r>
    <s v="https://habarovsk.drom.ru/toyota/vitz/46304877.html"/>
    <x v="34"/>
    <n v="2013"/>
    <n v="599000"/>
    <n v="1"/>
    <n v="69"/>
    <s v="бензин"/>
    <x v="0"/>
    <s v="передний"/>
    <n v="81"/>
    <m/>
    <m/>
    <n v="2022"/>
    <n v="9"/>
    <n v="9"/>
  </r>
  <r>
    <s v="https://abakan.drom.ru/toyota/vista_ardeo/46629590.html"/>
    <x v="65"/>
    <n v="2001"/>
    <n v="479000"/>
    <n v="2"/>
    <n v="145"/>
    <s v="бензин"/>
    <x v="1"/>
    <s v="передний"/>
    <n v="150"/>
    <m/>
    <m/>
    <n v="2022"/>
    <n v="21"/>
    <n v="7.1428571428571432"/>
  </r>
  <r>
    <s v="https://novouralsk.drom.ru/toyota/corolla/46629583.html"/>
    <x v="15"/>
    <n v="2007"/>
    <n v="880000"/>
    <n v="1.6"/>
    <n v="124"/>
    <s v="бензин"/>
    <x v="3"/>
    <s v="передний"/>
    <n v="237"/>
    <m/>
    <m/>
    <n v="2022"/>
    <n v="15"/>
    <n v="15.8"/>
  </r>
  <r>
    <s v="https://yakutsk.drom.ru/toyota/wish/46629516.html"/>
    <x v="14"/>
    <n v="2004"/>
    <n v="625000"/>
    <n v="1.8"/>
    <n v="132"/>
    <s v="бензин"/>
    <x v="1"/>
    <s v="передний"/>
    <n v="160"/>
    <m/>
    <m/>
    <n v="2022"/>
    <n v="18"/>
    <n v="8.8888888888888893"/>
  </r>
  <r>
    <s v="https://novosibirsk.drom.ru/toyota/ipsum/46629580.html"/>
    <x v="71"/>
    <n v="2005"/>
    <n v="890000"/>
    <n v="2.4"/>
    <n v="160"/>
    <s v="бензин"/>
    <x v="1"/>
    <s v="передний"/>
    <n v="163"/>
    <m/>
    <m/>
    <n v="2022"/>
    <n v="17"/>
    <n v="9.5882352941176467"/>
  </r>
  <r>
    <s v="https://amursk.drom.ru/toyota/ist/46629573.html"/>
    <x v="75"/>
    <n v="2002"/>
    <n v="430000"/>
    <n v="1.5"/>
    <n v="109"/>
    <s v="бензин"/>
    <x v="1"/>
    <s v="передний"/>
    <n v="168"/>
    <m/>
    <m/>
    <n v="2022"/>
    <n v="20"/>
    <n v="8.4"/>
  </r>
  <r>
    <s v="https://komsomolsk.drom.ru/toyota/camry/46354234.html"/>
    <x v="4"/>
    <n v="2002"/>
    <n v="445000"/>
    <n v="2.4"/>
    <n v="159"/>
    <s v="бензин"/>
    <x v="1"/>
    <s v="передний"/>
    <n v="200"/>
    <m/>
    <m/>
    <n v="2022"/>
    <n v="20"/>
    <n v="10"/>
  </r>
  <r>
    <s v="https://vladivostok.drom.ru/toyota/camry/46629485.html"/>
    <x v="4"/>
    <n v="2005"/>
    <n v="470000"/>
    <n v="2.4"/>
    <n v="159"/>
    <s v="бензин"/>
    <x v="1"/>
    <s v="передний"/>
    <n v="89"/>
    <s v="б/п"/>
    <m/>
    <n v="2022"/>
    <n v="17"/>
    <n v="5.2352941176470589"/>
  </r>
  <r>
    <s v="https://irkutsk.drom.ru/toyota/cresta/46629569.html"/>
    <x v="54"/>
    <n v="1993"/>
    <n v="200000"/>
    <n v="2"/>
    <n v="135"/>
    <s v="бензин"/>
    <x v="1"/>
    <s v="задний"/>
    <n v="223"/>
    <m/>
    <m/>
    <n v="2022"/>
    <n v="29"/>
    <n v="7.6896551724137927"/>
  </r>
  <r>
    <s v="https://ulan-ude.drom.ru/toyota/camry/46629498.html"/>
    <x v="4"/>
    <n v="2003"/>
    <n v="585000"/>
    <n v="2.4"/>
    <n v="157"/>
    <s v="бензин"/>
    <x v="2"/>
    <s v="передний"/>
    <n v="235"/>
    <m/>
    <m/>
    <n v="2022"/>
    <n v="19"/>
    <n v="12.368421052631579"/>
  </r>
  <r>
    <s v="https://kemerovo.drom.ru/toyota/rav4/46576961.html"/>
    <x v="12"/>
    <n v="2016"/>
    <n v="2290000"/>
    <n v="2"/>
    <n v="146"/>
    <s v="бензин"/>
    <x v="0"/>
    <s v="4WD"/>
    <n v="83"/>
    <m/>
    <m/>
    <n v="2022"/>
    <n v="6"/>
    <n v="13.833333333333334"/>
  </r>
  <r>
    <s v="https://ussuriisk.drom.ru/toyota/lite_ace/46088338.html"/>
    <x v="83"/>
    <n v="1990"/>
    <n v="145000"/>
    <n v="2"/>
    <n v="85"/>
    <s v="дизель"/>
    <x v="2"/>
    <s v="4WD"/>
    <n v="189"/>
    <m/>
    <m/>
    <n v="2022"/>
    <n v="32"/>
    <n v="5.90625"/>
  </r>
  <r>
    <s v="https://omsk.drom.ru/toyota/platz/46629554.html"/>
    <x v="42"/>
    <n v="2000"/>
    <n v="290000"/>
    <n v="1.5"/>
    <n v="110"/>
    <s v="бензин"/>
    <x v="1"/>
    <s v="передний"/>
    <n v="267"/>
    <m/>
    <m/>
    <n v="2022"/>
    <n v="22"/>
    <n v="12.136363636363637"/>
  </r>
  <r>
    <s v="https://vladivostok.drom.ru/toyota/alphard/46629508.html"/>
    <x v="2"/>
    <n v="2007"/>
    <n v="595000"/>
    <n v="3"/>
    <n v="220"/>
    <s v="бензин"/>
    <x v="1"/>
    <s v="передний"/>
    <n v="120"/>
    <s v="б/п"/>
    <m/>
    <n v="2022"/>
    <n v="15"/>
    <n v="8"/>
  </r>
  <r>
    <s v="https://komsomolsk.drom.ru/toyota/camry/45126317.html"/>
    <x v="4"/>
    <n v="1994"/>
    <n v="165000"/>
    <n v="2"/>
    <n v="135"/>
    <s v="бензин"/>
    <x v="1"/>
    <s v="4WD"/>
    <n v="149"/>
    <m/>
    <m/>
    <n v="2022"/>
    <n v="28"/>
    <n v="5.3214285714285712"/>
  </r>
  <r>
    <s v="https://novosibirsk.drom.ru/toyota/probox/46179975.html"/>
    <x v="33"/>
    <n v="2003"/>
    <n v="370000"/>
    <n v="1.5"/>
    <n v="109"/>
    <s v="бензин"/>
    <x v="1"/>
    <s v="передний"/>
    <n v="288"/>
    <m/>
    <m/>
    <n v="2022"/>
    <n v="19"/>
    <n v="15.157894736842104"/>
  </r>
  <r>
    <s v="https://irkutsk.drom.ru/toyota/corolla_fielder/46629536.html"/>
    <x v="9"/>
    <n v="2000"/>
    <n v="320000"/>
    <n v="1.5"/>
    <n v="110"/>
    <s v="бензин"/>
    <x v="1"/>
    <s v="передний"/>
    <n v="200"/>
    <m/>
    <m/>
    <n v="2022"/>
    <n v="22"/>
    <n v="9.0909090909090917"/>
  </r>
  <r>
    <s v="https://ulan-ude.drom.ru/toyota/corolla_axio/46629535.html"/>
    <x v="41"/>
    <n v="2009"/>
    <n v="640000"/>
    <n v="1.5"/>
    <n v="110"/>
    <s v="бензин"/>
    <x v="0"/>
    <s v="передний"/>
    <n v="208"/>
    <m/>
    <m/>
    <n v="2022"/>
    <n v="13"/>
    <n v="16"/>
  </r>
  <r>
    <s v="https://magadan.drom.ru/toyota/auris/45537322.html"/>
    <x v="81"/>
    <n v="2016"/>
    <n v="1300000"/>
    <n v="1.8"/>
    <n v="99"/>
    <s v="гибрид"/>
    <x v="0"/>
    <s v="передний"/>
    <n v="50"/>
    <m/>
    <m/>
    <n v="2022"/>
    <n v="6"/>
    <n v="8.3333333333333339"/>
  </r>
  <r>
    <s v="https://nizhnevartovsk.drom.ru/toyota/avensis/46368624.html"/>
    <x v="51"/>
    <n v="2006"/>
    <n v="799000"/>
    <n v="2"/>
    <n v="147"/>
    <s v="бензин"/>
    <x v="2"/>
    <s v="передний"/>
    <n v="171"/>
    <m/>
    <m/>
    <n v="2022"/>
    <n v="16"/>
    <n v="10.6875"/>
  </r>
  <r>
    <s v="https://belovo.drom.ru/toyota/wish/46566860.html"/>
    <x v="14"/>
    <n v="2012"/>
    <n v="1250000"/>
    <n v="1.8"/>
    <n v="143"/>
    <s v="бензин"/>
    <x v="0"/>
    <s v="передний"/>
    <n v="104"/>
    <m/>
    <m/>
    <n v="2022"/>
    <n v="10"/>
    <n v="10.4"/>
  </r>
  <r>
    <s v="https://krasnoyarsk.drom.ru/toyota/crown/45245169.html"/>
    <x v="10"/>
    <n v="1986"/>
    <n v="140000"/>
    <n v="2"/>
    <n v="160"/>
    <s v="бензин"/>
    <x v="1"/>
    <s v="задний"/>
    <n v="160"/>
    <m/>
    <m/>
    <n v="2022"/>
    <n v="36"/>
    <n v="4.4444444444444446"/>
  </r>
  <r>
    <s v="https://zarinsk.drom.ru/toyota/avensis/45797668.html"/>
    <x v="51"/>
    <n v="2006"/>
    <n v="630000"/>
    <n v="2.4"/>
    <n v="163"/>
    <s v="бензин"/>
    <x v="1"/>
    <s v="передний"/>
    <n v="218"/>
    <m/>
    <m/>
    <n v="2022"/>
    <n v="16"/>
    <n v="13.625"/>
  </r>
  <r>
    <s v="https://zarinsk.drom.ru/toyota/avensis/45797668.html"/>
    <x v="51"/>
    <n v="2006"/>
    <n v="630000"/>
    <n v="2.4"/>
    <n v="163"/>
    <s v="бензин"/>
    <x v="1"/>
    <s v="передний"/>
    <n v="218"/>
    <m/>
    <m/>
    <n v="2022"/>
    <n v="16"/>
    <n v="13.625"/>
  </r>
  <r>
    <s v="https://novosibirsk.drom.ru/toyota/passo/46629512.html"/>
    <x v="40"/>
    <n v="2010"/>
    <n v="560000"/>
    <n v="1"/>
    <n v="69"/>
    <s v="бензин"/>
    <x v="0"/>
    <s v="передний"/>
    <n v="1"/>
    <m/>
    <m/>
    <n v="2022"/>
    <n v="12"/>
    <n v="8.3333333333333329E-2"/>
  </r>
  <r>
    <s v="https://habarovsk.drom.ru/toyota/land_cruiser_prado/46427930.html"/>
    <x v="1"/>
    <n v="1997"/>
    <n v="990000"/>
    <n v="3"/>
    <n v="140"/>
    <s v="дизель"/>
    <x v="1"/>
    <s v="4WD"/>
    <n v="260"/>
    <m/>
    <m/>
    <n v="2022"/>
    <n v="25"/>
    <n v="10.4"/>
  </r>
  <r>
    <s v="https://magadan.drom.ru/toyota/land_cruiser_prado/45370485.html"/>
    <x v="1"/>
    <n v="1992"/>
    <n v="600000"/>
    <n v="2.4"/>
    <n v="97"/>
    <s v="дизель"/>
    <x v="1"/>
    <s v="4WD"/>
    <n v="300"/>
    <m/>
    <m/>
    <n v="2022"/>
    <n v="30"/>
    <n v="10"/>
  </r>
  <r>
    <s v="https://novosibirsk.drom.ru/toyota/sprinter/46629507.html"/>
    <x v="56"/>
    <n v="1993"/>
    <n v="80000"/>
    <n v="1.6"/>
    <n v="115"/>
    <s v="бензин"/>
    <x v="1"/>
    <s v="4WD"/>
    <n v="594"/>
    <m/>
    <m/>
    <n v="2022"/>
    <n v="29"/>
    <n v="20.482758620689655"/>
  </r>
  <r>
    <s v="https://barnaul.drom.ru/toyota/corona/46366427.html"/>
    <x v="17"/>
    <n v="1993"/>
    <n v="259000"/>
    <n v="2"/>
    <n v="140"/>
    <s v="бензин"/>
    <x v="1"/>
    <s v="передний"/>
    <n v="200"/>
    <m/>
    <m/>
    <n v="2022"/>
    <n v="29"/>
    <n v="6.8965517241379306"/>
  </r>
  <r>
    <s v="https://novosibirsk.drom.ru/toyota/corolla/46281338.html"/>
    <x v="15"/>
    <n v="1999"/>
    <n v="235000"/>
    <n v="1.5"/>
    <n v="89"/>
    <s v="бензин"/>
    <x v="1"/>
    <s v="передний"/>
    <n v="241"/>
    <m/>
    <m/>
    <n v="2022"/>
    <n v="23"/>
    <n v="10.478260869565217"/>
  </r>
  <r>
    <s v="https://novoaltaysk.drom.ru/toyota/corolla_spacio/46433426.html"/>
    <x v="35"/>
    <n v="2003"/>
    <n v="510000"/>
    <n v="1.5"/>
    <n v="109"/>
    <s v="бензин"/>
    <x v="1"/>
    <s v="передний"/>
    <n v="200"/>
    <m/>
    <m/>
    <n v="2022"/>
    <n v="19"/>
    <n v="10.526315789473685"/>
  </r>
  <r>
    <s v="https://novosibirsk.drom.ru/toyota/camry/46495448.html"/>
    <x v="4"/>
    <n v="2016"/>
    <n v="1500000"/>
    <n v="2"/>
    <n v="150"/>
    <s v="бензин"/>
    <x v="1"/>
    <s v="передний"/>
    <n v="192"/>
    <m/>
    <m/>
    <n v="2022"/>
    <n v="6"/>
    <n v="32"/>
  </r>
  <r>
    <s v="https://abakan.drom.ru/toyota/corolla_runx/46629488.html"/>
    <x v="16"/>
    <n v="2002"/>
    <n v="479000"/>
    <n v="1.5"/>
    <n v="105"/>
    <s v="бензин"/>
    <x v="1"/>
    <s v="4WD"/>
    <n v="200"/>
    <m/>
    <m/>
    <n v="2022"/>
    <n v="20"/>
    <n v="10"/>
  </r>
  <r>
    <s v="https://surgut.drom.ru/toyota/land_cruiser/41596588.html"/>
    <x v="7"/>
    <n v="2017"/>
    <n v="8800000"/>
    <n v="4.5999999999999996"/>
    <n v="309"/>
    <s v="бензин"/>
    <x v="1"/>
    <s v="4WD"/>
    <n v="30"/>
    <m/>
    <m/>
    <n v="2022"/>
    <n v="5"/>
    <n v="6"/>
  </r>
  <r>
    <s v="https://usoliye-sibirskoe.drom.ru/toyota/gaia/46629482.html"/>
    <x v="58"/>
    <n v="2000"/>
    <n v="368000"/>
    <n v="2"/>
    <n v="135"/>
    <s v="бензин"/>
    <x v="1"/>
    <s v="передний"/>
    <n v="226"/>
    <m/>
    <m/>
    <n v="2022"/>
    <n v="22"/>
    <n v="10.272727272727273"/>
  </r>
  <r>
    <s v="https://bolotnoe.drom.ru/toyota/corolla/46575094.html"/>
    <x v="15"/>
    <n v="2003"/>
    <n v="510000"/>
    <n v="1.8"/>
    <n v="132"/>
    <s v="бензин"/>
    <x v="1"/>
    <s v="передний"/>
    <n v="290"/>
    <m/>
    <m/>
    <n v="2022"/>
    <n v="19"/>
    <n v="15.263157894736842"/>
  </r>
  <r>
    <s v="https://tyumen.drom.ru/toyota/mark_ii/46593374.html"/>
    <x v="26"/>
    <n v="1993"/>
    <n v="159000"/>
    <n v="2"/>
    <n v="135"/>
    <s v="бензин"/>
    <x v="1"/>
    <s v="задний"/>
    <n v="245"/>
    <m/>
    <m/>
    <n v="2022"/>
    <n v="29"/>
    <n v="8.4482758620689662"/>
  </r>
  <r>
    <s v="https://novosibirsk.drom.ru/toyota/4runner/44003002.html"/>
    <x v="99"/>
    <n v="2002"/>
    <n v="1570000"/>
    <n v="4"/>
    <n v="245"/>
    <s v="бензин"/>
    <x v="1"/>
    <s v="4WD"/>
    <n v="212"/>
    <m/>
    <m/>
    <n v="2022"/>
    <n v="20"/>
    <n v="10.6"/>
  </r>
  <r>
    <s v="https://nazarovo.drom.ru/toyota/crown/46478333.html"/>
    <x v="10"/>
    <n v="1988"/>
    <n v="188000"/>
    <n v="2"/>
    <n v="170"/>
    <s v="бензин"/>
    <x v="1"/>
    <s v="задний"/>
    <n v="320"/>
    <m/>
    <m/>
    <n v="2022"/>
    <n v="34"/>
    <n v="9.4117647058823533"/>
  </r>
  <r>
    <s v="https://omsk.drom.ru/toyota/rav4/46584015.html"/>
    <x v="12"/>
    <n v="2017"/>
    <n v="2595000"/>
    <n v="2"/>
    <n v="146"/>
    <s v="бензин"/>
    <x v="0"/>
    <s v="4WD"/>
    <n v="77"/>
    <m/>
    <m/>
    <n v="2022"/>
    <n v="5"/>
    <n v="15.4"/>
  </r>
  <r>
    <s v="https://irkutsk.drom.ru/toyota/noah/46595581.html"/>
    <x v="66"/>
    <n v="2014"/>
    <n v="1659999"/>
    <n v="1.8"/>
    <n v="99"/>
    <s v="гибрид"/>
    <x v="0"/>
    <s v="передний"/>
    <n v="133"/>
    <s v="б/п"/>
    <m/>
    <n v="2022"/>
    <n v="8"/>
    <n v="16.625"/>
  </r>
  <r>
    <s v="https://novoaltaysk.drom.ru/toyota/matrix/46440921.html"/>
    <x v="30"/>
    <n v="2007"/>
    <n v="570000"/>
    <n v="1.8"/>
    <n v="126"/>
    <s v="бензин"/>
    <x v="1"/>
    <s v="передний"/>
    <n v="134"/>
    <m/>
    <m/>
    <n v="2022"/>
    <n v="15"/>
    <n v="8.9333333333333336"/>
  </r>
  <r>
    <s v="https://ermakovskoe.drom.ru/toyota/lite_ace/46629472.html"/>
    <x v="83"/>
    <n v="1995"/>
    <n v="270000"/>
    <n v="2.2000000000000002"/>
    <n v="73"/>
    <s v="дизель"/>
    <x v="4"/>
    <s v="задний"/>
    <n v="188"/>
    <m/>
    <m/>
    <n v="2022"/>
    <n v="27"/>
    <n v="6.9629629629629628"/>
  </r>
  <r>
    <s v="https://novokuznetsk.drom.ru/toyota/camry/46317393.html"/>
    <x v="4"/>
    <n v="2008"/>
    <n v="840000"/>
    <n v="2.4"/>
    <n v="167"/>
    <s v="бензин"/>
    <x v="1"/>
    <s v="передний"/>
    <n v="245"/>
    <m/>
    <m/>
    <n v="2022"/>
    <n v="14"/>
    <n v="17.5"/>
  </r>
  <r>
    <s v="https://irkutsk.drom.ru/toyota/carina/46419330.html"/>
    <x v="60"/>
    <n v="1988"/>
    <n v="120000"/>
    <n v="1.5"/>
    <n v="94"/>
    <s v="бензин"/>
    <x v="1"/>
    <s v="передний"/>
    <n v="211"/>
    <m/>
    <m/>
    <n v="2022"/>
    <n v="34"/>
    <n v="6.2058823529411766"/>
  </r>
  <r>
    <s v="https://bratsk.drom.ru/toyota/avensis/46629458.html"/>
    <x v="51"/>
    <n v="2006"/>
    <n v="600000"/>
    <n v="2"/>
    <n v="147"/>
    <s v="бензин"/>
    <x v="1"/>
    <s v="передний"/>
    <n v="180"/>
    <m/>
    <m/>
    <n v="2022"/>
    <n v="16"/>
    <n v="11.25"/>
  </r>
  <r>
    <s v="https://yakutsk.drom.ru/toyota/crown/46629454.html"/>
    <x v="10"/>
    <n v="2011"/>
    <n v="1570000"/>
    <n v="2.5"/>
    <n v="203"/>
    <s v="бензин"/>
    <x v="1"/>
    <s v="задний"/>
    <n v="178"/>
    <m/>
    <m/>
    <n v="2022"/>
    <n v="11"/>
    <n v="16.181818181818183"/>
  </r>
  <r>
    <s v="https://abakan.drom.ru/toyota/carina/46508153.html"/>
    <x v="60"/>
    <n v="1996"/>
    <n v="95000"/>
    <n v="1.5"/>
    <n v="105"/>
    <s v="бензин"/>
    <x v="1"/>
    <s v="передний"/>
    <n v="365"/>
    <m/>
    <m/>
    <n v="2022"/>
    <n v="26"/>
    <n v="14.038461538461538"/>
  </r>
  <r>
    <s v="https://moscow.drom.ru/toyota/camry/46610462.html"/>
    <x v="4"/>
    <n v="2018"/>
    <n v="2870000"/>
    <n v="3.5"/>
    <n v="249"/>
    <s v="бензин"/>
    <x v="1"/>
    <s v="передний"/>
    <n v="80"/>
    <m/>
    <m/>
    <n v="2022"/>
    <n v="4"/>
    <n v="20"/>
  </r>
  <r>
    <s v="https://blagoveshchensk.drom.ru/toyota/corolla/46629388.html"/>
    <x v="15"/>
    <n v="1992"/>
    <n v="245000"/>
    <n v="1.6"/>
    <n v="115"/>
    <s v="бензин"/>
    <x v="1"/>
    <s v="передний"/>
    <n v="200"/>
    <m/>
    <m/>
    <n v="2022"/>
    <n v="30"/>
    <n v="6.666666666666667"/>
  </r>
  <r>
    <s v="https://ussuriisk.drom.ru/toyota/camry/46629459.html"/>
    <x v="4"/>
    <n v="1990"/>
    <n v="140000"/>
    <n v="2"/>
    <n v="140"/>
    <s v="бензин"/>
    <x v="1"/>
    <s v="передний"/>
    <n v="258"/>
    <m/>
    <m/>
    <n v="2022"/>
    <n v="32"/>
    <n v="8.0625"/>
  </r>
  <r>
    <s v="https://ussuriisk.drom.ru/toyota/corolla_fielder/46628437.html"/>
    <x v="9"/>
    <n v="2016"/>
    <n v="1120000"/>
    <n v="1.5"/>
    <n v="103"/>
    <s v="бензин"/>
    <x v="0"/>
    <s v="4WD"/>
    <n v="126"/>
    <s v="б/п"/>
    <m/>
    <n v="2022"/>
    <n v="6"/>
    <n v="21"/>
  </r>
  <r>
    <s v="https://irkutsk.drom.ru/toyota/carina/46629455.html"/>
    <x v="60"/>
    <n v="2001"/>
    <n v="415000"/>
    <n v="1.5"/>
    <n v="100"/>
    <s v="бензин"/>
    <x v="1"/>
    <s v="передний"/>
    <n v="250"/>
    <m/>
    <m/>
    <n v="2022"/>
    <n v="21"/>
    <n v="11.904761904761905"/>
  </r>
  <r>
    <s v="https://yakutsk.drom.ru/toyota/premio/44891791.html"/>
    <x v="36"/>
    <n v="2012"/>
    <n v="875000"/>
    <n v="1.5"/>
    <n v="110"/>
    <s v="бензин"/>
    <x v="0"/>
    <s v="передний"/>
    <n v="167"/>
    <m/>
    <m/>
    <n v="2022"/>
    <n v="10"/>
    <n v="16.7"/>
  </r>
  <r>
    <s v="https://habarovsk.drom.ru/toyota/prius/45265163.html"/>
    <x v="20"/>
    <n v="2008"/>
    <n v="635000"/>
    <n v="1.5"/>
    <n v="76"/>
    <s v="гибрид"/>
    <x v="0"/>
    <s v="передний"/>
    <n v="129"/>
    <m/>
    <m/>
    <n v="2022"/>
    <n v="14"/>
    <n v="9.2142857142857135"/>
  </r>
  <r>
    <s v="https://tomsk.drom.ru/toyota/spade/46110923.html"/>
    <x v="100"/>
    <n v="2017"/>
    <n v="929000"/>
    <n v="1.5"/>
    <n v="109"/>
    <s v="бензин"/>
    <x v="0"/>
    <s v="передний"/>
    <n v="93"/>
    <s v="б/п"/>
    <m/>
    <n v="2022"/>
    <n v="5"/>
    <n v="18.600000000000001"/>
  </r>
  <r>
    <s v="https://novosibirsk.drom.ru/toyota/camry/43697394.html"/>
    <x v="4"/>
    <n v="2008"/>
    <n v="750000"/>
    <n v="3.5"/>
    <n v="277"/>
    <s v="бензин"/>
    <x v="1"/>
    <s v="передний"/>
    <n v="239"/>
    <m/>
    <m/>
    <n v="2022"/>
    <n v="14"/>
    <n v="17.071428571428573"/>
  </r>
  <r>
    <s v="https://omsk.drom.ru/toyota/corolla/46223764.html"/>
    <x v="15"/>
    <n v="2005"/>
    <n v="537000"/>
    <n v="1.6"/>
    <n v="110"/>
    <s v="бензин"/>
    <x v="2"/>
    <s v="передний"/>
    <n v="290"/>
    <m/>
    <m/>
    <n v="2022"/>
    <n v="17"/>
    <n v="17.058823529411764"/>
  </r>
  <r>
    <s v="https://novosibirsk.drom.ru/toyota/corolla/46629318.html"/>
    <x v="15"/>
    <n v="2005"/>
    <n v="610000"/>
    <n v="1.6"/>
    <n v="110"/>
    <s v="бензин"/>
    <x v="1"/>
    <s v="передний"/>
    <n v="150"/>
    <m/>
    <m/>
    <n v="2022"/>
    <n v="17"/>
    <n v="8.8235294117647065"/>
  </r>
  <r>
    <s v="https://omsk.drom.ru/toyota/corolla/46421873.html"/>
    <x v="15"/>
    <n v="2006"/>
    <n v="537000"/>
    <n v="1.4"/>
    <n v="97"/>
    <s v="бензин"/>
    <x v="2"/>
    <s v="передний"/>
    <n v="203"/>
    <m/>
    <m/>
    <n v="2022"/>
    <n v="16"/>
    <n v="12.6875"/>
  </r>
  <r>
    <s v="https://yakutsk.drom.ru/toyota/tundra/46629403.html"/>
    <x v="48"/>
    <n v="2005"/>
    <n v="1550000"/>
    <n v="4.7"/>
    <n v="240"/>
    <s v="бензин"/>
    <x v="4"/>
    <s v="4WD"/>
    <n v="1"/>
    <m/>
    <m/>
    <n v="2022"/>
    <n v="17"/>
    <n v="5.8823529411764705E-2"/>
  </r>
  <r>
    <s v="https://novosibirsk.drom.ru/toyota/land_cruiser_prado/46457498.html"/>
    <x v="1"/>
    <n v="2018"/>
    <n v="5399999"/>
    <n v="2.8"/>
    <n v="177"/>
    <s v="дизель"/>
    <x v="1"/>
    <s v="4WD"/>
    <n v="86"/>
    <m/>
    <m/>
    <n v="2022"/>
    <n v="4"/>
    <n v="21.5"/>
  </r>
  <r>
    <s v="https://habarovsk.drom.ru/toyota/corona_premio/46629437.html"/>
    <x v="29"/>
    <n v="2001"/>
    <n v="350000"/>
    <n v="1.6"/>
    <n v="105"/>
    <s v="бензин"/>
    <x v="1"/>
    <s v="передний"/>
    <n v="418"/>
    <m/>
    <m/>
    <n v="2022"/>
    <n v="21"/>
    <n v="19.904761904761905"/>
  </r>
  <r>
    <s v="https://irkutsk.drom.ru/toyota/corolla_fielder/46360269.html"/>
    <x v="9"/>
    <n v="2017"/>
    <n v="1199999"/>
    <n v="1.5"/>
    <n v="74"/>
    <s v="гибрид"/>
    <x v="0"/>
    <s v="передний"/>
    <n v="120"/>
    <s v="б/п"/>
    <m/>
    <n v="2022"/>
    <n v="5"/>
    <n v="24"/>
  </r>
  <r>
    <s v="https://artem.drom.ru/toyota/land_cruiser_prado/46468772.html"/>
    <x v="1"/>
    <n v="2018"/>
    <n v="5600000"/>
    <n v="2.8"/>
    <n v="177"/>
    <s v="дизель"/>
    <x v="1"/>
    <s v="4WD"/>
    <n v="84"/>
    <m/>
    <m/>
    <n v="2022"/>
    <n v="4"/>
    <n v="21"/>
  </r>
  <r>
    <s v="https://krasnoyarsk.drom.ru/toyota/ist/46360004.html"/>
    <x v="75"/>
    <n v="2003"/>
    <n v="477000"/>
    <n v="1.3"/>
    <n v="87"/>
    <s v="бензин"/>
    <x v="1"/>
    <s v="передний"/>
    <n v="321"/>
    <m/>
    <m/>
    <n v="2022"/>
    <n v="19"/>
    <n v="16.894736842105264"/>
  </r>
  <r>
    <s v="https://chita.drom.ru/toyota/funcargo/46629432.html"/>
    <x v="79"/>
    <n v="2001"/>
    <n v="250000"/>
    <n v="1.5"/>
    <n v="110"/>
    <s v="бензин"/>
    <x v="1"/>
    <s v="передний"/>
    <n v="161"/>
    <m/>
    <m/>
    <n v="2022"/>
    <n v="21"/>
    <n v="7.666666666666667"/>
  </r>
  <r>
    <s v="https://omsk.drom.ru/toyota/corolla_fielder/46629428.html"/>
    <x v="9"/>
    <n v="2000"/>
    <n v="400000"/>
    <n v="1.8"/>
    <n v="190"/>
    <s v="бензин"/>
    <x v="1"/>
    <s v="передний"/>
    <n v="359"/>
    <m/>
    <m/>
    <n v="2022"/>
    <n v="22"/>
    <n v="16.318181818181817"/>
  </r>
  <r>
    <s v="https://habarovsk.drom.ru/toyota/hiace/46629421.html"/>
    <x v="5"/>
    <n v="1996"/>
    <n v="495000"/>
    <n v="3"/>
    <n v="130"/>
    <s v="дизель"/>
    <x v="1"/>
    <s v="4WD"/>
    <n v="1"/>
    <m/>
    <m/>
    <n v="2022"/>
    <n v="26"/>
    <n v="3.8461538461538464E-2"/>
  </r>
  <r>
    <s v="https://usoliye-sibirskoe.drom.ru/toyota/ipsum/46629416.html"/>
    <x v="71"/>
    <n v="2000"/>
    <n v="395000"/>
    <n v="2"/>
    <n v="135"/>
    <s v="бензин"/>
    <x v="1"/>
    <s v="4WD"/>
    <n v="226"/>
    <m/>
    <m/>
    <n v="2022"/>
    <n v="22"/>
    <n v="10.272727272727273"/>
  </r>
  <r>
    <s v="https://cheremhovo.drom.ru/toyota/town_ace_noah/46172770.html"/>
    <x v="101"/>
    <n v="1998"/>
    <n v="415000"/>
    <n v="2.2000000000000002"/>
    <n v="91"/>
    <s v="дизель"/>
    <x v="1"/>
    <s v="задний"/>
    <n v="380"/>
    <m/>
    <m/>
    <n v="2022"/>
    <n v="24"/>
    <n v="15.833333333333334"/>
  </r>
  <r>
    <s v="https://lesosibirsk.drom.ru/toyota/corolla_fielder/46629379.html"/>
    <x v="9"/>
    <n v="2010"/>
    <n v="860000"/>
    <n v="1.5"/>
    <n v="110"/>
    <s v="бензин"/>
    <x v="0"/>
    <s v="передний"/>
    <n v="161"/>
    <m/>
    <m/>
    <n v="2022"/>
    <n v="12"/>
    <n v="13.416666666666666"/>
  </r>
  <r>
    <s v="https://novokuznetsk.drom.ru/toyota/cresta/46629407.html"/>
    <x v="54"/>
    <n v="1993"/>
    <n v="200000"/>
    <n v="2.5"/>
    <n v="180"/>
    <s v="бензин"/>
    <x v="1"/>
    <s v="задний"/>
    <n v="359"/>
    <m/>
    <m/>
    <n v="2022"/>
    <n v="29"/>
    <n v="12.379310344827585"/>
  </r>
  <r>
    <s v="https://krasnoyarsk.drom.ru/toyota/corolla_fielder/45748813.html"/>
    <x v="9"/>
    <n v="2018"/>
    <n v="1349000"/>
    <n v="1.5"/>
    <n v="74"/>
    <s v="гибрид"/>
    <x v="0"/>
    <s v="передний"/>
    <n v="105"/>
    <s v="б/п"/>
    <m/>
    <n v="2022"/>
    <n v="4"/>
    <n v="26.25"/>
  </r>
  <r>
    <s v="https://novosibirsk.drom.ru/toyota/land_cruiser_prado/46599652.html"/>
    <x v="1"/>
    <n v="2006"/>
    <n v="1620000"/>
    <n v="4"/>
    <n v="249"/>
    <s v="бензин"/>
    <x v="1"/>
    <s v="4WD"/>
    <n v="323"/>
    <m/>
    <m/>
    <n v="2022"/>
    <n v="16"/>
    <n v="20.1875"/>
  </r>
  <r>
    <s v="https://novokuznetsk.drom.ru/toyota/corolla/45829612.html"/>
    <x v="15"/>
    <n v="1997"/>
    <n v="250000"/>
    <n v="1.3"/>
    <n v="88"/>
    <s v="бензин"/>
    <x v="1"/>
    <s v="передний"/>
    <n v="286"/>
    <m/>
    <m/>
    <n v="2022"/>
    <n v="25"/>
    <n v="11.44"/>
  </r>
  <r>
    <s v="https://petropavlovsk-kamchatskiy.drom.ru/toyota/town_ace/46249387.html"/>
    <x v="44"/>
    <n v="2014"/>
    <n v="1255000"/>
    <n v="1.5"/>
    <n v="97"/>
    <s v="бензин"/>
    <x v="4"/>
    <s v="4WD"/>
    <n v="97"/>
    <s v="б/п"/>
    <m/>
    <n v="2022"/>
    <n v="8"/>
    <n v="12.125"/>
  </r>
  <r>
    <s v="https://ust-ilimsk.drom.ru/toyota/ist/46325637.html"/>
    <x v="75"/>
    <n v="2003"/>
    <n v="425000"/>
    <n v="1.3"/>
    <n v="87"/>
    <s v="бензин"/>
    <x v="1"/>
    <s v="передний"/>
    <n v="267"/>
    <m/>
    <m/>
    <n v="2022"/>
    <n v="19"/>
    <n v="14.052631578947368"/>
  </r>
  <r>
    <s v="https://irkutsk.drom.ru/toyota/corolla_fielder/46629394.html"/>
    <x v="9"/>
    <n v="2003"/>
    <n v="550000"/>
    <n v="1.8"/>
    <n v="132"/>
    <s v="бензин"/>
    <x v="1"/>
    <s v="передний"/>
    <n v="393"/>
    <m/>
    <m/>
    <n v="2022"/>
    <n v="19"/>
    <n v="20.684210526315791"/>
  </r>
  <r>
    <s v="https://nakhodka.drom.ru/toyota/ractis/46629385.html"/>
    <x v="18"/>
    <n v="2007"/>
    <n v="475000"/>
    <n v="1.3"/>
    <n v="87"/>
    <s v="бензин"/>
    <x v="0"/>
    <s v="передний"/>
    <n v="150"/>
    <m/>
    <m/>
    <n v="2022"/>
    <n v="15"/>
    <n v="10"/>
  </r>
  <r>
    <s v="https://abakan.drom.ru/toyota/corolla/46342670.html"/>
    <x v="15"/>
    <n v="1992"/>
    <n v="125000"/>
    <n v="1.5"/>
    <n v="105"/>
    <s v="бензин"/>
    <x v="1"/>
    <s v="передний"/>
    <n v="200"/>
    <m/>
    <m/>
    <n v="2022"/>
    <n v="30"/>
    <n v="6.666666666666667"/>
  </r>
  <r>
    <s v="https://novosibirsk.drom.ru/toyota/c-hr/46426280.html"/>
    <x v="0"/>
    <n v="2018"/>
    <n v="1995000"/>
    <n v="1.2"/>
    <n v="116"/>
    <s v="бензин"/>
    <x v="0"/>
    <s v="передний"/>
    <n v="49"/>
    <s v="б/п"/>
    <m/>
    <n v="2022"/>
    <n v="4"/>
    <n v="12.25"/>
  </r>
  <r>
    <s v="https://novosibirsk.drom.ru/toyota/corolla/46604909.html"/>
    <x v="15"/>
    <n v="2002"/>
    <n v="499999"/>
    <n v="1.5"/>
    <n v="105"/>
    <s v="бензин"/>
    <x v="1"/>
    <s v="4WD"/>
    <n v="222"/>
    <m/>
    <m/>
    <n v="2022"/>
    <n v="20"/>
    <n v="11.1"/>
  </r>
  <r>
    <s v="https://ekaterinburg.drom.ru/toyota/camry/46629383.html"/>
    <x v="4"/>
    <n v="2017"/>
    <n v="2200000"/>
    <n v="2.5"/>
    <n v="181"/>
    <s v="бензин"/>
    <x v="1"/>
    <s v="передний"/>
    <n v="147"/>
    <m/>
    <m/>
    <n v="2022"/>
    <n v="5"/>
    <n v="29.4"/>
  </r>
  <r>
    <s v="https://novosibirsk.drom.ru/toyota/funcargo/46585455.html"/>
    <x v="79"/>
    <n v="2000"/>
    <n v="285000"/>
    <n v="1.3"/>
    <n v="88"/>
    <s v="бензин"/>
    <x v="1"/>
    <s v="передний"/>
    <n v="200"/>
    <m/>
    <m/>
    <n v="2022"/>
    <n v="22"/>
    <n v="9.0909090909090917"/>
  </r>
  <r>
    <s v="https://svobodniy.drom.ru/toyota/corona_premio/40074062.html"/>
    <x v="29"/>
    <n v="1999"/>
    <n v="255000"/>
    <n v="2"/>
    <n v="145"/>
    <s v="бензин"/>
    <x v="1"/>
    <s v="передний"/>
    <n v="222"/>
    <m/>
    <m/>
    <n v="2022"/>
    <n v="23"/>
    <n v="9.6521739130434785"/>
  </r>
  <r>
    <s v="https://svobodniy.drom.ru/toyota/camry/44085686.html"/>
    <x v="4"/>
    <n v="1992"/>
    <n v="105000"/>
    <n v="1.8"/>
    <n v="115"/>
    <s v="бензин"/>
    <x v="1"/>
    <s v="передний"/>
    <n v="222"/>
    <m/>
    <m/>
    <n v="2022"/>
    <n v="30"/>
    <n v="7.4"/>
  </r>
  <r>
    <s v="https://usoliye-sibirskoe.drom.ru/toyota/funcargo/46629367.html"/>
    <x v="79"/>
    <n v="2001"/>
    <n v="355000"/>
    <n v="1.3"/>
    <n v="87"/>
    <s v="бензин"/>
    <x v="1"/>
    <s v="передний"/>
    <n v="188"/>
    <m/>
    <m/>
    <n v="2022"/>
    <n v="21"/>
    <n v="8.9523809523809526"/>
  </r>
  <r>
    <s v="https://kavalerovo.drom.ru/toyota/carina/46496618.html"/>
    <x v="60"/>
    <n v="1998"/>
    <n v="275000"/>
    <n v="1.8"/>
    <n v="115"/>
    <s v="бензин"/>
    <x v="1"/>
    <s v="передний"/>
    <n v="250"/>
    <m/>
    <m/>
    <n v="2022"/>
    <n v="24"/>
    <n v="10.416666666666666"/>
  </r>
  <r>
    <s v="https://chita.drom.ru/toyota/mark_ii/46629335.html"/>
    <x v="26"/>
    <n v="1993"/>
    <n v="105000"/>
    <n v="2.5"/>
    <n v="180"/>
    <s v="бензин"/>
    <x v="1"/>
    <s v="задний"/>
    <n v="167"/>
    <m/>
    <m/>
    <n v="2022"/>
    <n v="29"/>
    <n v="5.7586206896551726"/>
  </r>
  <r>
    <s v="https://artem.drom.ru/toyota/corolla/46629339.html"/>
    <x v="15"/>
    <n v="1999"/>
    <n v="125000"/>
    <n v="1.5"/>
    <n v="100"/>
    <s v="бензин"/>
    <x v="1"/>
    <s v="передний"/>
    <n v="241"/>
    <m/>
    <m/>
    <n v="2022"/>
    <n v="23"/>
    <n v="10.478260869565217"/>
  </r>
  <r>
    <s v="https://vladivostok.drom.ru/toyota/vitz/46629348.html"/>
    <x v="34"/>
    <n v="2010"/>
    <n v="575000"/>
    <n v="1"/>
    <n v="71"/>
    <s v="бензин"/>
    <x v="0"/>
    <s v="передний"/>
    <n v="80"/>
    <s v="б/п"/>
    <m/>
    <n v="2022"/>
    <n v="12"/>
    <n v="6.666666666666667"/>
  </r>
  <r>
    <s v="https://novokuznetsk.drom.ru/toyota/kluger_v/46629347.html"/>
    <x v="39"/>
    <n v="2001"/>
    <n v="799000"/>
    <n v="2.4"/>
    <n v="160"/>
    <s v="бензин"/>
    <x v="1"/>
    <s v="4WD"/>
    <n v="276"/>
    <m/>
    <m/>
    <n v="2022"/>
    <n v="21"/>
    <n v="13.142857142857142"/>
  </r>
  <r>
    <s v="https://chita.drom.ru/toyota/voxy/46629343.html"/>
    <x v="25"/>
    <n v="2009"/>
    <n v="990000"/>
    <n v="2"/>
    <n v="143"/>
    <s v="бензин"/>
    <x v="0"/>
    <s v="передний"/>
    <n v="1"/>
    <m/>
    <m/>
    <n v="2022"/>
    <n v="13"/>
    <n v="7.6923076923076927E-2"/>
  </r>
  <r>
    <s v="https://nizhniy-novgorod.drom.ru/toyota/cresta/46629342.html"/>
    <x v="54"/>
    <n v="1988"/>
    <n v="338000"/>
    <n v="2"/>
    <n v="170"/>
    <s v="бензин"/>
    <x v="1"/>
    <s v="задний"/>
    <n v="300"/>
    <m/>
    <m/>
    <n v="2022"/>
    <n v="34"/>
    <n v="8.8235294117647065"/>
  </r>
  <r>
    <s v="https://novosibirsk.drom.ru/toyota/vitz/46629242.html"/>
    <x v="34"/>
    <n v="2001"/>
    <n v="265000"/>
    <n v="1"/>
    <n v="70"/>
    <s v="бензин"/>
    <x v="1"/>
    <s v="передний"/>
    <n v="278"/>
    <m/>
    <m/>
    <n v="2022"/>
    <n v="21"/>
    <n v="13.238095238095237"/>
  </r>
  <r>
    <s v="https://kurgan.drom.ru/toyota/rav4/46542143.html"/>
    <x v="12"/>
    <n v="2016"/>
    <n v="1799000"/>
    <n v="2"/>
    <n v="146"/>
    <s v="бензин"/>
    <x v="0"/>
    <s v="4WD"/>
    <n v="220"/>
    <m/>
    <m/>
    <n v="2022"/>
    <n v="6"/>
    <n v="36.666666666666664"/>
  </r>
  <r>
    <s v="https://novosibirsk.drom.ru/toyota/harrier/46629253.html"/>
    <x v="22"/>
    <n v="1998"/>
    <n v="700000"/>
    <n v="3"/>
    <n v="220"/>
    <s v="бензин"/>
    <x v="1"/>
    <s v="4WD"/>
    <n v="292"/>
    <m/>
    <m/>
    <n v="2022"/>
    <n v="24"/>
    <n v="12.166666666666666"/>
  </r>
  <r>
    <s v="https://khanty-mansiysk.drom.ru/toyota/camry/46495921.html"/>
    <x v="4"/>
    <n v="2008"/>
    <n v="850000"/>
    <n v="2.4"/>
    <n v="167"/>
    <s v="бензин"/>
    <x v="1"/>
    <s v="передний"/>
    <n v="220"/>
    <m/>
    <m/>
    <n v="2022"/>
    <n v="14"/>
    <n v="15.714285714285714"/>
  </r>
  <r>
    <s v="https://vladivostok.drom.ru/toyota/prius/46629270.html"/>
    <x v="20"/>
    <n v="2010"/>
    <n v="605000"/>
    <n v="1.8"/>
    <n v="99"/>
    <s v="гибрид"/>
    <x v="0"/>
    <s v="передний"/>
    <n v="189"/>
    <m/>
    <m/>
    <n v="2022"/>
    <n v="12"/>
    <n v="15.75"/>
  </r>
  <r>
    <s v="https://nizhneudinsk.drom.ru/toyota/caldina/46629332.html"/>
    <x v="27"/>
    <n v="1994"/>
    <n v="160000"/>
    <n v="2"/>
    <n v="135"/>
    <s v="бензин"/>
    <x v="2"/>
    <s v="4WD"/>
    <n v="100"/>
    <m/>
    <m/>
    <n v="2022"/>
    <n v="28"/>
    <n v="3.5714285714285716"/>
  </r>
  <r>
    <s v="https://tomsk.drom.ru/toyota/vitz/46157839.html"/>
    <x v="34"/>
    <n v="2017"/>
    <n v="860000"/>
    <n v="1"/>
    <n v="69"/>
    <s v="бензин"/>
    <x v="0"/>
    <s v="передний"/>
    <n v="89"/>
    <s v="б/п"/>
    <m/>
    <n v="2022"/>
    <n v="5"/>
    <n v="17.8"/>
  </r>
  <r>
    <s v="https://nefteyugansk.drom.ru/toyota/highlander/44968416.html"/>
    <x v="57"/>
    <n v="2010"/>
    <n v="1700000"/>
    <n v="3.5"/>
    <n v="273"/>
    <s v="бензин"/>
    <x v="1"/>
    <s v="4WD"/>
    <n v="173"/>
    <m/>
    <m/>
    <n v="2022"/>
    <n v="12"/>
    <n v="14.416666666666666"/>
  </r>
  <r>
    <s v="https://krasnoyarsk.drom.ru/toyota/corona/46565325.html"/>
    <x v="17"/>
    <n v="1993"/>
    <n v="210000"/>
    <n v="1.8"/>
    <n v="125"/>
    <s v="бензин"/>
    <x v="1"/>
    <s v="передний"/>
    <n v="400"/>
    <m/>
    <m/>
    <n v="2022"/>
    <n v="29"/>
    <n v="13.793103448275861"/>
  </r>
  <r>
    <s v="https://surgut.drom.ru/toyota/rav4/45222874.html"/>
    <x v="12"/>
    <n v="2012"/>
    <n v="1399000"/>
    <n v="2"/>
    <n v="148"/>
    <s v="бензин"/>
    <x v="0"/>
    <s v="4WD"/>
    <n v="176"/>
    <m/>
    <m/>
    <n v="2022"/>
    <n v="10"/>
    <n v="17.600000000000001"/>
  </r>
  <r>
    <s v="https://elizovo.drom.ru/toyota/spade/46258420.html"/>
    <x v="100"/>
    <n v="2014"/>
    <n v="1000000"/>
    <n v="1.5"/>
    <n v="103"/>
    <s v="бензин"/>
    <x v="0"/>
    <s v="4WD"/>
    <n v="54"/>
    <m/>
    <m/>
    <n v="2022"/>
    <n v="8"/>
    <n v="6.75"/>
  </r>
  <r>
    <s v="https://surgut.drom.ru/toyota/rav4/46271201.html"/>
    <x v="12"/>
    <n v="2017"/>
    <n v="2369000"/>
    <n v="2"/>
    <n v="146"/>
    <s v="бензин"/>
    <x v="0"/>
    <s v="4WD"/>
    <n v="139"/>
    <m/>
    <m/>
    <n v="2022"/>
    <n v="5"/>
    <n v="27.8"/>
  </r>
  <r>
    <s v="https://novosibirsk.drom.ru/toyota/alphard/46316850.html"/>
    <x v="2"/>
    <n v="2004"/>
    <n v="1499000"/>
    <n v="3"/>
    <n v="220"/>
    <s v="бензин"/>
    <x v="1"/>
    <s v="4WD"/>
    <n v="161"/>
    <s v="б/п"/>
    <m/>
    <n v="2022"/>
    <n v="18"/>
    <n v="8.9444444444444446"/>
  </r>
  <r>
    <s v="https://chita.drom.ru/toyota/mark_ii/46330972.html"/>
    <x v="26"/>
    <n v="2001"/>
    <n v="550000"/>
    <n v="2"/>
    <n v="160"/>
    <s v="бензин"/>
    <x v="1"/>
    <s v="задний"/>
    <n v="380"/>
    <m/>
    <m/>
    <n v="2022"/>
    <n v="21"/>
    <n v="18.095238095238095"/>
  </r>
  <r>
    <s v="https://noyabrsk.drom.ru/toyota/camry/44548951.html"/>
    <x v="4"/>
    <n v="2007"/>
    <n v="1020000"/>
    <n v="2.4"/>
    <n v="167"/>
    <s v="бензин"/>
    <x v="1"/>
    <s v="передний"/>
    <n v="298"/>
    <m/>
    <m/>
    <n v="2022"/>
    <n v="15"/>
    <n v="19.866666666666667"/>
  </r>
  <r>
    <s v="https://svirsk.drom.ru/toyota/mark_ii/46110755.html"/>
    <x v="26"/>
    <n v="2000"/>
    <n v="650000"/>
    <n v="2"/>
    <n v="160"/>
    <s v="бензин"/>
    <x v="1"/>
    <s v="задний"/>
    <n v="320"/>
    <m/>
    <m/>
    <n v="2022"/>
    <n v="22"/>
    <n v="14.545454545454545"/>
  </r>
  <r>
    <s v="https://abakan.drom.ru/toyota/corolla/46591400.html"/>
    <x v="15"/>
    <n v="2001"/>
    <n v="435000"/>
    <n v="1.5"/>
    <n v="110"/>
    <s v="бензин"/>
    <x v="1"/>
    <s v="передний"/>
    <n v="237"/>
    <m/>
    <m/>
    <n v="2022"/>
    <n v="21"/>
    <n v="11.285714285714286"/>
  </r>
  <r>
    <s v="https://magadan.drom.ru/toyota/land_cruiser/46629222.html"/>
    <x v="7"/>
    <n v="2008"/>
    <n v="3050000"/>
    <n v="4.7"/>
    <n v="288"/>
    <s v="бензин"/>
    <x v="1"/>
    <s v="4WD"/>
    <n v="171"/>
    <m/>
    <m/>
    <n v="2022"/>
    <n v="14"/>
    <n v="12.214285714285714"/>
  </r>
  <r>
    <s v="https://molodezhniy-irk.drom.ru/toyota/ist/46518499.html"/>
    <x v="75"/>
    <n v="2003"/>
    <n v="477000"/>
    <n v="1.5"/>
    <n v="109"/>
    <s v="бензин"/>
    <x v="1"/>
    <s v="передний"/>
    <n v="250"/>
    <m/>
    <m/>
    <n v="2022"/>
    <n v="19"/>
    <n v="13.157894736842104"/>
  </r>
  <r>
    <s v="https://ust-ilimsk.drom.ru/toyota/mark_ii/44983391.html"/>
    <x v="26"/>
    <n v="2001"/>
    <n v="790000"/>
    <n v="2.5"/>
    <n v="280"/>
    <s v="бензин"/>
    <x v="1"/>
    <s v="задний"/>
    <n v="207"/>
    <m/>
    <m/>
    <n v="2022"/>
    <n v="21"/>
    <n v="9.8571428571428577"/>
  </r>
  <r>
    <s v="https://tomsk.drom.ru/toyota/corolla/46294162.html"/>
    <x v="15"/>
    <n v="1998"/>
    <n v="250000"/>
    <n v="1.6"/>
    <n v="110"/>
    <s v="бензин"/>
    <x v="1"/>
    <s v="4WD"/>
    <n v="400"/>
    <m/>
    <m/>
    <n v="2022"/>
    <n v="24"/>
    <n v="16.666666666666668"/>
  </r>
  <r>
    <s v="https://neryungri.drom.ru/toyota/camry/46387407.html"/>
    <x v="4"/>
    <n v="2002"/>
    <n v="480000"/>
    <n v="2.4"/>
    <n v="152"/>
    <s v="бензин"/>
    <x v="1"/>
    <s v="передний"/>
    <n v="200"/>
    <m/>
    <m/>
    <n v="2022"/>
    <n v="20"/>
    <n v="10"/>
  </r>
  <r>
    <s v="https://chernogorsk.drom.ru/toyota/celica/46534220.html"/>
    <x v="102"/>
    <n v="1993"/>
    <n v="220000"/>
    <n v="2"/>
    <n v="140"/>
    <s v="бензин"/>
    <x v="2"/>
    <s v="передний"/>
    <n v="146"/>
    <m/>
    <m/>
    <n v="2022"/>
    <n v="29"/>
    <n v="5.0344827586206895"/>
  </r>
  <r>
    <s v="https://omsk.drom.ru/toyota/corolla/46589054.html"/>
    <x v="15"/>
    <n v="2007"/>
    <n v="520000"/>
    <n v="1.6"/>
    <n v="124"/>
    <s v="бензин"/>
    <x v="3"/>
    <s v="передний"/>
    <n v="220"/>
    <m/>
    <m/>
    <n v="2022"/>
    <n v="15"/>
    <n v="14.666666666666666"/>
  </r>
  <r>
    <s v="https://chernogorsk.drom.ru/toyota/opa/46534168.html"/>
    <x v="84"/>
    <n v="2000"/>
    <n v="370000"/>
    <n v="1.8"/>
    <n v="125"/>
    <s v="бензин"/>
    <x v="1"/>
    <s v="4WD"/>
    <n v="143"/>
    <m/>
    <m/>
    <n v="2022"/>
    <n v="22"/>
    <n v="6.5"/>
  </r>
  <r>
    <s v="https://vladivostok.drom.ru/toyota/corolla/46459483.html"/>
    <x v="15"/>
    <n v="1994"/>
    <n v="180000"/>
    <n v="1.5"/>
    <n v="79"/>
    <s v="бензин"/>
    <x v="2"/>
    <s v="передний"/>
    <n v="180"/>
    <m/>
    <m/>
    <n v="2022"/>
    <n v="28"/>
    <n v="6.4285714285714288"/>
  </r>
  <r>
    <s v="https://kyzyl.drom.ru/toyota/camry/46629285.html"/>
    <x v="4"/>
    <n v="1997"/>
    <n v="270000"/>
    <n v="1.8"/>
    <n v="125"/>
    <s v="бензин"/>
    <x v="1"/>
    <s v="передний"/>
    <n v="496"/>
    <m/>
    <m/>
    <n v="2022"/>
    <n v="25"/>
    <n v="19.84"/>
  </r>
  <r>
    <s v="https://ussuriisk.drom.ru/toyota/prius/46629283.html"/>
    <x v="20"/>
    <n v="2014"/>
    <n v="1180000"/>
    <n v="1.8"/>
    <n v="99"/>
    <s v="гибрид"/>
    <x v="0"/>
    <s v="передний"/>
    <n v="149"/>
    <m/>
    <m/>
    <n v="2022"/>
    <n v="8"/>
    <n v="18.625"/>
  </r>
  <r>
    <s v="https://barnaul.drom.ru/toyota/carina/46629282.html"/>
    <x v="60"/>
    <n v="1989"/>
    <n v="118000"/>
    <n v="1.5"/>
    <n v="75"/>
    <s v="бензин"/>
    <x v="4"/>
    <s v="передний"/>
    <n v="120"/>
    <m/>
    <m/>
    <n v="2022"/>
    <n v="33"/>
    <n v="3.6363636363636362"/>
  </r>
  <r>
    <s v="https://yakutsk.drom.ru/toyota/corolla_fielder/46629280.html"/>
    <x v="9"/>
    <n v="2004"/>
    <n v="580000"/>
    <n v="1.5"/>
    <n v="105"/>
    <s v="бензин"/>
    <x v="1"/>
    <s v="4WD"/>
    <n v="180"/>
    <m/>
    <m/>
    <n v="2022"/>
    <n v="18"/>
    <n v="10"/>
  </r>
  <r>
    <s v="https://habarovsk.drom.ru/toyota/cresta/46509134.html"/>
    <x v="54"/>
    <n v="1994"/>
    <n v="240000"/>
    <n v="2"/>
    <n v="135"/>
    <s v="бензин"/>
    <x v="1"/>
    <s v="задний"/>
    <n v="200"/>
    <m/>
    <m/>
    <n v="2022"/>
    <n v="28"/>
    <n v="7.1428571428571432"/>
  </r>
  <r>
    <s v="https://krasnoyarsk.drom.ru/toyota/land_cruiser_prado/46574968.html"/>
    <x v="1"/>
    <n v="1997"/>
    <n v="937000"/>
    <n v="3.4"/>
    <n v="178"/>
    <s v="бензин"/>
    <x v="1"/>
    <s v="4WD"/>
    <n v="201"/>
    <m/>
    <m/>
    <n v="2022"/>
    <n v="25"/>
    <n v="8.0399999999999991"/>
  </r>
  <r>
    <s v="https://novosibirsk.drom.ru/toyota/passo/46421007.html"/>
    <x v="40"/>
    <n v="2015"/>
    <n v="700000"/>
    <n v="1"/>
    <n v="69"/>
    <s v="бензин"/>
    <x v="0"/>
    <s v="передний"/>
    <n v="79"/>
    <m/>
    <m/>
    <n v="2022"/>
    <n v="7"/>
    <n v="11.285714285714286"/>
  </r>
  <r>
    <s v="https://usoliye-sibirskoe.drom.ru/toyota/funcargo/46629273.html"/>
    <x v="79"/>
    <n v="2004"/>
    <n v="375000"/>
    <n v="1.5"/>
    <n v="105"/>
    <s v="бензин"/>
    <x v="1"/>
    <s v="4WD"/>
    <n v="184"/>
    <m/>
    <m/>
    <n v="2022"/>
    <n v="18"/>
    <n v="10.222222222222221"/>
  </r>
  <r>
    <s v="https://vladivostok.drom.ru/toyota/mark_x/46629264.html"/>
    <x v="103"/>
    <n v="2012"/>
    <n v="1520000"/>
    <n v="2.5"/>
    <n v="203"/>
    <s v="бензин"/>
    <x v="1"/>
    <s v="4WD"/>
    <n v="130"/>
    <m/>
    <m/>
    <n v="2022"/>
    <n v="10"/>
    <n v="13"/>
  </r>
  <r>
    <s v="https://habarovsk.drom.ru/toyota/mark_ii/46264034.html"/>
    <x v="26"/>
    <n v="1993"/>
    <n v="220000"/>
    <n v="2"/>
    <n v="135"/>
    <s v="бензин"/>
    <x v="1"/>
    <s v="задний"/>
    <n v="353"/>
    <m/>
    <m/>
    <n v="2022"/>
    <n v="29"/>
    <n v="12.172413793103448"/>
  </r>
  <r>
    <s v="https://yakutsk.drom.ru/toyota/passo/46548112.html"/>
    <x v="40"/>
    <n v="2011"/>
    <n v="690000"/>
    <n v="1"/>
    <n v="69"/>
    <s v="бензин"/>
    <x v="0"/>
    <s v="передний"/>
    <n v="31"/>
    <s v="б/п"/>
    <m/>
    <n v="2022"/>
    <n v="11"/>
    <n v="2.8181818181818183"/>
  </r>
  <r>
    <s v="https://krasnoyarsk.drom.ru/toyota/wish/46629219.html"/>
    <x v="14"/>
    <n v="2014"/>
    <n v="1599000"/>
    <n v="1.8"/>
    <n v="143"/>
    <s v="бензин"/>
    <x v="0"/>
    <s v="передний"/>
    <n v="40"/>
    <s v="б/п"/>
    <m/>
    <n v="2022"/>
    <n v="8"/>
    <n v="5"/>
  </r>
  <r>
    <s v="https://ekaterinburg.drom.ru/toyota/land_cruiser/45887538.html"/>
    <x v="7"/>
    <n v="2011"/>
    <n v="2650000"/>
    <n v="4.7"/>
    <n v="288"/>
    <s v="бензин"/>
    <x v="1"/>
    <s v="4WD"/>
    <n v="320"/>
    <m/>
    <m/>
    <n v="2022"/>
    <n v="11"/>
    <n v="29.09090909090909"/>
  </r>
  <r>
    <s v="https://onohoy.drom.ru/toyota/camry/46478550.html"/>
    <x v="4"/>
    <n v="1997"/>
    <n v="357000"/>
    <n v="1.8"/>
    <n v="125"/>
    <s v="бензин"/>
    <x v="1"/>
    <s v="передний"/>
    <n v="227"/>
    <m/>
    <m/>
    <n v="2022"/>
    <n v="25"/>
    <n v="9.08"/>
  </r>
  <r>
    <s v="https://novosibirsk.drom.ru/toyota/corona/46629230.html"/>
    <x v="17"/>
    <n v="1992"/>
    <n v="100000"/>
    <n v="1.8"/>
    <n v="125"/>
    <s v="бензин"/>
    <x v="1"/>
    <s v="передний"/>
    <n v="1"/>
    <m/>
    <m/>
    <n v="2022"/>
    <n v="30"/>
    <n v="3.3333333333333333E-2"/>
  </r>
  <r>
    <s v="https://blagoveshchensk.drom.ru/toyota/prius/45780909.html"/>
    <x v="20"/>
    <n v="2009"/>
    <n v="885000"/>
    <n v="1.5"/>
    <n v="76"/>
    <s v="гибрид"/>
    <x v="0"/>
    <s v="передний"/>
    <n v="125"/>
    <s v="б/п"/>
    <m/>
    <n v="2022"/>
    <n v="13"/>
    <n v="9.615384615384615"/>
  </r>
  <r>
    <s v="https://vladivostok.drom.ru/toyota/vellfire/45914217.html"/>
    <x v="70"/>
    <n v="2015"/>
    <n v="3530000"/>
    <n v="2.5"/>
    <n v="152"/>
    <s v="гибрид"/>
    <x v="0"/>
    <s v="4WD"/>
    <n v="85"/>
    <m/>
    <m/>
    <n v="2022"/>
    <n v="7"/>
    <n v="12.142857142857142"/>
  </r>
  <r>
    <s v="https://krasnoyarsk.drom.ru/toyota/corolla_fielder/46099545.html"/>
    <x v="9"/>
    <n v="2017"/>
    <n v="1217000"/>
    <n v="1.5"/>
    <n v="74"/>
    <s v="гибрид"/>
    <x v="0"/>
    <s v="передний"/>
    <n v="94"/>
    <s v="б/п"/>
    <m/>
    <n v="2022"/>
    <n v="5"/>
    <n v="18.8"/>
  </r>
  <r>
    <s v="https://barnaul.drom.ru/toyota/c-hr/46176807.html"/>
    <x v="0"/>
    <n v="2017"/>
    <n v="1789000"/>
    <n v="1.2"/>
    <n v="116"/>
    <s v="бензин"/>
    <x v="0"/>
    <s v="4WD"/>
    <n v="40"/>
    <s v="б/п"/>
    <m/>
    <n v="2022"/>
    <n v="5"/>
    <n v="8"/>
  </r>
  <r>
    <s v="https://krasnoyarsk.drom.ru/toyota/ipsum/46496442.html"/>
    <x v="71"/>
    <n v="2000"/>
    <n v="525000"/>
    <n v="2"/>
    <n v="135"/>
    <s v="бензин"/>
    <x v="1"/>
    <s v="4WD"/>
    <n v="258"/>
    <m/>
    <m/>
    <n v="2022"/>
    <n v="22"/>
    <n v="11.727272727272727"/>
  </r>
  <r>
    <s v="https://novosibirsk.drom.ru/toyota/caldina/46560389.html"/>
    <x v="27"/>
    <n v="2000"/>
    <n v="490000"/>
    <n v="2"/>
    <n v="135"/>
    <s v="бензин"/>
    <x v="1"/>
    <s v="4WD"/>
    <n v="150"/>
    <m/>
    <m/>
    <n v="2022"/>
    <n v="22"/>
    <n v="6.8181818181818183"/>
  </r>
  <r>
    <s v="https://abakan.drom.ru/toyota/wish/46452872.html"/>
    <x v="14"/>
    <n v="2011"/>
    <n v="1219000"/>
    <n v="1.8"/>
    <n v="144"/>
    <s v="бензин"/>
    <x v="0"/>
    <s v="передний"/>
    <n v="134"/>
    <s v="б/п"/>
    <m/>
    <n v="2022"/>
    <n v="11"/>
    <n v="12.181818181818182"/>
  </r>
  <r>
    <s v="https://novosibirsk.drom.ru/toyota/carina/46629241.html"/>
    <x v="60"/>
    <n v="1998"/>
    <n v="430000"/>
    <n v="1.8"/>
    <n v="115"/>
    <s v="бензин"/>
    <x v="1"/>
    <s v="передний"/>
    <n v="360"/>
    <m/>
    <m/>
    <n v="2022"/>
    <n v="24"/>
    <n v="15"/>
  </r>
  <r>
    <s v="https://habarovsk.drom.ru/toyota/caldina/46629117.html"/>
    <x v="27"/>
    <n v="2001"/>
    <n v="360000"/>
    <n v="2"/>
    <n v="135"/>
    <s v="бензин"/>
    <x v="1"/>
    <s v="4WD"/>
    <n v="150"/>
    <m/>
    <m/>
    <n v="2022"/>
    <n v="21"/>
    <n v="7.1428571428571432"/>
  </r>
  <r>
    <s v="https://krasnoyarsk.drom.ru/toyota/corolla/46629225.html"/>
    <x v="15"/>
    <n v="2013"/>
    <n v="1420000"/>
    <n v="1.6"/>
    <n v="122"/>
    <s v="бензин"/>
    <x v="0"/>
    <s v="передний"/>
    <n v="77"/>
    <m/>
    <m/>
    <n v="2022"/>
    <n v="9"/>
    <n v="8.5555555555555554"/>
  </r>
  <r>
    <s v="https://irkutsk.drom.ru/toyota/ractis/46629220.html"/>
    <x v="18"/>
    <n v="2010"/>
    <n v="620000"/>
    <n v="1.3"/>
    <n v="95"/>
    <s v="бензин"/>
    <x v="0"/>
    <s v="передний"/>
    <n v="268"/>
    <m/>
    <m/>
    <n v="2022"/>
    <n v="12"/>
    <n v="22.333333333333332"/>
  </r>
  <r>
    <s v="https://kemerovo.drom.ru/toyota/vitz/46629102.html"/>
    <x v="34"/>
    <n v="2002"/>
    <n v="247000"/>
    <n v="1.3"/>
    <n v="87"/>
    <s v="бензин"/>
    <x v="2"/>
    <s v="4WD"/>
    <n v="135"/>
    <m/>
    <m/>
    <n v="2022"/>
    <n v="20"/>
    <n v="6.75"/>
  </r>
  <r>
    <s v="https://novosibirsk.drom.ru/toyota/corolla/45355137.html"/>
    <x v="15"/>
    <n v="1999"/>
    <n v="235000"/>
    <n v="1.3"/>
    <n v="85"/>
    <s v="бензин"/>
    <x v="1"/>
    <s v="передний"/>
    <n v="165"/>
    <m/>
    <m/>
    <n v="2022"/>
    <n v="23"/>
    <n v="7.1739130434782608"/>
  </r>
  <r>
    <s v="https://habarovsk.drom.ru/toyota/crown/46506868.html"/>
    <x v="10"/>
    <n v="1999"/>
    <n v="510000"/>
    <n v="2"/>
    <n v="160"/>
    <s v="бензин"/>
    <x v="1"/>
    <s v="задний"/>
    <n v="156"/>
    <m/>
    <m/>
    <n v="2022"/>
    <n v="23"/>
    <n v="6.7826086956521738"/>
  </r>
  <r>
    <s v="https://vladivostok.drom.ru/toyota/ractis/46207275.html"/>
    <x v="18"/>
    <n v="2012"/>
    <n v="850000"/>
    <n v="1.5"/>
    <n v="109"/>
    <s v="бензин"/>
    <x v="0"/>
    <s v="передний"/>
    <n v="102"/>
    <s v="б/п"/>
    <m/>
    <n v="2022"/>
    <n v="10"/>
    <n v="10.199999999999999"/>
  </r>
  <r>
    <s v="https://kavalerovo.drom.ru/toyota/caldina/46629156.html"/>
    <x v="27"/>
    <n v="1989"/>
    <n v="130000"/>
    <n v="2"/>
    <m/>
    <s v="бензин"/>
    <x v="4"/>
    <s v="4WD"/>
    <n v="200"/>
    <m/>
    <m/>
    <n v="2022"/>
    <n v="33"/>
    <n v="6.0606060606060606"/>
  </r>
  <r>
    <s v="https://nakhodka.drom.ru/toyota/hiace/45929526.html"/>
    <x v="5"/>
    <n v="2010"/>
    <n v="2799000"/>
    <n v="2.7"/>
    <n v="151"/>
    <s v="бензин"/>
    <x v="1"/>
    <s v="4WD"/>
    <n v="170"/>
    <m/>
    <m/>
    <n v="2022"/>
    <n v="12"/>
    <n v="14.166666666666666"/>
  </r>
  <r>
    <s v="https://ust-ilimsk.drom.ru/toyota/camry/45823094.html"/>
    <x v="4"/>
    <n v="2015"/>
    <n v="1600000"/>
    <n v="2.5"/>
    <n v="181"/>
    <s v="бензин"/>
    <x v="1"/>
    <s v="передний"/>
    <n v="102"/>
    <m/>
    <m/>
    <n v="2022"/>
    <n v="7"/>
    <n v="14.571428571428571"/>
  </r>
  <r>
    <s v="https://birobidzhan.drom.ru/toyota/harrier/46629145.html"/>
    <x v="22"/>
    <n v="1998"/>
    <n v="600000"/>
    <n v="2.2000000000000002"/>
    <n v="140"/>
    <s v="бензин"/>
    <x v="1"/>
    <s v="передний"/>
    <n v="202"/>
    <m/>
    <m/>
    <n v="2022"/>
    <n v="24"/>
    <n v="8.4166666666666661"/>
  </r>
  <r>
    <s v="https://ekaterinburg.drom.ru/toyota/hilux_pick_up/46629111.html"/>
    <x v="11"/>
    <n v="2017"/>
    <n v="3650000"/>
    <n v="2.8"/>
    <n v="177"/>
    <s v="дизель"/>
    <x v="1"/>
    <s v="4WD"/>
    <n v="80"/>
    <m/>
    <m/>
    <n v="2022"/>
    <n v="5"/>
    <n v="16"/>
  </r>
  <r>
    <s v="https://nakhodka.drom.ru/toyota/corolla_fielder/46065675.html"/>
    <x v="9"/>
    <n v="2012"/>
    <n v="899000"/>
    <n v="1.5"/>
    <n v="103"/>
    <s v="бензин"/>
    <x v="0"/>
    <s v="4WD"/>
    <n v="177"/>
    <m/>
    <m/>
    <n v="2022"/>
    <n v="10"/>
    <n v="17.7"/>
  </r>
  <r>
    <s v="https://mirniy.drom.ru/toyota/corolla/46404659.html"/>
    <x v="15"/>
    <n v="2008"/>
    <n v="630000"/>
    <n v="1.6"/>
    <n v="124"/>
    <s v="бензин"/>
    <x v="1"/>
    <s v="передний"/>
    <n v="123"/>
    <m/>
    <m/>
    <n v="2022"/>
    <n v="14"/>
    <n v="8.7857142857142865"/>
  </r>
  <r>
    <s v="https://omsk.drom.ru/toyota/corolla/45397411.html"/>
    <x v="15"/>
    <n v="2007"/>
    <n v="730000"/>
    <n v="1.6"/>
    <n v="124"/>
    <s v="бензин"/>
    <x v="3"/>
    <s v="передний"/>
    <n v="85"/>
    <m/>
    <m/>
    <n v="2022"/>
    <n v="15"/>
    <n v="5.666666666666667"/>
  </r>
  <r>
    <s v="https://yakutsk.drom.ru/toyota/ractis/46202541.html"/>
    <x v="18"/>
    <n v="2012"/>
    <n v="820000"/>
    <n v="1.3"/>
    <n v="95"/>
    <s v="бензин"/>
    <x v="0"/>
    <s v="передний"/>
    <n v="102"/>
    <s v="б/п"/>
    <m/>
    <n v="2022"/>
    <n v="10"/>
    <n v="10.199999999999999"/>
  </r>
  <r>
    <s v="https://krasnoyarsk.drom.ru/toyota/rav4/46313898.html"/>
    <x v="12"/>
    <n v="2018"/>
    <n v="2490000"/>
    <n v="2"/>
    <n v="146"/>
    <s v="бензин"/>
    <x v="0"/>
    <s v="4WD"/>
    <n v="42"/>
    <m/>
    <m/>
    <n v="2022"/>
    <n v="4"/>
    <n v="10.5"/>
  </r>
  <r>
    <s v="https://blagoveshchensk.drom.ru/toyota/premio/46366555.html"/>
    <x v="36"/>
    <n v="2015"/>
    <n v="550000"/>
    <n v="1.8"/>
    <n v="143"/>
    <s v="бензин"/>
    <x v="0"/>
    <s v="передний"/>
    <n v="143"/>
    <s v="б/п"/>
    <m/>
    <n v="2022"/>
    <n v="7"/>
    <n v="20.428571428571427"/>
  </r>
  <r>
    <s v="https://barnaul.drom.ru/toyota/mark_x/46397192.html"/>
    <x v="103"/>
    <n v="2004"/>
    <n v="629000"/>
    <n v="2.5"/>
    <n v="215"/>
    <s v="бензин"/>
    <x v="1"/>
    <s v="4WD"/>
    <n v="160"/>
    <m/>
    <m/>
    <n v="2022"/>
    <n v="18"/>
    <n v="8.8888888888888893"/>
  </r>
  <r>
    <s v="https://barnaul.drom.ru/toyota/corona_sf/46629190.html"/>
    <x v="104"/>
    <n v="1989"/>
    <n v="187000"/>
    <n v="1.8"/>
    <n v="105"/>
    <s v="бензин"/>
    <x v="1"/>
    <s v="передний"/>
    <n v="1"/>
    <m/>
    <m/>
    <n v="2022"/>
    <n v="33"/>
    <n v="3.0303030303030304E-2"/>
  </r>
  <r>
    <s v="https://usoliye-sibirskoe.drom.ru/toyota/town_ace/46629188.html"/>
    <x v="44"/>
    <n v="2010"/>
    <n v="525000"/>
    <n v="1.5"/>
    <n v="97"/>
    <s v="бензин"/>
    <x v="4"/>
    <s v="задний"/>
    <n v="124"/>
    <m/>
    <m/>
    <n v="2022"/>
    <n v="12"/>
    <n v="10.333333333333334"/>
  </r>
  <r>
    <s v="https://novorossiysk.drom.ru/toyota/duet/46558239.html"/>
    <x v="38"/>
    <n v="2001"/>
    <n v="235000"/>
    <n v="1"/>
    <n v="64"/>
    <s v="бензин"/>
    <x v="1"/>
    <s v="передний"/>
    <n v="220"/>
    <m/>
    <m/>
    <n v="2022"/>
    <n v="21"/>
    <n v="10.476190476190476"/>
  </r>
  <r>
    <s v="https://vladivostok.drom.ru/toyota/corolla_fielder/46484197.html"/>
    <x v="9"/>
    <n v="2015"/>
    <n v="1095000"/>
    <n v="1.5"/>
    <n v="109"/>
    <s v="бензин"/>
    <x v="0"/>
    <s v="передний"/>
    <n v="117"/>
    <m/>
    <m/>
    <n v="2022"/>
    <n v="7"/>
    <n v="16.714285714285715"/>
  </r>
  <r>
    <s v="https://novosibirsk.drom.ru/toyota/mark_ii/46421254.html"/>
    <x v="26"/>
    <n v="2001"/>
    <n v="265000"/>
    <n v="2.5"/>
    <n v="200"/>
    <s v="бензин"/>
    <x v="1"/>
    <s v="задний"/>
    <n v="305"/>
    <m/>
    <m/>
    <n v="2022"/>
    <n v="21"/>
    <n v="14.523809523809524"/>
  </r>
  <r>
    <s v="https://novosibirsk.drom.ru/toyota/corolla_levin/46629180.html"/>
    <x v="78"/>
    <n v="1996"/>
    <n v="180000"/>
    <n v="1.5"/>
    <n v="100"/>
    <s v="бензин"/>
    <x v="1"/>
    <s v="передний"/>
    <n v="260"/>
    <m/>
    <m/>
    <n v="2022"/>
    <n v="26"/>
    <n v="10"/>
  </r>
  <r>
    <s v="https://novosibirsk.drom.ru/toyota/sprinter_carib/46629169.html"/>
    <x v="55"/>
    <n v="1996"/>
    <n v="310000"/>
    <n v="1.8"/>
    <n v="120"/>
    <s v="бензин"/>
    <x v="1"/>
    <s v="4WD"/>
    <n v="315"/>
    <m/>
    <m/>
    <n v="2022"/>
    <n v="26"/>
    <n v="12.115384615384615"/>
  </r>
  <r>
    <s v="https://chita.drom.ru/toyota/corolla/46629168.html"/>
    <x v="15"/>
    <n v="2000"/>
    <n v="100000"/>
    <n v="1.3"/>
    <n v="88"/>
    <s v="бензин"/>
    <x v="1"/>
    <s v="передний"/>
    <n v="200"/>
    <m/>
    <m/>
    <n v="2022"/>
    <n v="22"/>
    <n v="9.0909090909090917"/>
  </r>
  <r>
    <s v="https://omsk.drom.ru/toyota/corolla/46629137.html"/>
    <x v="15"/>
    <n v="1998"/>
    <n v="240000"/>
    <n v="1.3"/>
    <n v="85"/>
    <s v="бензин"/>
    <x v="1"/>
    <s v="передний"/>
    <n v="235"/>
    <m/>
    <m/>
    <n v="2022"/>
    <n v="24"/>
    <n v="9.7916666666666661"/>
  </r>
  <r>
    <s v="https://surgut.drom.ru/toyota/corolla/46409574.html"/>
    <x v="15"/>
    <n v="2010"/>
    <n v="970000"/>
    <n v="1.6"/>
    <n v="124"/>
    <s v="бензин"/>
    <x v="2"/>
    <s v="передний"/>
    <n v="132"/>
    <m/>
    <m/>
    <n v="2022"/>
    <n v="12"/>
    <n v="11"/>
  </r>
  <r>
    <s v="https://chita.drom.ru/toyota/mark_ii/46629071.html"/>
    <x v="26"/>
    <n v="2000"/>
    <n v="370000"/>
    <n v="2"/>
    <n v="160"/>
    <s v="бензин"/>
    <x v="1"/>
    <s v="задний"/>
    <n v="239"/>
    <m/>
    <m/>
    <n v="2022"/>
    <n v="22"/>
    <n v="10.863636363636363"/>
  </r>
  <r>
    <s v="https://surgut.drom.ru/toyota/land_cruiser_prado/46374597.html"/>
    <x v="1"/>
    <n v="2016"/>
    <n v="4200000"/>
    <n v="2.8"/>
    <n v="177"/>
    <s v="дизель"/>
    <x v="1"/>
    <s v="4WD"/>
    <n v="126"/>
    <m/>
    <m/>
    <n v="2022"/>
    <n v="6"/>
    <n v="21"/>
  </r>
  <r>
    <s v="https://sevastopol.drom.ru/toyota/camry/44827399.html"/>
    <x v="4"/>
    <n v="2007"/>
    <n v="620000"/>
    <n v="2.4"/>
    <n v="167"/>
    <s v="бензин"/>
    <x v="2"/>
    <s v="передний"/>
    <n v="150"/>
    <m/>
    <m/>
    <n v="2022"/>
    <n v="15"/>
    <n v="10"/>
  </r>
  <r>
    <s v="https://artem.drom.ru/toyota/gaia/46629142.html"/>
    <x v="58"/>
    <n v="1999"/>
    <n v="415000"/>
    <n v="2"/>
    <n v="135"/>
    <s v="бензин"/>
    <x v="1"/>
    <s v="4WD"/>
    <n v="190"/>
    <m/>
    <m/>
    <n v="2022"/>
    <n v="23"/>
    <n v="8.2608695652173907"/>
  </r>
  <r>
    <s v="https://ekaterinburg.drom.ru/toyota/roomy/46366696.html"/>
    <x v="77"/>
    <n v="2017"/>
    <n v="1050000"/>
    <n v="1"/>
    <n v="69"/>
    <s v="бензин"/>
    <x v="0"/>
    <s v="передний"/>
    <n v="104"/>
    <m/>
    <m/>
    <n v="2022"/>
    <n v="5"/>
    <n v="20.8"/>
  </r>
  <r>
    <s v="https://kostroma.drom.ru/toyota/camry/46270800.html"/>
    <x v="4"/>
    <n v="2016"/>
    <n v="1900000"/>
    <n v="2.5"/>
    <n v="181"/>
    <s v="бензин"/>
    <x v="1"/>
    <s v="передний"/>
    <n v="142"/>
    <m/>
    <m/>
    <n v="2022"/>
    <n v="6"/>
    <n v="23.666666666666668"/>
  </r>
  <r>
    <s v="https://chita.drom.ru/toyota/harrier/46629161.html"/>
    <x v="22"/>
    <n v="2017"/>
    <n v="2970000"/>
    <n v="2"/>
    <n v="151"/>
    <s v="бензин"/>
    <x v="0"/>
    <s v="передний"/>
    <n v="55"/>
    <s v="б/п"/>
    <m/>
    <n v="2022"/>
    <n v="5"/>
    <n v="11"/>
  </r>
  <r>
    <s v="https://nikolaevsk-na-amure.drom.ru/toyota/hilux_surf/46629158.html"/>
    <x v="72"/>
    <n v="1995"/>
    <n v="100000"/>
    <n v="3"/>
    <n v="130"/>
    <s v="дизель"/>
    <x v="1"/>
    <s v="4WD"/>
    <n v="300"/>
    <m/>
    <m/>
    <n v="2022"/>
    <n v="27"/>
    <n v="11.111111111111111"/>
  </r>
  <r>
    <s v="https://abakan.drom.ru/toyota/vitz/46629157.html"/>
    <x v="34"/>
    <n v="2016"/>
    <n v="849000"/>
    <n v="1"/>
    <n v="69"/>
    <s v="бензин"/>
    <x v="0"/>
    <s v="передний"/>
    <n v="113"/>
    <m/>
    <m/>
    <n v="2022"/>
    <n v="6"/>
    <n v="18.833333333333332"/>
  </r>
  <r>
    <s v="https://ekaterinburg.drom.ru/toyota/spade/46227694.html"/>
    <x v="100"/>
    <n v="2015"/>
    <n v="965000"/>
    <n v="1.5"/>
    <n v="109"/>
    <s v="бензин"/>
    <x v="0"/>
    <s v="передний"/>
    <n v="98"/>
    <m/>
    <m/>
    <n v="2022"/>
    <n v="7"/>
    <n v="14"/>
  </r>
  <r>
    <s v="https://irkutsk.drom.ru/toyota/land_cruiser/46629151.html"/>
    <x v="7"/>
    <n v="2016"/>
    <n v="6400000"/>
    <n v="4.5"/>
    <n v="249"/>
    <s v="дизель"/>
    <x v="1"/>
    <s v="4WD"/>
    <n v="90"/>
    <m/>
    <m/>
    <n v="2022"/>
    <n v="6"/>
    <n v="15"/>
  </r>
  <r>
    <s v="https://seversk.drom.ru/toyota/sprinter_carib/46629150.html"/>
    <x v="55"/>
    <n v="1991"/>
    <n v="195000"/>
    <n v="1.6"/>
    <n v="110"/>
    <s v="бензин"/>
    <x v="1"/>
    <s v="4WD"/>
    <n v="390"/>
    <m/>
    <m/>
    <n v="2022"/>
    <n v="31"/>
    <n v="12.580645161290322"/>
  </r>
  <r>
    <s v="https://novosibirsk.drom.ru/toyota/corolla/45708672.html"/>
    <x v="15"/>
    <n v="2001"/>
    <n v="415000"/>
    <n v="1.5"/>
    <n v="110"/>
    <s v="бензин"/>
    <x v="4"/>
    <s v="4WD"/>
    <n v="157"/>
    <m/>
    <m/>
    <n v="2022"/>
    <n v="21"/>
    <n v="7.4761904761904763"/>
  </r>
  <r>
    <s v="https://habarovsk.drom.ru/toyota/harrier/46512099.html"/>
    <x v="22"/>
    <n v="2018"/>
    <n v="2990000"/>
    <n v="2"/>
    <n v="151"/>
    <s v="бензин"/>
    <x v="0"/>
    <s v="передний"/>
    <n v="28"/>
    <s v="б/п"/>
    <m/>
    <n v="2022"/>
    <n v="4"/>
    <n v="7"/>
  </r>
  <r>
    <s v="https://habarovsk.drom.ru/toyota/sprinter_carib/46629143.html"/>
    <x v="55"/>
    <n v="1997"/>
    <n v="350000"/>
    <n v="1.6"/>
    <n v="115"/>
    <s v="бензин"/>
    <x v="1"/>
    <s v="передний"/>
    <n v="150"/>
    <m/>
    <m/>
    <n v="2022"/>
    <n v="25"/>
    <n v="6"/>
  </r>
  <r>
    <s v="https://krasnodar.drom.ru/toyota/land_cruiser_prado/43475487.html"/>
    <x v="1"/>
    <n v="2021"/>
    <n v="8800000"/>
    <n v="2.8"/>
    <n v="200"/>
    <s v="дизель"/>
    <x v="1"/>
    <s v="4WD"/>
    <n v="1"/>
    <m/>
    <m/>
    <n v="2022"/>
    <n v="1"/>
    <n v="1"/>
  </r>
  <r>
    <s v="https://chita.drom.ru/toyota/prius/46562176.html"/>
    <x v="20"/>
    <n v="2004"/>
    <n v="365000"/>
    <n v="1.5"/>
    <n v="77"/>
    <s v="гибрид"/>
    <x v="0"/>
    <s v="передний"/>
    <n v="185"/>
    <m/>
    <m/>
    <n v="2022"/>
    <n v="18"/>
    <n v="10.277777777777779"/>
  </r>
  <r>
    <s v="https://omsk.drom.ru/toyota/corolla_spacio/46585972.html"/>
    <x v="35"/>
    <n v="2001"/>
    <n v="489000"/>
    <n v="1.8"/>
    <n v="125"/>
    <s v="бензин"/>
    <x v="1"/>
    <s v="4WD"/>
    <n v="156"/>
    <m/>
    <m/>
    <n v="2022"/>
    <n v="21"/>
    <n v="7.4285714285714288"/>
  </r>
  <r>
    <s v="https://novokuznetsk.drom.ru/toyota/avensis/46629040.html"/>
    <x v="51"/>
    <n v="2000"/>
    <n v="390000"/>
    <n v="2"/>
    <n v="260"/>
    <s v="бензин"/>
    <x v="2"/>
    <s v="передний"/>
    <n v="358"/>
    <m/>
    <m/>
    <n v="2022"/>
    <n v="22"/>
    <n v="16.272727272727273"/>
  </r>
  <r>
    <s v="https://petropavlovsk-kamchatskiy.drom.ru/toyota/crown/46285971.html"/>
    <x v="10"/>
    <n v="1993"/>
    <n v="395000"/>
    <n v="2.5"/>
    <n v="180"/>
    <s v="бензин"/>
    <x v="1"/>
    <s v="задний"/>
    <n v="200"/>
    <m/>
    <m/>
    <n v="2022"/>
    <n v="29"/>
    <n v="6.8965517241379306"/>
  </r>
  <r>
    <s v="https://blagoveshchensk.drom.ru/toyota/wish/46629128.html"/>
    <x v="14"/>
    <n v="2009"/>
    <n v="1150000"/>
    <n v="1.8"/>
    <n v="144"/>
    <s v="бензин"/>
    <x v="0"/>
    <s v="передний"/>
    <n v="130"/>
    <m/>
    <m/>
    <n v="2022"/>
    <n v="13"/>
    <n v="10"/>
  </r>
  <r>
    <s v="https://nizhnevartovsk.drom.ru/toyota/land_cruiser/46629023.html"/>
    <x v="7"/>
    <n v="2014"/>
    <n v="5000000"/>
    <n v="4.5"/>
    <n v="235"/>
    <s v="дизель"/>
    <x v="1"/>
    <s v="4WD"/>
    <n v="148"/>
    <m/>
    <m/>
    <n v="2022"/>
    <n v="8"/>
    <n v="18.5"/>
  </r>
  <r>
    <s v="https://irkutsk.drom.ru/toyota/chaser/46629126.html"/>
    <x v="24"/>
    <n v="2001"/>
    <n v="630000"/>
    <n v="2.5"/>
    <n v="200"/>
    <s v="бензин"/>
    <x v="1"/>
    <s v="задний"/>
    <n v="220"/>
    <m/>
    <m/>
    <n v="2022"/>
    <n v="21"/>
    <n v="10.476190476190476"/>
  </r>
  <r>
    <s v="https://irkutsk.drom.ru/toyota/prius/46173837.html"/>
    <x v="20"/>
    <n v="2010"/>
    <n v="1150000"/>
    <n v="1.8"/>
    <n v="99"/>
    <s v="гибрид"/>
    <x v="0"/>
    <s v="передний"/>
    <n v="127"/>
    <s v="б/п"/>
    <m/>
    <n v="2022"/>
    <n v="12"/>
    <n v="10.583333333333334"/>
  </r>
  <r>
    <s v="https://khanty-mansiysk.drom.ru/toyota/rav4/46344992.html"/>
    <x v="12"/>
    <n v="2014"/>
    <n v="1795000"/>
    <n v="2"/>
    <n v="146"/>
    <s v="бензин"/>
    <x v="0"/>
    <s v="4WD"/>
    <n v="144"/>
    <m/>
    <m/>
    <n v="2022"/>
    <n v="8"/>
    <n v="18"/>
  </r>
  <r>
    <s v="https://yarkovo-nsk.drom.ru/toyota/corolla/46611272.html"/>
    <x v="15"/>
    <n v="2001"/>
    <n v="369000"/>
    <n v="1.5"/>
    <n v="110"/>
    <s v="бензин"/>
    <x v="1"/>
    <s v="передний"/>
    <n v="259"/>
    <m/>
    <m/>
    <n v="2022"/>
    <n v="21"/>
    <n v="12.333333333333334"/>
  </r>
  <r>
    <s v="https://irkutsk.drom.ru/toyota/wish/44626265.html"/>
    <x v="14"/>
    <n v="2011"/>
    <n v="1100000"/>
    <m/>
    <m/>
    <s v="бензин"/>
    <x v="4"/>
    <s v="передний"/>
    <n v="105"/>
    <s v="б/п"/>
    <m/>
    <n v="2022"/>
    <n v="11"/>
    <n v="9.545454545454545"/>
  </r>
  <r>
    <s v="https://surgut.drom.ru/toyota/auris/46271795.html"/>
    <x v="81"/>
    <n v="2013"/>
    <n v="1185000"/>
    <n v="1.6"/>
    <n v="132"/>
    <s v="бензин"/>
    <x v="2"/>
    <s v="передний"/>
    <n v="99"/>
    <m/>
    <m/>
    <n v="2022"/>
    <n v="9"/>
    <n v="11"/>
  </r>
  <r>
    <s v="https://bikin.drom.ru/toyota/corolla_fielder/46629113.html"/>
    <x v="9"/>
    <n v="2008"/>
    <n v="780000"/>
    <n v="1.5"/>
    <n v="110"/>
    <s v="бензин"/>
    <x v="0"/>
    <s v="передний"/>
    <n v="145"/>
    <m/>
    <m/>
    <n v="2022"/>
    <n v="14"/>
    <n v="10.357142857142858"/>
  </r>
  <r>
    <s v="https://ulan-ude.drom.ru/toyota/prius/46259968.html"/>
    <x v="20"/>
    <n v="2010"/>
    <n v="1133000"/>
    <n v="1.8"/>
    <n v="99"/>
    <s v="гибрид"/>
    <x v="0"/>
    <s v="передний"/>
    <n v="87"/>
    <s v="б/п"/>
    <m/>
    <n v="2022"/>
    <n v="12"/>
    <n v="7.25"/>
  </r>
  <r>
    <s v="https://novosibirsk.drom.ru/toyota/corolla/46476689.html"/>
    <x v="15"/>
    <n v="2000"/>
    <n v="349000"/>
    <n v="1.5"/>
    <n v="100"/>
    <s v="бензин"/>
    <x v="1"/>
    <s v="передний"/>
    <n v="295"/>
    <m/>
    <m/>
    <n v="2022"/>
    <n v="22"/>
    <n v="13.409090909090908"/>
  </r>
  <r>
    <s v="https://nakhodka.drom.ru/toyota/prius/46627045.html"/>
    <x v="20"/>
    <n v="2012"/>
    <n v="1100000"/>
    <n v="1.8"/>
    <n v="99"/>
    <s v="гибрид"/>
    <x v="0"/>
    <s v="передний"/>
    <n v="150"/>
    <m/>
    <m/>
    <n v="2022"/>
    <n v="10"/>
    <n v="15"/>
  </r>
  <r>
    <s v="https://novokuznetsk.drom.ru/toyota/corsa/46456238.html"/>
    <x v="86"/>
    <n v="1996"/>
    <n v="239000"/>
    <n v="1.3"/>
    <n v="85"/>
    <s v="бензин"/>
    <x v="1"/>
    <s v="передний"/>
    <n v="200"/>
    <m/>
    <m/>
    <n v="2022"/>
    <n v="26"/>
    <n v="7.6923076923076925"/>
  </r>
  <r>
    <s v="https://chita.drom.ru/toyota/prius/46402381.html"/>
    <x v="20"/>
    <n v="2016"/>
    <n v="1450000"/>
    <n v="1.8"/>
    <n v="98"/>
    <s v="гибрид"/>
    <x v="0"/>
    <s v="передний"/>
    <n v="130"/>
    <s v="б/п"/>
    <m/>
    <n v="2022"/>
    <n v="6"/>
    <n v="21.666666666666668"/>
  </r>
  <r>
    <s v="https://chita.drom.ru/toyota/sprinter/46561146.html"/>
    <x v="56"/>
    <n v="2000"/>
    <n v="115000"/>
    <n v="1.6"/>
    <m/>
    <s v="бензин"/>
    <x v="4"/>
    <s v="4WD"/>
    <n v="155"/>
    <m/>
    <m/>
    <n v="2022"/>
    <n v="22"/>
    <n v="7.0454545454545459"/>
  </r>
  <r>
    <s v="https://chita.drom.ru/toyota/land_cruiser/46629093.html"/>
    <x v="7"/>
    <n v="1990"/>
    <n v="1100000"/>
    <n v="2.8"/>
    <n v="91"/>
    <s v="дизель"/>
    <x v="2"/>
    <s v="4WD"/>
    <n v="300"/>
    <m/>
    <m/>
    <n v="2022"/>
    <n v="32"/>
    <n v="9.375"/>
  </r>
  <r>
    <s v="https://vladivostok.drom.ru/toyota/land_cruiser_prado/46629095.html"/>
    <x v="1"/>
    <n v="2018"/>
    <n v="4568000"/>
    <n v="2.8"/>
    <n v="177"/>
    <s v="дизель"/>
    <x v="1"/>
    <s v="4WD"/>
    <n v="61"/>
    <s v="б/п"/>
    <m/>
    <n v="2022"/>
    <n v="4"/>
    <n v="15.25"/>
  </r>
  <r>
    <s v="https://barnaul.drom.ru/toyota/isis/46304134.html"/>
    <x v="13"/>
    <n v="2011"/>
    <n v="1160000"/>
    <n v="1.8"/>
    <n v="144"/>
    <s v="бензин"/>
    <x v="0"/>
    <s v="передний"/>
    <n v="138"/>
    <s v="б/п"/>
    <m/>
    <n v="2022"/>
    <n v="11"/>
    <n v="12.545454545454545"/>
  </r>
  <r>
    <s v="https://novosibirsk.drom.ru/toyota/prius/45377536.html"/>
    <x v="20"/>
    <n v="2016"/>
    <n v="1740000"/>
    <n v="1.8"/>
    <n v="98"/>
    <s v="гибрид"/>
    <x v="0"/>
    <s v="передний"/>
    <n v="108"/>
    <m/>
    <m/>
    <n v="2022"/>
    <n v="6"/>
    <n v="18"/>
  </r>
  <r>
    <s v="https://achinsk.drom.ru/toyota/carina/46561772.html"/>
    <x v="60"/>
    <n v="2001"/>
    <n v="460000"/>
    <n v="1.5"/>
    <n v="100"/>
    <s v="бензин"/>
    <x v="1"/>
    <s v="передний"/>
    <n v="290"/>
    <m/>
    <m/>
    <n v="2022"/>
    <n v="21"/>
    <n v="13.80952380952381"/>
  </r>
  <r>
    <s v="https://barnaul.drom.ru/toyota/passo/40578319.html"/>
    <x v="40"/>
    <n v="2014"/>
    <n v="730000"/>
    <n v="1"/>
    <n v="69"/>
    <s v="бензин"/>
    <x v="0"/>
    <s v="передний"/>
    <n v="32"/>
    <s v="б/п"/>
    <m/>
    <n v="2022"/>
    <n v="8"/>
    <n v="4"/>
  </r>
  <r>
    <s v="https://barnaul.drom.ru/toyota/rav4/46461412.html"/>
    <x v="12"/>
    <n v="2021"/>
    <n v="4000000"/>
    <n v="2"/>
    <n v="149"/>
    <s v="бензин"/>
    <x v="0"/>
    <s v="4WD"/>
    <n v="9"/>
    <m/>
    <m/>
    <n v="2022"/>
    <n v="1"/>
    <n v="9"/>
  </r>
  <r>
    <s v="https://zhigalovo.drom.ru/toyota/hilux_surf/46214842.html"/>
    <x v="72"/>
    <n v="1997"/>
    <n v="750000"/>
    <n v="3"/>
    <n v="130"/>
    <s v="дизель"/>
    <x v="2"/>
    <s v="4WD"/>
    <n v="282"/>
    <m/>
    <m/>
    <n v="2022"/>
    <n v="25"/>
    <n v="11.28"/>
  </r>
  <r>
    <s v="https://barnaul.drom.ru/toyota/camry/46629076.html"/>
    <x v="4"/>
    <n v="2001"/>
    <n v="450000"/>
    <m/>
    <m/>
    <m/>
    <x v="4"/>
    <m/>
    <n v="425"/>
    <m/>
    <m/>
    <n v="2022"/>
    <n v="21"/>
    <n v="20.238095238095237"/>
  </r>
  <r>
    <s v="https://inskoy.drom.ru/toyota/ipsum/46577607.html"/>
    <x v="71"/>
    <n v="1997"/>
    <n v="245000"/>
    <n v="2"/>
    <n v="135"/>
    <s v="бензин"/>
    <x v="1"/>
    <s v="4WD"/>
    <n v="250"/>
    <m/>
    <m/>
    <n v="2022"/>
    <n v="25"/>
    <n v="10"/>
  </r>
  <r>
    <s v="https://surgut.drom.ru/toyota/verso/46253447.html"/>
    <x v="105"/>
    <n v="2013"/>
    <n v="1475000"/>
    <n v="1.6"/>
    <n v="132"/>
    <s v="бензин"/>
    <x v="2"/>
    <s v="передний"/>
    <n v="97"/>
    <m/>
    <m/>
    <n v="2022"/>
    <n v="9"/>
    <n v="10.777777777777779"/>
  </r>
  <r>
    <s v="https://omsk.drom.ru/toyota/rav4/46629074.html"/>
    <x v="12"/>
    <n v="2019"/>
    <n v="3100000"/>
    <n v="2"/>
    <n v="149"/>
    <s v="бензин"/>
    <x v="0"/>
    <s v="4WD"/>
    <n v="55"/>
    <m/>
    <m/>
    <n v="2022"/>
    <n v="3"/>
    <n v="18.333333333333332"/>
  </r>
  <r>
    <s v="https://chita.drom.ru/toyota/alphard/44285632.html"/>
    <x v="2"/>
    <n v="2002"/>
    <n v="1350000"/>
    <n v="3"/>
    <n v="220"/>
    <s v="бензин"/>
    <x v="1"/>
    <s v="4WD"/>
    <n v="234"/>
    <m/>
    <m/>
    <n v="2022"/>
    <n v="20"/>
    <n v="11.7"/>
  </r>
  <r>
    <s v="https://petropavlovsk-kamchatskiy.drom.ru/toyota/land_cruiser/46326197.html"/>
    <x v="7"/>
    <n v="2015"/>
    <n v="6600000"/>
    <n v="4.5999999999999996"/>
    <n v="309"/>
    <s v="бензин"/>
    <x v="1"/>
    <s v="4WD"/>
    <n v="141"/>
    <m/>
    <m/>
    <n v="2022"/>
    <n v="7"/>
    <n v="20.142857142857142"/>
  </r>
  <r>
    <s v="https://omsk.drom.ru/toyota/chaser/46288837.html"/>
    <x v="24"/>
    <n v="1998"/>
    <n v="540000"/>
    <n v="2.5"/>
    <n v="200"/>
    <s v="бензин"/>
    <x v="1"/>
    <s v="задний"/>
    <n v="110"/>
    <m/>
    <m/>
    <n v="2022"/>
    <n v="24"/>
    <n v="4.583333333333333"/>
  </r>
  <r>
    <s v="https://ussuriisk.drom.ru/toyota/harrier/46293475.html"/>
    <x v="22"/>
    <n v="2019"/>
    <n v="3265000"/>
    <n v="2"/>
    <n v="151"/>
    <s v="бензин"/>
    <x v="0"/>
    <s v="4WD"/>
    <n v="43"/>
    <s v="б/п"/>
    <m/>
    <n v="2022"/>
    <n v="3"/>
    <n v="14.333333333333334"/>
  </r>
  <r>
    <s v="https://aldan.drom.ru/toyota/crown/45878381.html"/>
    <x v="10"/>
    <n v="2006"/>
    <n v="550000"/>
    <n v="3.5"/>
    <n v="315"/>
    <s v="бензин"/>
    <x v="1"/>
    <s v="задний"/>
    <n v="260"/>
    <m/>
    <m/>
    <n v="2022"/>
    <n v="16"/>
    <n v="16.25"/>
  </r>
  <r>
    <s v="https://ekaterinburg.drom.ru/toyota/picnic/46480387.html"/>
    <x v="106"/>
    <n v="1998"/>
    <n v="165000"/>
    <n v="2.2000000000000002"/>
    <n v="90"/>
    <s v="дизель"/>
    <x v="2"/>
    <s v="передний"/>
    <n v="250"/>
    <m/>
    <m/>
    <n v="2022"/>
    <n v="24"/>
    <n v="10.416666666666666"/>
  </r>
  <r>
    <s v="https://novosibirsk.drom.ru/toyota/camry/46214869.html"/>
    <x v="4"/>
    <n v="2020"/>
    <n v="3990000"/>
    <n v="3.5"/>
    <n v="249"/>
    <s v="бензин"/>
    <x v="1"/>
    <s v="передний"/>
    <n v="26"/>
    <m/>
    <m/>
    <n v="2022"/>
    <n v="2"/>
    <n v="13"/>
  </r>
  <r>
    <s v="https://yakutsk.drom.ru/toyota/ipsum/46629062.html"/>
    <x v="71"/>
    <n v="2001"/>
    <n v="680000"/>
    <n v="2.4"/>
    <n v="160"/>
    <s v="бензин"/>
    <x v="1"/>
    <s v="4WD"/>
    <n v="190"/>
    <m/>
    <m/>
    <n v="2022"/>
    <n v="21"/>
    <n v="9.0476190476190474"/>
  </r>
  <r>
    <s v="https://chita.drom.ru/toyota/kluger_v/46376811.html"/>
    <x v="39"/>
    <n v="2003"/>
    <n v="898000"/>
    <n v="2.4"/>
    <n v="160"/>
    <s v="бензин"/>
    <x v="1"/>
    <s v="4WD"/>
    <n v="228"/>
    <m/>
    <m/>
    <n v="2022"/>
    <n v="19"/>
    <n v="12"/>
  </r>
  <r>
    <s v="https://chita.drom.ru/toyota/mark_ii/46590899.html"/>
    <x v="26"/>
    <n v="1999"/>
    <n v="330000"/>
    <n v="2.5"/>
    <n v="200"/>
    <s v="бензин"/>
    <x v="1"/>
    <s v="задний"/>
    <n v="320"/>
    <m/>
    <m/>
    <n v="2022"/>
    <n v="23"/>
    <n v="13.913043478260869"/>
  </r>
  <r>
    <s v="https://yakutsk.drom.ru/toyota/noah/46629051.html"/>
    <x v="66"/>
    <n v="2002"/>
    <n v="300000"/>
    <n v="2"/>
    <n v="152"/>
    <s v="бензин"/>
    <x v="1"/>
    <s v="передний"/>
    <n v="250"/>
    <m/>
    <m/>
    <n v="2022"/>
    <n v="20"/>
    <n v="12.5"/>
  </r>
  <r>
    <s v="https://yakutsk.drom.ru/toyota/lite_ace_noah/46291202.html"/>
    <x v="61"/>
    <n v="1999"/>
    <n v="500000"/>
    <n v="2"/>
    <n v="130"/>
    <s v="бензин"/>
    <x v="1"/>
    <s v="4WD"/>
    <n v="254"/>
    <s v="б/п"/>
    <m/>
    <n v="2022"/>
    <n v="23"/>
    <n v="11.043478260869565"/>
  </r>
  <r>
    <s v="https://ussuriisk.drom.ru/toyota/probox/46629050.html"/>
    <x v="33"/>
    <n v="2014"/>
    <n v="750000"/>
    <n v="1.3"/>
    <n v="95"/>
    <s v="бензин"/>
    <x v="0"/>
    <s v="передний"/>
    <n v="150"/>
    <m/>
    <m/>
    <n v="2022"/>
    <n v="8"/>
    <n v="18.75"/>
  </r>
  <r>
    <s v="https://habarovsk.drom.ru/toyota/corolla_axio/46629031.html"/>
    <x v="41"/>
    <n v="2016"/>
    <n v="1200000"/>
    <n v="1.5"/>
    <n v="109"/>
    <s v="бензин"/>
    <x v="0"/>
    <s v="передний"/>
    <n v="29"/>
    <m/>
    <m/>
    <n v="2022"/>
    <n v="6"/>
    <n v="4.833333333333333"/>
  </r>
  <r>
    <s v="https://surgut.drom.ru/toyota/carina_ii/46629043.html"/>
    <x v="107"/>
    <n v="1990"/>
    <n v="120000"/>
    <n v="1.6"/>
    <n v="102"/>
    <s v="бензин"/>
    <x v="4"/>
    <s v="4WD"/>
    <n v="300"/>
    <m/>
    <m/>
    <n v="2022"/>
    <n v="32"/>
    <n v="9.375"/>
  </r>
  <r>
    <s v="https://blagoveshchensk.drom.ru/toyota/wish/45850078.html"/>
    <x v="14"/>
    <n v="2009"/>
    <n v="955000"/>
    <n v="1.8"/>
    <n v="132"/>
    <s v="бензин"/>
    <x v="1"/>
    <s v="передний"/>
    <n v="112"/>
    <s v="б/п"/>
    <m/>
    <n v="2022"/>
    <n v="13"/>
    <n v="8.615384615384615"/>
  </r>
  <r>
    <s v="https://chita.drom.ru/toyota/mark_ii/45059102.html"/>
    <x v="26"/>
    <n v="1994"/>
    <n v="350000"/>
    <n v="2.5"/>
    <n v="180"/>
    <s v="бензин"/>
    <x v="1"/>
    <s v="задний"/>
    <n v="415"/>
    <m/>
    <m/>
    <n v="2022"/>
    <n v="28"/>
    <n v="14.821428571428571"/>
  </r>
  <r>
    <s v="https://tomsk.drom.ru/toyota/land_cruiser_prado/46466769.html"/>
    <x v="1"/>
    <n v="2010"/>
    <n v="2700000"/>
    <n v="4"/>
    <n v="282"/>
    <s v="бензин"/>
    <x v="1"/>
    <s v="4WD"/>
    <n v="136"/>
    <m/>
    <m/>
    <n v="2022"/>
    <n v="12"/>
    <n v="11.333333333333334"/>
  </r>
  <r>
    <s v="https://barnaul.drom.ru/toyota/yaris/45872830.html"/>
    <x v="23"/>
    <n v="2003"/>
    <n v="460000"/>
    <n v="1.5"/>
    <n v="105"/>
    <s v="бензин"/>
    <x v="2"/>
    <s v="передний"/>
    <n v="320"/>
    <m/>
    <m/>
    <n v="2022"/>
    <n v="19"/>
    <n v="16.842105263157894"/>
  </r>
  <r>
    <s v="https://artem.drom.ru/toyota/ist/46508044.html"/>
    <x v="75"/>
    <n v="2003"/>
    <n v="420000"/>
    <n v="1.5"/>
    <n v="109"/>
    <s v="бензин"/>
    <x v="1"/>
    <s v="передний"/>
    <n v="176"/>
    <m/>
    <m/>
    <n v="2022"/>
    <n v="19"/>
    <n v="9.2631578947368425"/>
  </r>
  <r>
    <s v="https://vladivostok.drom.ru/toyota/succeed/45940056.html"/>
    <x v="80"/>
    <n v="2016"/>
    <n v="865000"/>
    <n v="1.5"/>
    <n v="103"/>
    <s v="бензин"/>
    <x v="0"/>
    <s v="4WD"/>
    <n v="157"/>
    <s v="б/п"/>
    <m/>
    <n v="2022"/>
    <n v="6"/>
    <n v="26.166666666666668"/>
  </r>
  <r>
    <s v="https://irkutsk.drom.ru/toyota/cresta/46629016.html"/>
    <x v="54"/>
    <n v="1989"/>
    <n v="205000"/>
    <n v="2"/>
    <n v="170"/>
    <s v="бензин"/>
    <x v="1"/>
    <s v="задний"/>
    <n v="350"/>
    <m/>
    <m/>
    <n v="2022"/>
    <n v="33"/>
    <n v="10.606060606060606"/>
  </r>
  <r>
    <s v="https://aldan.drom.ru/toyota/corolla/46629017.html"/>
    <x v="15"/>
    <n v="2007"/>
    <n v="700000"/>
    <n v="1.6"/>
    <n v="124"/>
    <s v="бензин"/>
    <x v="3"/>
    <s v="передний"/>
    <n v="130"/>
    <m/>
    <m/>
    <n v="2022"/>
    <n v="15"/>
    <n v="8.6666666666666661"/>
  </r>
  <r>
    <s v="https://blagoveshchensk.drom.ru/toyota/crown/46076121.html"/>
    <x v="10"/>
    <n v="1994"/>
    <n v="620000"/>
    <n v="2"/>
    <n v="135"/>
    <s v="бензин"/>
    <x v="1"/>
    <s v="задний"/>
    <n v="125"/>
    <m/>
    <m/>
    <n v="2022"/>
    <n v="28"/>
    <n v="4.4642857142857144"/>
  </r>
  <r>
    <s v="https://novosibirsk.drom.ru/toyota/land_cruiser_prado/46629014.html"/>
    <x v="1"/>
    <n v="2010"/>
    <n v="2900000"/>
    <n v="3"/>
    <n v="173"/>
    <s v="дизель"/>
    <x v="1"/>
    <s v="4WD"/>
    <n v="112"/>
    <m/>
    <m/>
    <n v="2022"/>
    <n v="12"/>
    <n v="9.3333333333333339"/>
  </r>
  <r>
    <s v="https://novosibirsk.drom.ru/toyota/land_cruiser_prado/46629002.html"/>
    <x v="1"/>
    <n v="2009"/>
    <n v="2400000"/>
    <n v="4"/>
    <n v="282"/>
    <s v="бензин"/>
    <x v="1"/>
    <s v="4WD"/>
    <n v="190"/>
    <m/>
    <m/>
    <n v="2022"/>
    <n v="13"/>
    <n v="14.615384615384615"/>
  </r>
  <r>
    <s v="https://nizhnevartovsk.drom.ru/toyota/premio/46625453.html"/>
    <x v="36"/>
    <n v="2005"/>
    <n v="500000"/>
    <n v="1.8"/>
    <n v="132"/>
    <s v="бензин"/>
    <x v="1"/>
    <s v="передний"/>
    <n v="114"/>
    <m/>
    <m/>
    <n v="2022"/>
    <n v="17"/>
    <n v="6.7058823529411766"/>
  </r>
  <r>
    <s v="https://ussuriisk.drom.ru/toyota/prius/46628963.html"/>
    <x v="20"/>
    <n v="2010"/>
    <n v="995000"/>
    <n v="1.8"/>
    <n v="99"/>
    <s v="гибрид"/>
    <x v="0"/>
    <s v="передний"/>
    <n v="140"/>
    <s v="б/п"/>
    <m/>
    <n v="2022"/>
    <n v="12"/>
    <n v="11.666666666666666"/>
  </r>
  <r>
    <s v="https://iskitim.drom.ru/toyota/corona/46488775.html"/>
    <x v="17"/>
    <n v="1995"/>
    <n v="190000"/>
    <n v="1.8"/>
    <n v="125"/>
    <s v="бензин"/>
    <x v="1"/>
    <s v="передний"/>
    <n v="468"/>
    <m/>
    <m/>
    <n v="2022"/>
    <n v="27"/>
    <n v="17.333333333333332"/>
  </r>
  <r>
    <s v="https://anapa.drom.ru/toyota/mark_ii/46300139.html"/>
    <x v="26"/>
    <n v="2001"/>
    <n v="675000"/>
    <n v="2"/>
    <n v="160"/>
    <s v="бензин"/>
    <x v="1"/>
    <s v="задний"/>
    <n v="160"/>
    <m/>
    <m/>
    <n v="2022"/>
    <n v="21"/>
    <n v="7.6190476190476186"/>
  </r>
  <r>
    <s v="https://cheremhovo.drom.ru/toyota/mark_x_zio/45671762.html"/>
    <x v="108"/>
    <n v="2008"/>
    <n v="750000"/>
    <n v="2.4"/>
    <n v="163"/>
    <s v="бензин"/>
    <x v="0"/>
    <s v="передний"/>
    <n v="230"/>
    <m/>
    <m/>
    <n v="2022"/>
    <n v="14"/>
    <n v="16.428571428571427"/>
  </r>
  <r>
    <s v="https://moscow.drom.ru/toyota/highlander/35989131.html"/>
    <x v="57"/>
    <n v="2002"/>
    <n v="950000"/>
    <n v="3"/>
    <n v="220"/>
    <s v="бензин"/>
    <x v="1"/>
    <s v="4WD"/>
    <n v="1"/>
    <m/>
    <m/>
    <n v="2022"/>
    <n v="20"/>
    <n v="0.05"/>
  </r>
  <r>
    <s v="https://omsk.drom.ru/toyota/chaser/45197027.html"/>
    <x v="24"/>
    <n v="1995"/>
    <n v="348000"/>
    <n v="2.4"/>
    <n v="97"/>
    <s v="дизель"/>
    <x v="1"/>
    <s v="задний"/>
    <n v="262"/>
    <m/>
    <m/>
    <n v="2022"/>
    <n v="27"/>
    <n v="9.7037037037037042"/>
  </r>
  <r>
    <s v="https://krasnoyarsk.drom.ru/toyota/land_cruiser_prado/46322249.html"/>
    <x v="1"/>
    <n v="2008"/>
    <n v="2149000"/>
    <n v="4"/>
    <n v="249"/>
    <s v="бензин"/>
    <x v="1"/>
    <s v="4WD"/>
    <n v="246"/>
    <m/>
    <m/>
    <n v="2022"/>
    <n v="14"/>
    <n v="17.571428571428573"/>
  </r>
  <r>
    <s v="https://barnaul.drom.ru/toyota/premio/46395222.html"/>
    <x v="36"/>
    <n v="2004"/>
    <n v="617000"/>
    <n v="1.8"/>
    <n v="132"/>
    <s v="бензин"/>
    <x v="1"/>
    <s v="передний"/>
    <n v="126"/>
    <m/>
    <m/>
    <n v="2022"/>
    <n v="18"/>
    <n v="7"/>
  </r>
  <r>
    <s v="https://krasnoyarsk.drom.ru/toyota/camry/46512589.html"/>
    <x v="4"/>
    <n v="2014"/>
    <n v="2347000"/>
    <n v="3.5"/>
    <n v="249"/>
    <s v="бензин"/>
    <x v="1"/>
    <s v="передний"/>
    <n v="164"/>
    <m/>
    <m/>
    <n v="2022"/>
    <n v="8"/>
    <n v="20.5"/>
  </r>
  <r>
    <s v="https://birobidzhan.drom.ru/toyota/mark_ii/45888504.html"/>
    <x v="26"/>
    <n v="1994"/>
    <n v="250000"/>
    <n v="2"/>
    <n v="135"/>
    <s v="бензин"/>
    <x v="1"/>
    <s v="задний"/>
    <n v="344"/>
    <m/>
    <m/>
    <n v="2022"/>
    <n v="28"/>
    <n v="12.285714285714286"/>
  </r>
  <r>
    <s v="https://omsk.drom.ru/toyota/corolla/46629006.html"/>
    <x v="15"/>
    <n v="2010"/>
    <n v="795000"/>
    <n v="1.6"/>
    <n v="124"/>
    <s v="бензин"/>
    <x v="2"/>
    <s v="передний"/>
    <n v="126"/>
    <m/>
    <m/>
    <n v="2022"/>
    <n v="12"/>
    <n v="10.5"/>
  </r>
  <r>
    <s v="https://bratsk.drom.ru/toyota/corolla/46629007.html"/>
    <x v="15"/>
    <n v="2001"/>
    <n v="365000"/>
    <n v="1.8"/>
    <n v="125"/>
    <s v="бензин"/>
    <x v="1"/>
    <s v="4WD"/>
    <n v="366"/>
    <m/>
    <m/>
    <n v="2022"/>
    <n v="21"/>
    <n v="17.428571428571427"/>
  </r>
  <r>
    <s v="https://irkutsk.drom.ru/toyota/prius/45636961.html"/>
    <x v="20"/>
    <n v="2008"/>
    <n v="797000"/>
    <n v="1.5"/>
    <n v="76"/>
    <s v="гибрид"/>
    <x v="0"/>
    <s v="передний"/>
    <n v="211"/>
    <m/>
    <m/>
    <n v="2022"/>
    <n v="14"/>
    <n v="15.071428571428571"/>
  </r>
  <r>
    <s v="https://magadan.drom.ru/toyota/caldina/46628986.html"/>
    <x v="27"/>
    <n v="2002"/>
    <n v="600000"/>
    <n v="2"/>
    <n v="152"/>
    <s v="бензин"/>
    <x v="1"/>
    <s v="передний"/>
    <n v="200"/>
    <m/>
    <m/>
    <n v="2022"/>
    <n v="20"/>
    <n v="10"/>
  </r>
  <r>
    <s v="https://krasnoperekopsk.drom.ru/toyota/land_cruiser/45372016.html"/>
    <x v="7"/>
    <n v="2011"/>
    <n v="3300000"/>
    <n v="4.5"/>
    <n v="235"/>
    <s v="дизель"/>
    <x v="1"/>
    <s v="4WD"/>
    <n v="215"/>
    <m/>
    <m/>
    <n v="2022"/>
    <n v="11"/>
    <n v="19.545454545454547"/>
  </r>
  <r>
    <s v="https://abakan.drom.ru/toyota/raum/46628864.html"/>
    <x v="69"/>
    <n v="2005"/>
    <n v="557000"/>
    <n v="1.5"/>
    <n v="105"/>
    <s v="бензин"/>
    <x v="1"/>
    <s v="4WD"/>
    <n v="189"/>
    <m/>
    <m/>
    <n v="2022"/>
    <n v="17"/>
    <n v="11.117647058823529"/>
  </r>
  <r>
    <s v="https://ulan-ude.drom.ru/toyota/wish/46476473.html"/>
    <x v="14"/>
    <n v="2003"/>
    <n v="449000"/>
    <n v="1.8"/>
    <n v="132"/>
    <s v="бензин"/>
    <x v="1"/>
    <s v="передний"/>
    <n v="300"/>
    <m/>
    <m/>
    <n v="2022"/>
    <n v="19"/>
    <n v="15.789473684210526"/>
  </r>
  <r>
    <s v="https://belgorod.drom.ru/toyota/prius/44406311.html"/>
    <x v="20"/>
    <n v="2017"/>
    <n v="2000000"/>
    <n v="1.8"/>
    <n v="98"/>
    <s v="гибрид"/>
    <x v="0"/>
    <s v="передний"/>
    <n v="150"/>
    <m/>
    <m/>
    <n v="2022"/>
    <n v="5"/>
    <n v="30"/>
  </r>
  <r>
    <s v="https://bratsk.drom.ru/toyota/land_cruiser/43290405.html"/>
    <x v="7"/>
    <n v="2015"/>
    <n v="6500000"/>
    <n v="4.5"/>
    <n v="249"/>
    <s v="дизель"/>
    <x v="1"/>
    <s v="4WD"/>
    <n v="80"/>
    <m/>
    <m/>
    <n v="2022"/>
    <n v="7"/>
    <n v="11.428571428571429"/>
  </r>
  <r>
    <s v="https://moscow.drom.ru/toyota/land_cruiser/45948726.html"/>
    <x v="7"/>
    <n v="2016"/>
    <n v="5800000"/>
    <n v="4.5"/>
    <n v="249"/>
    <s v="дизель"/>
    <x v="1"/>
    <s v="4WD"/>
    <n v="136"/>
    <m/>
    <m/>
    <n v="2022"/>
    <n v="6"/>
    <n v="22.666666666666668"/>
  </r>
  <r>
    <s v="https://novosibirsk.drom.ru/toyota/duet/46629001.html"/>
    <x v="38"/>
    <n v="2001"/>
    <n v="215000"/>
    <n v="1"/>
    <n v="64"/>
    <s v="бензин"/>
    <x v="1"/>
    <s v="передний"/>
    <n v="205"/>
    <m/>
    <m/>
    <n v="2022"/>
    <n v="21"/>
    <n v="9.7619047619047628"/>
  </r>
  <r>
    <s v="https://nakhodka.drom.ru/toyota/prius/46628994.html"/>
    <x v="20"/>
    <n v="2008"/>
    <n v="498888"/>
    <n v="1.5"/>
    <n v="76"/>
    <s v="гибрид"/>
    <x v="0"/>
    <s v="передний"/>
    <n v="100"/>
    <s v="б/п"/>
    <m/>
    <n v="2022"/>
    <n v="14"/>
    <n v="7.1428571428571432"/>
  </r>
  <r>
    <s v="https://bratsk.drom.ru/toyota/allion/42271837.html"/>
    <x v="32"/>
    <n v="2005"/>
    <n v="750000"/>
    <n v="1.8"/>
    <n v="132"/>
    <s v="бензин"/>
    <x v="1"/>
    <s v="передний"/>
    <n v="356"/>
    <m/>
    <m/>
    <n v="2022"/>
    <n v="17"/>
    <n v="20.941176470588236"/>
  </r>
  <r>
    <s v="https://habarovsk.drom.ru/toyota/gaia/46628995.html"/>
    <x v="58"/>
    <n v="2000"/>
    <n v="499000"/>
    <n v="2"/>
    <n v="135"/>
    <s v="бензин"/>
    <x v="1"/>
    <s v="4WD"/>
    <n v="81"/>
    <m/>
    <m/>
    <n v="2022"/>
    <n v="22"/>
    <n v="3.6818181818181817"/>
  </r>
  <r>
    <s v="https://kirensk.drom.ru/toyota/vista/46614159.html"/>
    <x v="31"/>
    <n v="1994"/>
    <n v="185000"/>
    <n v="2"/>
    <n v="135"/>
    <s v="бензин"/>
    <x v="1"/>
    <s v="4WD"/>
    <n v="210"/>
    <m/>
    <m/>
    <n v="2022"/>
    <n v="28"/>
    <n v="7.5"/>
  </r>
  <r>
    <s v="https://omsk.drom.ru/toyota/vista_ardeo/46597276.html"/>
    <x v="65"/>
    <n v="2000"/>
    <n v="455000"/>
    <n v="1.8"/>
    <n v="136"/>
    <s v="бензин"/>
    <x v="1"/>
    <s v="передний"/>
    <n v="220"/>
    <m/>
    <m/>
    <n v="2022"/>
    <n v="22"/>
    <n v="10"/>
  </r>
  <r>
    <s v="https://tomsk.drom.ru/toyota/corona_premio/46611092.html"/>
    <x v="29"/>
    <n v="1999"/>
    <n v="411000"/>
    <n v="1.6"/>
    <n v="105"/>
    <s v="бензин"/>
    <x v="1"/>
    <s v="передний"/>
    <n v="339"/>
    <m/>
    <m/>
    <n v="2022"/>
    <n v="23"/>
    <n v="14.739130434782609"/>
  </r>
  <r>
    <s v="https://noyabrsk.drom.ru/toyota/camry/46206661.html"/>
    <x v="4"/>
    <n v="2006"/>
    <n v="999000"/>
    <n v="3.5"/>
    <n v="277"/>
    <s v="бензин"/>
    <x v="1"/>
    <s v="передний"/>
    <n v="197"/>
    <m/>
    <m/>
    <n v="2022"/>
    <n v="16"/>
    <n v="12.3125"/>
  </r>
  <r>
    <s v="https://simferopol.drom.ru/toyota/land_cruiser_prado/46116085.html"/>
    <x v="1"/>
    <n v="2018"/>
    <n v="5500000"/>
    <n v="2.8"/>
    <n v="177"/>
    <s v="дизель"/>
    <x v="1"/>
    <s v="4WD"/>
    <n v="51"/>
    <m/>
    <m/>
    <n v="2022"/>
    <n v="4"/>
    <n v="12.75"/>
  </r>
  <r>
    <s v="https://simferopol.drom.ru/toyota/land_cruiser_prado/46115995.html"/>
    <x v="1"/>
    <n v="2008"/>
    <n v="2050000"/>
    <n v="2.7"/>
    <n v="163"/>
    <s v="бензин"/>
    <x v="1"/>
    <s v="4WD"/>
    <n v="105"/>
    <m/>
    <m/>
    <n v="2022"/>
    <n v="14"/>
    <n v="7.5"/>
  </r>
  <r>
    <s v="https://vladivostok.drom.ru/toyota/succeed/46628969.html"/>
    <x v="80"/>
    <n v="2005"/>
    <n v="350000"/>
    <n v="1.5"/>
    <n v="109"/>
    <s v="бензин"/>
    <x v="1"/>
    <s v="передний"/>
    <n v="103"/>
    <s v="б/п"/>
    <m/>
    <n v="2022"/>
    <n v="17"/>
    <n v="6.0588235294117645"/>
  </r>
  <r>
    <s v="https://komsomolsk.drom.ru/toyota/corolla/46517286.html"/>
    <x v="15"/>
    <n v="2005"/>
    <n v="435000"/>
    <n v="1.5"/>
    <n v="105"/>
    <s v="бензин"/>
    <x v="1"/>
    <s v="4WD"/>
    <n v="200"/>
    <m/>
    <m/>
    <n v="2022"/>
    <n v="17"/>
    <n v="11.764705882352942"/>
  </r>
  <r>
    <s v="https://chelyabinsk.drom.ru/toyota/corolla/46393541.html"/>
    <x v="15"/>
    <n v="2014"/>
    <n v="1149000"/>
    <n v="1.6"/>
    <n v="122"/>
    <s v="бензин"/>
    <x v="2"/>
    <s v="передний"/>
    <n v="108"/>
    <m/>
    <m/>
    <n v="2022"/>
    <n v="8"/>
    <n v="13.5"/>
  </r>
  <r>
    <s v="https://nakhodka.drom.ru/toyota/prius/46628973.html"/>
    <x v="20"/>
    <n v="2010"/>
    <n v="500000"/>
    <n v="1.8"/>
    <n v="99"/>
    <s v="гибрид"/>
    <x v="0"/>
    <s v="передний"/>
    <n v="170"/>
    <s v="б/п"/>
    <m/>
    <n v="2022"/>
    <n v="12"/>
    <n v="14.166666666666666"/>
  </r>
  <r>
    <s v="https://ulan-ude.drom.ru/toyota/mark_ii/46502041.html"/>
    <x v="26"/>
    <n v="2003"/>
    <n v="570000"/>
    <n v="2"/>
    <n v="160"/>
    <s v="бензин"/>
    <x v="1"/>
    <s v="задний"/>
    <n v="153"/>
    <m/>
    <m/>
    <n v="2022"/>
    <n v="19"/>
    <n v="8.0526315789473681"/>
  </r>
  <r>
    <s v="https://neryungri.drom.ru/toyota/passo/46066700.html"/>
    <x v="40"/>
    <n v="2016"/>
    <n v="650000"/>
    <n v="1"/>
    <n v="69"/>
    <s v="бензин"/>
    <x v="0"/>
    <s v="передний"/>
    <n v="85"/>
    <s v="б/п"/>
    <m/>
    <n v="2022"/>
    <n v="6"/>
    <n v="14.166666666666666"/>
  </r>
  <r>
    <s v="https://krasnoyarsk.drom.ru/toyota/highlander/45758224.html"/>
    <x v="57"/>
    <n v="2014"/>
    <n v="2939000"/>
    <n v="3.5"/>
    <n v="249"/>
    <s v="бензин"/>
    <x v="1"/>
    <s v="4WD"/>
    <n v="87"/>
    <m/>
    <m/>
    <n v="2022"/>
    <n v="8"/>
    <n v="10.875"/>
  </r>
  <r>
    <s v="https://biysk.drom.ru/toyota/corolla/46628971.html"/>
    <x v="15"/>
    <n v="1990"/>
    <n v="55000"/>
    <n v="1.3"/>
    <n v="74"/>
    <s v="бензин"/>
    <x v="4"/>
    <s v="передний"/>
    <n v="300"/>
    <m/>
    <m/>
    <n v="2022"/>
    <n v="32"/>
    <n v="9.375"/>
  </r>
  <r>
    <s v="https://ulan-ude.drom.ru/toyota/land_cruiser/46628970.html"/>
    <x v="7"/>
    <n v="2004"/>
    <n v="1580000"/>
    <n v="4.7"/>
    <n v="238"/>
    <s v="бензин"/>
    <x v="1"/>
    <s v="4WD"/>
    <n v="266"/>
    <m/>
    <m/>
    <n v="2022"/>
    <n v="18"/>
    <n v="14.777777777777779"/>
  </r>
  <r>
    <s v="https://angarsk.drom.ru/toyota/camry/46628946.html"/>
    <x v="4"/>
    <n v="2018"/>
    <n v="2860000"/>
    <n v="2.5"/>
    <n v="181"/>
    <s v="бензин"/>
    <x v="1"/>
    <s v="передний"/>
    <n v="1"/>
    <m/>
    <m/>
    <n v="2022"/>
    <n v="4"/>
    <n v="0.25"/>
  </r>
  <r>
    <s v="https://habarovsk.drom.ru/toyota/carina/46628961.html"/>
    <x v="60"/>
    <n v="1995"/>
    <n v="320000"/>
    <n v="1.6"/>
    <n v="105"/>
    <s v="бензин"/>
    <x v="1"/>
    <s v="передний"/>
    <n v="234"/>
    <m/>
    <m/>
    <n v="2022"/>
    <n v="27"/>
    <n v="8.6666666666666661"/>
  </r>
  <r>
    <s v="https://krasnoyarsk.drom.ru/toyota/corolla/46294218.html"/>
    <x v="15"/>
    <n v="2006"/>
    <n v="590000"/>
    <n v="1.6"/>
    <n v="110"/>
    <s v="бензин"/>
    <x v="2"/>
    <s v="передний"/>
    <n v="258"/>
    <m/>
    <m/>
    <n v="2022"/>
    <n v="16"/>
    <n v="16.125"/>
  </r>
  <r>
    <s v="https://angarsk.drom.ru/toyota/carina/46628960.html"/>
    <x v="60"/>
    <n v="1997"/>
    <n v="320000"/>
    <n v="1.8"/>
    <n v="115"/>
    <s v="бензин"/>
    <x v="1"/>
    <s v="передний"/>
    <n v="360"/>
    <m/>
    <m/>
    <n v="2022"/>
    <n v="25"/>
    <n v="14.4"/>
  </r>
  <r>
    <s v="https://yakutsk.drom.ru/toyota/corolla_fielder/46628959.html"/>
    <x v="9"/>
    <n v="2006"/>
    <n v="500000"/>
    <n v="1.8"/>
    <n v="125"/>
    <s v="бензин"/>
    <x v="1"/>
    <s v="4WD"/>
    <n v="1"/>
    <m/>
    <m/>
    <n v="2022"/>
    <n v="16"/>
    <n v="6.25E-2"/>
  </r>
  <r>
    <s v="https://chita.drom.ru/toyota/rav4/45242189.html"/>
    <x v="12"/>
    <n v="2021"/>
    <n v="4188000"/>
    <n v="2.5"/>
    <n v="199"/>
    <s v="бензин"/>
    <x v="1"/>
    <s v="4WD"/>
    <n v="1"/>
    <m/>
    <m/>
    <n v="2022"/>
    <n v="1"/>
    <n v="1"/>
  </r>
  <r>
    <s v="https://chita.drom.ru/toyota/land_cruiser_prado/45952108.html"/>
    <x v="1"/>
    <n v="2021"/>
    <n v="8998000"/>
    <n v="4"/>
    <n v="249"/>
    <s v="бензин"/>
    <x v="1"/>
    <s v="4WD"/>
    <m/>
    <m/>
    <m/>
    <n v="2022"/>
    <n v="1"/>
    <n v="0"/>
  </r>
  <r>
    <s v="https://ulan-ude.drom.ru/toyota/corolla_fielder/46430223.html"/>
    <x v="9"/>
    <n v="2001"/>
    <n v="325000"/>
    <n v="1.8"/>
    <n v="136"/>
    <s v="бензин"/>
    <x v="2"/>
    <s v="передний"/>
    <n v="250"/>
    <m/>
    <m/>
    <n v="2022"/>
    <n v="21"/>
    <n v="11.904761904761905"/>
  </r>
  <r>
    <s v="https://habarovsk.drom.ru/toyota/allion/46446093.html"/>
    <x v="32"/>
    <n v="2010"/>
    <n v="785000"/>
    <n v="2"/>
    <n v="158"/>
    <s v="бензин"/>
    <x v="0"/>
    <s v="передний"/>
    <n v="163"/>
    <m/>
    <m/>
    <n v="2022"/>
    <n v="12"/>
    <n v="13.583333333333334"/>
  </r>
  <r>
    <s v="https://chita.drom.ru/toyota/rav4/45243471.html"/>
    <x v="12"/>
    <n v="2021"/>
    <n v="4688000"/>
    <n v="2.5"/>
    <n v="199"/>
    <s v="бензин"/>
    <x v="1"/>
    <s v="4WD"/>
    <n v="1"/>
    <m/>
    <m/>
    <n v="2022"/>
    <n v="1"/>
    <n v="1"/>
  </r>
  <r>
    <s v="https://habarovsk.drom.ru/toyota/corolla/46628952.html"/>
    <x v="15"/>
    <n v="2000"/>
    <n v="120000"/>
    <n v="1.5"/>
    <n v="100"/>
    <s v="бензин"/>
    <x v="1"/>
    <s v="передний"/>
    <n v="333"/>
    <m/>
    <m/>
    <n v="2022"/>
    <n v="22"/>
    <n v="15.136363636363637"/>
  </r>
  <r>
    <s v="https://novosibirsk.drom.ru/toyota/corolla_spacio/45955213.html"/>
    <x v="35"/>
    <n v="1998"/>
    <n v="325000"/>
    <n v="1.8"/>
    <n v="120"/>
    <s v="бензин"/>
    <x v="1"/>
    <s v="4WD"/>
    <n v="299"/>
    <m/>
    <m/>
    <n v="2022"/>
    <n v="24"/>
    <n v="12.458333333333334"/>
  </r>
  <r>
    <s v="https://tomsk.drom.ru/toyota/caldina/46628948.html"/>
    <x v="27"/>
    <n v="1998"/>
    <n v="380000"/>
    <n v="1.8"/>
    <n v="115"/>
    <s v="бензин"/>
    <x v="1"/>
    <s v="передний"/>
    <n v="1"/>
    <m/>
    <m/>
    <n v="2022"/>
    <n v="24"/>
    <n v="4.1666666666666664E-2"/>
  </r>
  <r>
    <s v="https://yakutsk.drom.ru/toyota/premio/46628947.html"/>
    <x v="36"/>
    <n v="2007"/>
    <n v="840000"/>
    <n v="1.5"/>
    <n v="110"/>
    <s v="бензин"/>
    <x v="0"/>
    <s v="передний"/>
    <m/>
    <m/>
    <m/>
    <n v="2022"/>
    <n v="15"/>
    <n v="0"/>
  </r>
  <r>
    <s v="https://sterlitamak.drom.ru/toyota/rav4/45955551.html"/>
    <x v="12"/>
    <n v="2009"/>
    <n v="1260000"/>
    <n v="2.4"/>
    <n v="170"/>
    <s v="бензин"/>
    <x v="1"/>
    <s v="4WD"/>
    <n v="303"/>
    <m/>
    <m/>
    <n v="2022"/>
    <n v="13"/>
    <n v="23.307692307692307"/>
  </r>
  <r>
    <s v="https://ufa.drom.ru/toyota/camry/46289660.html"/>
    <x v="4"/>
    <n v="2015"/>
    <n v="1950000"/>
    <n v="3.5"/>
    <n v="249"/>
    <s v="бензин"/>
    <x v="1"/>
    <s v="передний"/>
    <n v="135"/>
    <m/>
    <m/>
    <n v="2022"/>
    <n v="7"/>
    <n v="19.285714285714285"/>
  </r>
  <r>
    <s v="https://vladivostok.drom.ru/toyota/camry/46628943.html"/>
    <x v="4"/>
    <n v="1993"/>
    <n v="75000"/>
    <n v="2"/>
    <n v="135"/>
    <s v="бензин"/>
    <x v="1"/>
    <s v="4WD"/>
    <n v="261"/>
    <m/>
    <m/>
    <n v="2022"/>
    <n v="29"/>
    <n v="9"/>
  </r>
  <r>
    <s v="https://tulun.drom.ru/toyota/land_cruiser_prado/40374110.html"/>
    <x v="1"/>
    <n v="2014"/>
    <n v="4050000"/>
    <n v="3"/>
    <n v="173"/>
    <s v="дизель"/>
    <x v="1"/>
    <s v="4WD"/>
    <n v="139"/>
    <m/>
    <m/>
    <n v="2022"/>
    <n v="8"/>
    <n v="17.375"/>
  </r>
  <r>
    <s v="https://bratsk.drom.ru/toyota/vitz/46628884.html"/>
    <x v="34"/>
    <n v="2016"/>
    <n v="920000"/>
    <n v="1.3"/>
    <n v="99"/>
    <s v="бензин"/>
    <x v="0"/>
    <s v="передний"/>
    <n v="50"/>
    <m/>
    <m/>
    <n v="2022"/>
    <n v="6"/>
    <n v="8.3333333333333339"/>
  </r>
  <r>
    <s v="https://ussuriisk.drom.ru/toyota/probox/46293979.html"/>
    <x v="33"/>
    <n v="2013"/>
    <n v="700000"/>
    <n v="1.5"/>
    <n v="109"/>
    <s v="бензин"/>
    <x v="1"/>
    <s v="передний"/>
    <n v="195"/>
    <m/>
    <m/>
    <n v="2022"/>
    <n v="9"/>
    <n v="21.666666666666668"/>
  </r>
  <r>
    <s v="https://magadan.drom.ru/toyota/sienta/46161864.html"/>
    <x v="8"/>
    <n v="2006"/>
    <n v="430000"/>
    <n v="1.5"/>
    <n v="105"/>
    <s v="бензин"/>
    <x v="1"/>
    <s v="4WD"/>
    <n v="290"/>
    <m/>
    <m/>
    <n v="2022"/>
    <n v="16"/>
    <n v="18.125"/>
  </r>
  <r>
    <s v="https://krasnoyarsk.drom.ru/toyota/land_cruiser_prado/44795069.html"/>
    <x v="1"/>
    <n v="2006"/>
    <n v="1769000"/>
    <n v="3"/>
    <n v="173"/>
    <s v="дизель"/>
    <x v="1"/>
    <s v="4WD"/>
    <n v="212"/>
    <m/>
    <m/>
    <n v="2022"/>
    <n v="16"/>
    <n v="13.25"/>
  </r>
  <r>
    <s v="https://abakan.drom.ru/toyota/camry/46111052.html"/>
    <x v="4"/>
    <n v="2008"/>
    <n v="960000"/>
    <n v="2.4"/>
    <n v="167"/>
    <s v="бензин"/>
    <x v="2"/>
    <s v="передний"/>
    <n v="200"/>
    <m/>
    <m/>
    <n v="2022"/>
    <n v="14"/>
    <n v="14.285714285714286"/>
  </r>
  <r>
    <s v="https://usoliye-sibirskoe.drom.ru/toyota/ipsum/46270006.html"/>
    <x v="71"/>
    <n v="1998"/>
    <n v="475000"/>
    <n v="2"/>
    <n v="135"/>
    <s v="бензин"/>
    <x v="1"/>
    <s v="передний"/>
    <n v="400"/>
    <m/>
    <m/>
    <n v="2022"/>
    <n v="24"/>
    <n v="16.666666666666668"/>
  </r>
  <r>
    <s v="https://ussuriisk.drom.ru/toyota/vitz/46521091.html"/>
    <x v="34"/>
    <n v="2011"/>
    <n v="750000"/>
    <n v="1.3"/>
    <n v="95"/>
    <s v="бензин"/>
    <x v="0"/>
    <s v="передний"/>
    <n v="86"/>
    <s v="б/п"/>
    <m/>
    <n v="2022"/>
    <n v="11"/>
    <n v="7.8181818181818183"/>
  </r>
  <r>
    <s v="https://yakutsk.drom.ru/toyota/land_cruiser/46540248.html"/>
    <x v="7"/>
    <n v="2004"/>
    <n v="2983000"/>
    <n v="4.2"/>
    <n v="131"/>
    <s v="дизель"/>
    <x v="2"/>
    <s v="4WD"/>
    <n v="331"/>
    <m/>
    <m/>
    <n v="2022"/>
    <n v="18"/>
    <n v="18.388888888888889"/>
  </r>
  <r>
    <s v="https://ussuriisk.drom.ru/toyota/succeed/46628933.html"/>
    <x v="80"/>
    <n v="2017"/>
    <n v="920000"/>
    <n v="1.5"/>
    <n v="109"/>
    <s v="бензин"/>
    <x v="0"/>
    <s v="передний"/>
    <n v="71"/>
    <s v="б/п"/>
    <m/>
    <n v="2022"/>
    <n v="5"/>
    <n v="14.2"/>
  </r>
  <r>
    <s v="https://komsomolsk.drom.ru/toyota/allion/46551396.html"/>
    <x v="32"/>
    <n v="2002"/>
    <n v="530000"/>
    <n v="1.5"/>
    <n v="109"/>
    <s v="бензин"/>
    <x v="1"/>
    <s v="передний"/>
    <n v="268"/>
    <m/>
    <m/>
    <n v="2022"/>
    <n v="20"/>
    <n v="13.4"/>
  </r>
  <r>
    <s v="https://omsk.drom.ru/toyota/succeed/46060335.html"/>
    <x v="80"/>
    <n v="2017"/>
    <n v="898000"/>
    <n v="1.5"/>
    <n v="109"/>
    <s v="бензин"/>
    <x v="0"/>
    <s v="передний"/>
    <n v="113"/>
    <s v="б/п"/>
    <m/>
    <n v="2022"/>
    <n v="5"/>
    <n v="22.6"/>
  </r>
  <r>
    <s v="https://novosibirsk.drom.ru/toyota/aqua/46628926.html"/>
    <x v="19"/>
    <n v="2017"/>
    <n v="1120000"/>
    <n v="1.5"/>
    <n v="74"/>
    <s v="гибрид"/>
    <x v="0"/>
    <s v="передний"/>
    <n v="115"/>
    <s v="б/п"/>
    <m/>
    <n v="2022"/>
    <n v="5"/>
    <n v="23"/>
  </r>
  <r>
    <s v="https://chita.drom.ru/toyota/hiace_regius/46152917.html"/>
    <x v="47"/>
    <n v="1997"/>
    <n v="750000"/>
    <n v="3"/>
    <n v="130"/>
    <s v="дизель"/>
    <x v="1"/>
    <s v="4WD"/>
    <n v="270"/>
    <m/>
    <m/>
    <n v="2022"/>
    <n v="25"/>
    <n v="10.8"/>
  </r>
  <r>
    <s v="https://vladivostok.drom.ru/toyota/harrier/46059708.html"/>
    <x v="22"/>
    <n v="2004"/>
    <n v="755000"/>
    <n v="3"/>
    <n v="220"/>
    <s v="бензин"/>
    <x v="1"/>
    <s v="4WD"/>
    <n v="153"/>
    <s v="б/п"/>
    <m/>
    <n v="2022"/>
    <n v="18"/>
    <n v="8.5"/>
  </r>
  <r>
    <s v="https://novosibirsk.drom.ru/toyota/cresta/46557447.html"/>
    <x v="54"/>
    <n v="1996"/>
    <n v="495000"/>
    <n v="2.5"/>
    <n v="180"/>
    <s v="бензин"/>
    <x v="1"/>
    <s v="задний"/>
    <n v="190"/>
    <m/>
    <m/>
    <n v="2022"/>
    <n v="26"/>
    <n v="7.3076923076923075"/>
  </r>
  <r>
    <s v="https://habarovsk.drom.ru/toyota/caldina/46286881.html"/>
    <x v="27"/>
    <n v="2001"/>
    <n v="210000"/>
    <n v="1.5"/>
    <n v="97"/>
    <s v="бензин"/>
    <x v="1"/>
    <s v="передний"/>
    <n v="290"/>
    <m/>
    <m/>
    <n v="2022"/>
    <n v="21"/>
    <n v="13.80952380952381"/>
  </r>
  <r>
    <s v="https://vladivostok.drom.ru/toyota/aristo/46628905.html"/>
    <x v="96"/>
    <n v="1997"/>
    <n v="820000"/>
    <n v="3"/>
    <n v="280"/>
    <s v="бензин"/>
    <x v="1"/>
    <s v="задний"/>
    <n v="220"/>
    <m/>
    <m/>
    <n v="2022"/>
    <n v="25"/>
    <n v="8.8000000000000007"/>
  </r>
  <r>
    <s v="https://prokopyevsk.drom.ru/toyota/highlander/46467621.html"/>
    <x v="57"/>
    <n v="2012"/>
    <n v="2099000"/>
    <n v="3.5"/>
    <n v="273"/>
    <s v="бензин"/>
    <x v="1"/>
    <s v="4WD"/>
    <n v="137"/>
    <m/>
    <m/>
    <n v="2022"/>
    <n v="10"/>
    <n v="13.7"/>
  </r>
  <r>
    <s v="https://yakutsk.drom.ru/toyota/corolla_axio/46628894.html"/>
    <x v="41"/>
    <n v="2007"/>
    <n v="660000"/>
    <n v="1.5"/>
    <n v="110"/>
    <s v="бензин"/>
    <x v="0"/>
    <s v="передний"/>
    <m/>
    <m/>
    <m/>
    <n v="2022"/>
    <n v="15"/>
    <n v="0"/>
  </r>
  <r>
    <s v="https://yakutsk.drom.ru/toyota/corolla_fielder/46628889.html"/>
    <x v="9"/>
    <n v="2011"/>
    <n v="1100000"/>
    <n v="1.5"/>
    <n v="110"/>
    <s v="бензин"/>
    <x v="0"/>
    <s v="передний"/>
    <n v="95"/>
    <s v="б/п"/>
    <m/>
    <n v="2022"/>
    <n v="11"/>
    <n v="8.6363636363636367"/>
  </r>
  <r>
    <s v="https://vladivostok.drom.ru/toyota/probox/46420674.html"/>
    <x v="33"/>
    <n v="2016"/>
    <n v="970000"/>
    <n v="1.5"/>
    <n v="103"/>
    <s v="бензин"/>
    <x v="0"/>
    <s v="4WD"/>
    <n v="111"/>
    <s v="б/п"/>
    <m/>
    <n v="2022"/>
    <n v="6"/>
    <n v="18.5"/>
  </r>
  <r>
    <s v="https://nizhnevartovsk.drom.ru/toyota/camry/45451155.html"/>
    <x v="4"/>
    <n v="2014"/>
    <n v="1670000"/>
    <n v="2.5"/>
    <n v="181"/>
    <s v="бензин"/>
    <x v="1"/>
    <s v="передний"/>
    <n v="134"/>
    <m/>
    <m/>
    <n v="2022"/>
    <n v="8"/>
    <n v="16.75"/>
  </r>
  <r>
    <s v="https://sayansk.drom.ru/toyota/corolla_axio/46533998.html"/>
    <x v="41"/>
    <n v="2008"/>
    <n v="675000"/>
    <n v="1.5"/>
    <n v="110"/>
    <s v="бензин"/>
    <x v="0"/>
    <s v="передний"/>
    <n v="106"/>
    <m/>
    <m/>
    <n v="2022"/>
    <n v="14"/>
    <n v="7.5714285714285712"/>
  </r>
  <r>
    <s v="https://kyzyl.drom.ru/toyota/wish/46628883.html"/>
    <x v="14"/>
    <n v="2010"/>
    <n v="1200000"/>
    <n v="1.8"/>
    <n v="144"/>
    <s v="бензин"/>
    <x v="0"/>
    <s v="передний"/>
    <n v="210"/>
    <m/>
    <m/>
    <n v="2022"/>
    <n v="12"/>
    <n v="17.5"/>
  </r>
  <r>
    <s v="https://vladivostok.drom.ru/toyota/highlander/46628882.html"/>
    <x v="57"/>
    <n v="2011"/>
    <n v="1750000"/>
    <n v="3.5"/>
    <n v="270"/>
    <s v="бензин"/>
    <x v="1"/>
    <s v="4WD"/>
    <n v="273"/>
    <m/>
    <m/>
    <n v="2022"/>
    <n v="11"/>
    <n v="24.818181818181817"/>
  </r>
  <r>
    <s v="https://novosibirsk.drom.ru/toyota/rav4/46496690.html"/>
    <x v="12"/>
    <n v="2019"/>
    <n v="2497000"/>
    <n v="2"/>
    <n v="146"/>
    <s v="бензин"/>
    <x v="0"/>
    <s v="передний"/>
    <n v="17"/>
    <m/>
    <m/>
    <n v="2022"/>
    <n v="3"/>
    <n v="5.666666666666667"/>
  </r>
  <r>
    <s v="https://novosibirsk.drom.ru/toyota/rav4/46391399.html"/>
    <x v="12"/>
    <n v="2015"/>
    <n v="2047000"/>
    <n v="2"/>
    <n v="146"/>
    <s v="бензин"/>
    <x v="0"/>
    <s v="4WD"/>
    <n v="140"/>
    <m/>
    <m/>
    <n v="2022"/>
    <n v="7"/>
    <n v="20"/>
  </r>
  <r>
    <s v="https://novosibirsk.drom.ru/toyota/alphard/45766976.html"/>
    <x v="2"/>
    <n v="2003"/>
    <n v="1177000"/>
    <n v="2.4"/>
    <n v="131"/>
    <s v="гибрид"/>
    <x v="0"/>
    <s v="4WD"/>
    <n v="255"/>
    <m/>
    <m/>
    <n v="2022"/>
    <n v="19"/>
    <n v="13.421052631578947"/>
  </r>
  <r>
    <s v="https://novosibirsk.drom.ru/toyota/wish/46234983.html"/>
    <x v="14"/>
    <n v="2012"/>
    <n v="1157000"/>
    <n v="1.8"/>
    <n v="144"/>
    <s v="бензин"/>
    <x v="0"/>
    <s v="передний"/>
    <n v="245"/>
    <m/>
    <m/>
    <n v="2022"/>
    <n v="10"/>
    <n v="24.5"/>
  </r>
  <r>
    <s v="https://novosibirsk.drom.ru/toyota/estima/46577719.html"/>
    <x v="46"/>
    <n v="2003"/>
    <n v="877000"/>
    <n v="3"/>
    <n v="220"/>
    <s v="бензин"/>
    <x v="1"/>
    <s v="4WD"/>
    <n v="168"/>
    <m/>
    <m/>
    <n v="2022"/>
    <n v="19"/>
    <n v="8.8421052631578956"/>
  </r>
  <r>
    <s v="https://simferopol.drom.ru/toyota/camry/46335238.html"/>
    <x v="4"/>
    <n v="1998"/>
    <n v="299000"/>
    <n v="3"/>
    <n v="194"/>
    <s v="бензин"/>
    <x v="1"/>
    <s v="передний"/>
    <n v="333"/>
    <m/>
    <m/>
    <n v="2022"/>
    <n v="24"/>
    <n v="13.875"/>
  </r>
  <r>
    <s v="https://belorechenskiy.drom.ru/toyota/master_ace_surf/46187194.html"/>
    <x v="74"/>
    <n v="1987"/>
    <n v="155000"/>
    <n v="2"/>
    <n v="73"/>
    <s v="дизель"/>
    <x v="4"/>
    <s v="4WD"/>
    <n v="284"/>
    <m/>
    <m/>
    <n v="2022"/>
    <n v="35"/>
    <n v="8.1142857142857139"/>
  </r>
  <r>
    <s v="https://habarovsk.drom.ru/toyota/corolla/46529264.html"/>
    <x v="15"/>
    <n v="1997"/>
    <n v="148000"/>
    <n v="1.5"/>
    <n v="89"/>
    <s v="бензин"/>
    <x v="1"/>
    <s v="передний"/>
    <n v="200"/>
    <m/>
    <m/>
    <n v="2022"/>
    <n v="25"/>
    <n v="8"/>
  </r>
  <r>
    <s v="https://novosibirsk.drom.ru/toyota/bb/45825688.html"/>
    <x v="92"/>
    <n v="2009"/>
    <n v="507000"/>
    <n v="1.3"/>
    <n v="92"/>
    <s v="бензин"/>
    <x v="1"/>
    <s v="передний"/>
    <n v="116"/>
    <m/>
    <m/>
    <n v="2022"/>
    <n v="13"/>
    <n v="8.9230769230769234"/>
  </r>
  <r>
    <s v="https://novosibirsk.drom.ru/toyota/hilux_pick_up/46587908.html"/>
    <x v="11"/>
    <n v="2018"/>
    <n v="3017000"/>
    <n v="2.4"/>
    <n v="150"/>
    <s v="дизель"/>
    <x v="2"/>
    <s v="4WD"/>
    <n v="207"/>
    <m/>
    <m/>
    <n v="2022"/>
    <n v="4"/>
    <n v="51.75"/>
  </r>
  <r>
    <s v="https://barnaul.drom.ru/toyota/mark_ii/46628863.html"/>
    <x v="26"/>
    <n v="1998"/>
    <n v="310000"/>
    <n v="2"/>
    <n v="140"/>
    <s v="бензин"/>
    <x v="1"/>
    <s v="задний"/>
    <n v="350"/>
    <m/>
    <m/>
    <n v="2022"/>
    <n v="24"/>
    <n v="14.583333333333334"/>
  </r>
  <r>
    <s v="https://omsk.drom.ru/toyota/avensis/43123900.html"/>
    <x v="51"/>
    <n v="2012"/>
    <n v="950000"/>
    <n v="1.8"/>
    <n v="147"/>
    <s v="бензин"/>
    <x v="2"/>
    <s v="передний"/>
    <n v="196"/>
    <m/>
    <m/>
    <n v="2022"/>
    <n v="10"/>
    <n v="19.600000000000001"/>
  </r>
  <r>
    <s v="https://abakan.drom.ru/toyota/corolla_fielder/46209160.html"/>
    <x v="9"/>
    <n v="2010"/>
    <n v="870000"/>
    <n v="1.5"/>
    <n v="110"/>
    <s v="бензин"/>
    <x v="0"/>
    <s v="передний"/>
    <n v="130"/>
    <m/>
    <m/>
    <n v="2022"/>
    <n v="12"/>
    <n v="10.833333333333334"/>
  </r>
  <r>
    <s v="https://chita.drom.ru/toyota/wish/46290693.html"/>
    <x v="14"/>
    <n v="2013"/>
    <n v="1325000"/>
    <n v="1.8"/>
    <n v="143"/>
    <s v="бензин"/>
    <x v="0"/>
    <s v="передний"/>
    <n v="83"/>
    <s v="б/п"/>
    <m/>
    <n v="2022"/>
    <n v="9"/>
    <n v="9.2222222222222214"/>
  </r>
  <r>
    <s v="https://novosibirsk.drom.ru/toyota/camry/46499342.html"/>
    <x v="4"/>
    <n v="2008"/>
    <n v="1010000"/>
    <n v="2.4"/>
    <n v="167"/>
    <s v="бензин"/>
    <x v="1"/>
    <s v="передний"/>
    <n v="207"/>
    <m/>
    <m/>
    <n v="2022"/>
    <n v="14"/>
    <n v="14.785714285714286"/>
  </r>
  <r>
    <s v="https://habarovsk.drom.ru/toyota/mark_ii/46597325.html"/>
    <x v="26"/>
    <n v="1998"/>
    <n v="430000"/>
    <n v="2.5"/>
    <n v="200"/>
    <s v="бензин"/>
    <x v="1"/>
    <s v="задний"/>
    <n v="230"/>
    <m/>
    <m/>
    <n v="2022"/>
    <n v="24"/>
    <n v="9.5833333333333339"/>
  </r>
  <r>
    <s v="https://krasnoyarsk.drom.ru/toyota/land_cruiser_prado/46433967.html"/>
    <x v="1"/>
    <n v="2020"/>
    <n v="7500000"/>
    <n v="2.8"/>
    <n v="200"/>
    <s v="дизель"/>
    <x v="1"/>
    <s v="4WD"/>
    <n v="60"/>
    <m/>
    <m/>
    <n v="2022"/>
    <n v="2"/>
    <n v="30"/>
  </r>
  <r>
    <s v="https://vladivostok.drom.ru/toyota/vitz/46627775.html"/>
    <x v="34"/>
    <n v="2012"/>
    <n v="685000"/>
    <n v="1"/>
    <n v="69"/>
    <s v="бензин"/>
    <x v="0"/>
    <s v="передний"/>
    <n v="110"/>
    <s v="б/п"/>
    <m/>
    <n v="2022"/>
    <n v="10"/>
    <n v="11"/>
  </r>
  <r>
    <s v="https://zavodoukovsk.drom.ru/toyota/kluger_v/46298738.html"/>
    <x v="39"/>
    <n v="2001"/>
    <n v="850000"/>
    <n v="2.4"/>
    <n v="160"/>
    <s v="бензин"/>
    <x v="1"/>
    <s v="4WD"/>
    <n v="270"/>
    <m/>
    <m/>
    <n v="2022"/>
    <n v="21"/>
    <n v="12.857142857142858"/>
  </r>
  <r>
    <s v="https://ussuriisk.drom.ru/toyota/vitz/46404941.html"/>
    <x v="34"/>
    <n v="2017"/>
    <n v="805000"/>
    <n v="1"/>
    <n v="69"/>
    <s v="бензин"/>
    <x v="0"/>
    <s v="передний"/>
    <n v="35"/>
    <s v="б/п"/>
    <m/>
    <n v="2022"/>
    <n v="5"/>
    <n v="7"/>
  </r>
  <r>
    <s v="https://nakhodka.drom.ru/toyota/hiace/45222647.html"/>
    <x v="5"/>
    <n v="2015"/>
    <n v="3850000"/>
    <n v="2.7"/>
    <n v="160"/>
    <s v="бензин"/>
    <x v="1"/>
    <s v="4WD"/>
    <n v="91"/>
    <s v="б/п"/>
    <m/>
    <n v="2022"/>
    <n v="7"/>
    <n v="13"/>
  </r>
  <r>
    <s v="https://omsk.drom.ru/toyota/camry/46628852.html"/>
    <x v="4"/>
    <n v="2007"/>
    <n v="809000"/>
    <n v="3.5"/>
    <n v="277"/>
    <s v="бензин"/>
    <x v="1"/>
    <s v="передний"/>
    <n v="295"/>
    <m/>
    <m/>
    <n v="2022"/>
    <n v="15"/>
    <n v="19.666666666666668"/>
  </r>
  <r>
    <s v="https://krasnoyarsk.drom.ru/toyota/prius/46628847.html"/>
    <x v="20"/>
    <n v="2009"/>
    <n v="750000"/>
    <n v="1.5"/>
    <n v="76"/>
    <s v="гибрид"/>
    <x v="0"/>
    <s v="передний"/>
    <n v="150"/>
    <m/>
    <m/>
    <n v="2022"/>
    <n v="13"/>
    <n v="11.538461538461538"/>
  </r>
  <r>
    <s v="https://novosibirsk.drom.ru/toyota/land_cruiser_prado/45025596.html"/>
    <x v="1"/>
    <n v="2020"/>
    <n v="8266800"/>
    <n v="4"/>
    <n v="249"/>
    <s v="бензин"/>
    <x v="1"/>
    <s v="4WD"/>
    <n v="2"/>
    <m/>
    <m/>
    <n v="2022"/>
    <n v="2"/>
    <n v="1"/>
  </r>
  <r>
    <s v="https://novosibirsk.drom.ru/toyota/land_cruiser_prado/45763630.html"/>
    <x v="1"/>
    <n v="2021"/>
    <n v="8968200"/>
    <n v="4"/>
    <n v="249"/>
    <s v="бензин"/>
    <x v="1"/>
    <s v="4WD"/>
    <n v="7"/>
    <m/>
    <m/>
    <n v="2022"/>
    <n v="1"/>
    <n v="7"/>
  </r>
  <r>
    <s v="https://novosibirsk.drom.ru/toyota/land_cruiser/44955795.html"/>
    <x v="7"/>
    <n v="2014"/>
    <n v="3680000"/>
    <n v="4.5"/>
    <n v="235"/>
    <s v="дизель"/>
    <x v="1"/>
    <s v="4WD"/>
    <n v="178"/>
    <m/>
    <m/>
    <n v="2022"/>
    <n v="8"/>
    <n v="22.25"/>
  </r>
  <r>
    <s v="https://novosibirsk.drom.ru/toyota/land_cruiser_prado/46211042.html"/>
    <x v="1"/>
    <n v="2021"/>
    <n v="8985600"/>
    <n v="4"/>
    <n v="249"/>
    <s v="бензин"/>
    <x v="1"/>
    <s v="4WD"/>
    <n v="4"/>
    <m/>
    <m/>
    <n v="2022"/>
    <n v="1"/>
    <n v="4"/>
  </r>
  <r>
    <s v="https://novosibirsk.drom.ru/toyota/land_cruiser_prado/44962636.html"/>
    <x v="1"/>
    <n v="2018"/>
    <n v="5350000"/>
    <n v="2.8"/>
    <n v="177"/>
    <s v="дизель"/>
    <x v="1"/>
    <s v="4WD"/>
    <n v="68"/>
    <m/>
    <m/>
    <n v="2022"/>
    <n v="4"/>
    <n v="17"/>
  </r>
  <r>
    <s v="https://novosibirsk.drom.ru/toyota/rav4/45406063.html"/>
    <x v="12"/>
    <n v="2017"/>
    <n v="2495000"/>
    <n v="2"/>
    <n v="146"/>
    <s v="бензин"/>
    <x v="0"/>
    <s v="4WD"/>
    <n v="134"/>
    <m/>
    <m/>
    <n v="2022"/>
    <n v="5"/>
    <n v="26.8"/>
  </r>
  <r>
    <s v="https://novosibirsk.drom.ru/toyota/rav4/45936669.html"/>
    <x v="12"/>
    <n v="2019"/>
    <n v="2730000"/>
    <n v="2"/>
    <n v="146"/>
    <s v="бензин"/>
    <x v="0"/>
    <s v="4WD"/>
    <n v="54"/>
    <m/>
    <m/>
    <n v="2022"/>
    <n v="3"/>
    <n v="18"/>
  </r>
  <r>
    <s v="https://novosibirsk.drom.ru/toyota/rav4/46013061.html"/>
    <x v="12"/>
    <n v="2015"/>
    <n v="2530400"/>
    <n v="2.5"/>
    <n v="180"/>
    <s v="бензин"/>
    <x v="1"/>
    <s v="4WD"/>
    <n v="35"/>
    <m/>
    <m/>
    <n v="2022"/>
    <n v="7"/>
    <n v="5"/>
  </r>
  <r>
    <s v="https://novosibirsk.drom.ru/toyota/rav4/46072733.html"/>
    <x v="12"/>
    <n v="2010"/>
    <n v="1365300"/>
    <n v="2"/>
    <n v="158"/>
    <s v="бензин"/>
    <x v="0"/>
    <s v="4WD"/>
    <n v="87"/>
    <m/>
    <m/>
    <n v="2022"/>
    <n v="12"/>
    <n v="7.25"/>
  </r>
  <r>
    <s v="https://omsk.drom.ru/toyota/avensis/46628802.html"/>
    <x v="51"/>
    <n v="2008"/>
    <n v="897000"/>
    <n v="2"/>
    <n v="147"/>
    <s v="бензин"/>
    <x v="1"/>
    <s v="передний"/>
    <n v="199"/>
    <m/>
    <m/>
    <n v="2022"/>
    <n v="14"/>
    <n v="14.214285714285714"/>
  </r>
  <r>
    <s v="https://nizhnevartovsk.drom.ru/toyota/crown/45563386.html"/>
    <x v="10"/>
    <n v="1994"/>
    <n v="650000"/>
    <n v="3"/>
    <n v="230"/>
    <s v="бензин"/>
    <x v="1"/>
    <s v="задний"/>
    <n v="319"/>
    <m/>
    <m/>
    <n v="2022"/>
    <n v="28"/>
    <n v="11.392857142857142"/>
  </r>
  <r>
    <s v="https://noviy-vl.drom.ru/toyota/prius/46628841.html"/>
    <x v="20"/>
    <n v="2017"/>
    <n v="1710000"/>
    <n v="1.8"/>
    <n v="98"/>
    <s v="гибрид"/>
    <x v="0"/>
    <s v="передний"/>
    <n v="142"/>
    <s v="б/п"/>
    <m/>
    <n v="2022"/>
    <n v="5"/>
    <n v="28.4"/>
  </r>
  <r>
    <s v="https://ussuriisk.drom.ru/toyota/corolla/46571837.html"/>
    <x v="15"/>
    <n v="1990"/>
    <n v="70000"/>
    <n v="1.5"/>
    <n v="79"/>
    <s v="бензин"/>
    <x v="1"/>
    <s v="передний"/>
    <n v="1"/>
    <m/>
    <m/>
    <n v="2022"/>
    <n v="32"/>
    <n v="3.125E-2"/>
  </r>
  <r>
    <s v="https://vladivostok.drom.ru/toyota/premio/46490067.html"/>
    <x v="36"/>
    <n v="2010"/>
    <n v="1280000"/>
    <n v="1.8"/>
    <n v="144"/>
    <s v="бензин"/>
    <x v="0"/>
    <s v="передний"/>
    <n v="51"/>
    <s v="б/п"/>
    <m/>
    <n v="2022"/>
    <n v="12"/>
    <n v="4.25"/>
  </r>
  <r>
    <s v="https://habarovsk.drom.ru/toyota/lite_ace_noah/46628834.html"/>
    <x v="61"/>
    <n v="1997"/>
    <n v="490000"/>
    <n v="2"/>
    <n v="130"/>
    <s v="бензин"/>
    <x v="1"/>
    <s v="4WD"/>
    <n v="204"/>
    <m/>
    <m/>
    <n v="2022"/>
    <n v="25"/>
    <n v="8.16"/>
  </r>
  <r>
    <s v="https://vozzhaevka.drom.ru/toyota/sprinter/46628771.html"/>
    <x v="56"/>
    <n v="1993"/>
    <n v="180000"/>
    <n v="1.5"/>
    <n v="105"/>
    <s v="бензин"/>
    <x v="1"/>
    <s v="передний"/>
    <n v="150"/>
    <m/>
    <m/>
    <n v="2022"/>
    <n v="29"/>
    <n v="5.1724137931034484"/>
  </r>
  <r>
    <s v="https://nizhnevartovsk.drom.ru/toyota/land_cruiser_prado/41591587.html"/>
    <x v="1"/>
    <n v="2015"/>
    <n v="3700000"/>
    <n v="3"/>
    <n v="173"/>
    <s v="дизель"/>
    <x v="1"/>
    <s v="4WD"/>
    <n v="73"/>
    <m/>
    <m/>
    <n v="2022"/>
    <n v="7"/>
    <n v="10.428571428571429"/>
  </r>
  <r>
    <s v="https://usk-kut.drom.ru/toyota/sprinter/45949789.html"/>
    <x v="56"/>
    <n v="1994"/>
    <n v="160000"/>
    <n v="1.3"/>
    <n v="88"/>
    <s v="бензин"/>
    <x v="4"/>
    <s v="передний"/>
    <n v="176"/>
    <m/>
    <m/>
    <n v="2022"/>
    <n v="28"/>
    <n v="6.2857142857142856"/>
  </r>
  <r>
    <s v="https://omsk.drom.ru/toyota/rav4/45959780.html"/>
    <x v="12"/>
    <n v="2001"/>
    <n v="579990"/>
    <n v="1.8"/>
    <n v="125"/>
    <s v="бензин"/>
    <x v="1"/>
    <s v="передний"/>
    <n v="159"/>
    <m/>
    <m/>
    <n v="2022"/>
    <n v="21"/>
    <n v="7.5714285714285712"/>
  </r>
  <r>
    <s v="https://omsk.drom.ru/toyota/vitz/46555212.html"/>
    <x v="34"/>
    <n v="2001"/>
    <n v="320000"/>
    <n v="1"/>
    <n v="70"/>
    <s v="бензин"/>
    <x v="1"/>
    <s v="передний"/>
    <n v="229"/>
    <m/>
    <m/>
    <n v="2022"/>
    <n v="21"/>
    <n v="10.904761904761905"/>
  </r>
  <r>
    <s v="https://novosibirsk.drom.ru/toyota/town_ace/46628773.html"/>
    <x v="44"/>
    <n v="2006"/>
    <n v="550000"/>
    <n v="1.8"/>
    <n v="82"/>
    <s v="бензин"/>
    <x v="4"/>
    <s v="4WD"/>
    <n v="210"/>
    <m/>
    <m/>
    <n v="2022"/>
    <n v="16"/>
    <n v="13.125"/>
  </r>
  <r>
    <s v="https://izhevsk.drom.ru/toyota/land_cruiser/46220289.html"/>
    <x v="7"/>
    <n v="2014"/>
    <n v="3699000"/>
    <n v="4.5"/>
    <n v="235"/>
    <s v="дизель"/>
    <x v="1"/>
    <s v="4WD"/>
    <n v="193"/>
    <m/>
    <m/>
    <n v="2022"/>
    <n v="8"/>
    <n v="24.125"/>
  </r>
  <r>
    <s v="https://izhevsk.drom.ru/toyota/land_cruiser_prado/46210581.html"/>
    <x v="1"/>
    <n v="2019"/>
    <n v="5790000"/>
    <n v="2.8"/>
    <n v="177"/>
    <s v="дизель"/>
    <x v="1"/>
    <s v="4WD"/>
    <n v="28"/>
    <m/>
    <m/>
    <n v="2022"/>
    <n v="3"/>
    <n v="9.3333333333333339"/>
  </r>
  <r>
    <s v="https://yaroslavl.drom.ru/toyota/avensis/46628812.html"/>
    <x v="51"/>
    <n v="2006"/>
    <n v="729000"/>
    <n v="1.8"/>
    <n v="129"/>
    <s v="бензин"/>
    <x v="2"/>
    <s v="передний"/>
    <n v="140"/>
    <m/>
    <m/>
    <n v="2022"/>
    <n v="16"/>
    <n v="8.75"/>
  </r>
  <r>
    <s v="https://tomsk.drom.ru/toyota/allion/46502557.html"/>
    <x v="32"/>
    <n v="2003"/>
    <n v="535000"/>
    <n v="1.5"/>
    <n v="109"/>
    <s v="бензин"/>
    <x v="1"/>
    <s v="передний"/>
    <n v="210"/>
    <m/>
    <m/>
    <n v="2022"/>
    <n v="19"/>
    <n v="11.052631578947368"/>
  </r>
  <r>
    <s v="https://vladivostok.drom.ru/toyota/land_cruiser_prado/46628727.html"/>
    <x v="1"/>
    <n v="2017"/>
    <n v="3899000"/>
    <n v="2.7"/>
    <n v="163"/>
    <s v="бензин"/>
    <x v="1"/>
    <s v="4WD"/>
    <n v="26"/>
    <m/>
    <m/>
    <n v="2022"/>
    <n v="5"/>
    <n v="5.2"/>
  </r>
  <r>
    <s v="https://yakutsk.drom.ru/toyota/vitz/46628804.html"/>
    <x v="34"/>
    <n v="2008"/>
    <n v="570000"/>
    <n v="1.3"/>
    <n v="87"/>
    <s v="бензин"/>
    <x v="0"/>
    <s v="передний"/>
    <m/>
    <m/>
    <m/>
    <n v="2022"/>
    <n v="14"/>
    <n v="0"/>
  </r>
  <r>
    <s v="https://barnaul.drom.ru/toyota/vitz/46628799.html"/>
    <x v="34"/>
    <n v="2017"/>
    <n v="900000"/>
    <n v="1"/>
    <n v="69"/>
    <s v="бензин"/>
    <x v="0"/>
    <s v="передний"/>
    <n v="68"/>
    <m/>
    <m/>
    <n v="2022"/>
    <n v="5"/>
    <n v="13.6"/>
  </r>
  <r>
    <s v="https://chita.drom.ru/toyota/lite_ace_noah/46168604.html"/>
    <x v="61"/>
    <n v="2001"/>
    <n v="480000"/>
    <n v="2"/>
    <n v="130"/>
    <s v="бензин"/>
    <x v="1"/>
    <s v="задний"/>
    <n v="251"/>
    <m/>
    <m/>
    <n v="2022"/>
    <n v="21"/>
    <n v="11.952380952380953"/>
  </r>
  <r>
    <s v="https://angarsk.drom.ru/toyota/porte/44462431.html"/>
    <x v="67"/>
    <n v="2009"/>
    <n v="567000"/>
    <n v="1.3"/>
    <n v="87"/>
    <s v="бензин"/>
    <x v="1"/>
    <s v="передний"/>
    <n v="232"/>
    <m/>
    <m/>
    <n v="2022"/>
    <n v="13"/>
    <n v="17.846153846153847"/>
  </r>
  <r>
    <s v="https://kemerovo.drom.ru/toyota/camry/46628783.html"/>
    <x v="4"/>
    <n v="2007"/>
    <n v="1100000"/>
    <n v="2.4"/>
    <n v="167"/>
    <s v="бензин"/>
    <x v="1"/>
    <s v="передний"/>
    <n v="209"/>
    <m/>
    <s v=" голубой"/>
    <n v="2022"/>
    <n v="15"/>
    <n v="13.933333333333334"/>
  </r>
  <r>
    <s v="https://ussuriisk.drom.ru/toyota/premio/46005216.html"/>
    <x v="36"/>
    <n v="2010"/>
    <n v="1050000"/>
    <n v="1.5"/>
    <n v="110"/>
    <s v="бензин"/>
    <x v="0"/>
    <s v="передний"/>
    <n v="108"/>
    <m/>
    <m/>
    <n v="2022"/>
    <n v="12"/>
    <n v="9"/>
  </r>
  <r>
    <s v="https://vladivostok.drom.ru/toyota/rush/46628780.html"/>
    <x v="87"/>
    <n v="2008"/>
    <n v="1000000"/>
    <n v="1.5"/>
    <n v="109"/>
    <s v="бензин"/>
    <x v="1"/>
    <s v="4WD"/>
    <n v="203"/>
    <m/>
    <m/>
    <n v="2022"/>
    <n v="14"/>
    <n v="14.5"/>
  </r>
  <r>
    <s v="https://barnaul.drom.ru/toyota/chaser/46478324.html"/>
    <x v="24"/>
    <n v="1997"/>
    <n v="555000"/>
    <n v="2.5"/>
    <n v="280"/>
    <s v="бензин"/>
    <x v="1"/>
    <s v="задний"/>
    <n v="315"/>
    <m/>
    <m/>
    <n v="2022"/>
    <n v="25"/>
    <n v="12.6"/>
  </r>
  <r>
    <s v="https://aginskoe.drom.ru/toyota/caldina/46628775.html"/>
    <x v="27"/>
    <n v="2000"/>
    <n v="260000"/>
    <n v="1.5"/>
    <n v="97"/>
    <s v="бензин"/>
    <x v="1"/>
    <s v="передний"/>
    <n v="250"/>
    <m/>
    <m/>
    <n v="2022"/>
    <n v="22"/>
    <n v="11.363636363636363"/>
  </r>
  <r>
    <s v="https://omsk.drom.ru/toyota/carina/46628737.html"/>
    <x v="60"/>
    <n v="1999"/>
    <n v="313000"/>
    <n v="1.5"/>
    <n v="100"/>
    <s v="бензин"/>
    <x v="1"/>
    <s v="передний"/>
    <n v="380"/>
    <m/>
    <m/>
    <n v="2022"/>
    <n v="23"/>
    <n v="16.521739130434781"/>
  </r>
  <r>
    <s v="https://habarovsk.drom.ru/toyota/land_cruiser/46623749.html"/>
    <x v="7"/>
    <n v="2012"/>
    <n v="3750000"/>
    <n v="4.5999999999999996"/>
    <n v="309"/>
    <s v="бензин"/>
    <x v="1"/>
    <s v="4WD"/>
    <n v="146"/>
    <m/>
    <m/>
    <n v="2022"/>
    <n v="10"/>
    <n v="14.6"/>
  </r>
  <r>
    <s v="https://sevastopol.drom.ru/toyota/yaris/44777389.html"/>
    <x v="23"/>
    <n v="2008"/>
    <n v="439000"/>
    <n v="1.4"/>
    <n v="90"/>
    <s v="дизель"/>
    <x v="2"/>
    <s v="передний"/>
    <n v="215"/>
    <m/>
    <m/>
    <n v="2022"/>
    <n v="14"/>
    <n v="15.357142857142858"/>
  </r>
  <r>
    <s v="https://irkutsk.drom.ru/toyota/funcargo/46347961.html"/>
    <x v="79"/>
    <n v="2002"/>
    <n v="325000"/>
    <n v="1.3"/>
    <n v="88"/>
    <s v="бензин"/>
    <x v="1"/>
    <s v="передний"/>
    <n v="219"/>
    <m/>
    <m/>
    <n v="2022"/>
    <n v="20"/>
    <n v="10.95"/>
  </r>
  <r>
    <s v="https://linyovo.drom.ru/toyota/allion/46628766.html"/>
    <x v="32"/>
    <n v="2004"/>
    <n v="625000"/>
    <n v="1.8"/>
    <n v="132"/>
    <s v="бензин"/>
    <x v="1"/>
    <s v="передний"/>
    <n v="341"/>
    <m/>
    <m/>
    <n v="2022"/>
    <n v="18"/>
    <n v="18.944444444444443"/>
  </r>
  <r>
    <s v="https://novosibirsk.drom.ru/toyota/harrier/46496271.html"/>
    <x v="22"/>
    <n v="2000"/>
    <n v="740000"/>
    <n v="2.2000000000000002"/>
    <n v="140"/>
    <s v="бензин"/>
    <x v="1"/>
    <s v="передний"/>
    <n v="318"/>
    <m/>
    <m/>
    <n v="2022"/>
    <n v="22"/>
    <n v="14.454545454545455"/>
  </r>
  <r>
    <s v="https://novosibirsk.drom.ru/toyota/alphard/46603767.html"/>
    <x v="2"/>
    <n v="2007"/>
    <n v="850000"/>
    <n v="3"/>
    <n v="220"/>
    <s v="бензин"/>
    <x v="1"/>
    <s v="передний"/>
    <n v="116"/>
    <s v="б/п"/>
    <m/>
    <n v="2022"/>
    <n v="15"/>
    <n v="7.7333333333333334"/>
  </r>
  <r>
    <s v="https://habarovsk.drom.ru/toyota/cresta/46628762.html"/>
    <x v="54"/>
    <n v="1994"/>
    <n v="220000"/>
    <n v="2"/>
    <n v="135"/>
    <s v="бензин"/>
    <x v="1"/>
    <s v="задний"/>
    <n v="220"/>
    <m/>
    <m/>
    <n v="2022"/>
    <n v="28"/>
    <n v="7.8571428571428568"/>
  </r>
  <r>
    <s v="https://yakutsk.drom.ru/toyota/land_cruiser/46628619.html"/>
    <x v="7"/>
    <n v="2008"/>
    <n v="2250000"/>
    <n v="4.7"/>
    <n v="288"/>
    <s v="бензин"/>
    <x v="1"/>
    <s v="4WD"/>
    <n v="300"/>
    <m/>
    <m/>
    <n v="2022"/>
    <n v="14"/>
    <n v="21.428571428571427"/>
  </r>
  <r>
    <s v="https://novosibirsk.drom.ru/toyota/corolla/46628720.html"/>
    <x v="15"/>
    <n v="2008"/>
    <n v="825000"/>
    <n v="1.6"/>
    <n v="124"/>
    <s v="бензин"/>
    <x v="3"/>
    <s v="передний"/>
    <n v="216"/>
    <m/>
    <m/>
    <n v="2022"/>
    <n v="14"/>
    <n v="15.428571428571429"/>
  </r>
  <r>
    <s v="https://vladivostok.drom.ru/toyota/corolla_fielder/46508512.html"/>
    <x v="9"/>
    <n v="2008"/>
    <n v="650000"/>
    <n v="1.5"/>
    <n v="105"/>
    <s v="бензин"/>
    <x v="0"/>
    <s v="4WD"/>
    <n v="257"/>
    <m/>
    <m/>
    <n v="2022"/>
    <n v="14"/>
    <n v="18.357142857142858"/>
  </r>
  <r>
    <s v="https://irkutsk.drom.ru/toyota/platz/46493496.html"/>
    <x v="42"/>
    <n v="2003"/>
    <n v="320000"/>
    <n v="1"/>
    <n v="70"/>
    <s v="бензин"/>
    <x v="1"/>
    <s v="передний"/>
    <n v="244"/>
    <m/>
    <m/>
    <n v="2022"/>
    <n v="19"/>
    <n v="12.842105263157896"/>
  </r>
  <r>
    <s v="https://svobodniy.drom.ru/toyota/vitz/46529647.html"/>
    <x v="34"/>
    <n v="2011"/>
    <n v="785000"/>
    <n v="1.5"/>
    <n v="109"/>
    <s v="бензин"/>
    <x v="0"/>
    <s v="передний"/>
    <n v="185"/>
    <m/>
    <m/>
    <n v="2022"/>
    <n v="11"/>
    <n v="16.818181818181817"/>
  </r>
  <r>
    <s v="https://chita.drom.ru/toyota/corolla_fielder/46628743.html"/>
    <x v="9"/>
    <n v="2017"/>
    <n v="1450000"/>
    <n v="1.5"/>
    <n v="74"/>
    <s v="гибрид"/>
    <x v="0"/>
    <s v="передний"/>
    <n v="115"/>
    <m/>
    <m/>
    <n v="2022"/>
    <n v="5"/>
    <n v="23"/>
  </r>
  <r>
    <s v="https://novosibirsk.drom.ru/toyota/cresta/46298854.html"/>
    <x v="54"/>
    <n v="1999"/>
    <n v="333333"/>
    <n v="2"/>
    <n v="160"/>
    <s v="бензин"/>
    <x v="1"/>
    <s v="задний"/>
    <n v="57"/>
    <m/>
    <m/>
    <n v="2022"/>
    <n v="23"/>
    <n v="2.4782608695652173"/>
  </r>
  <r>
    <s v="https://ekaterinburg.drom.ru/toyota/corolla/46441991.html"/>
    <x v="15"/>
    <n v="1995"/>
    <n v="199000"/>
    <n v="1.5"/>
    <n v="100"/>
    <s v="бензин"/>
    <x v="1"/>
    <s v="передний"/>
    <n v="270"/>
    <m/>
    <m/>
    <n v="2022"/>
    <n v="27"/>
    <n v="10"/>
  </r>
  <r>
    <s v="https://pervomayskiy-zabaikal.drom.ru/toyota/mark_ii/46274713.html"/>
    <x v="26"/>
    <n v="1997"/>
    <n v="210000"/>
    <n v="2.5"/>
    <n v="200"/>
    <s v="бензин"/>
    <x v="1"/>
    <s v="задний"/>
    <n v="354"/>
    <m/>
    <m/>
    <n v="2022"/>
    <n v="25"/>
    <n v="14.16"/>
  </r>
  <r>
    <s v="https://spassk-dalniy.drom.ru/toyota/corolla_axio/42888713.html"/>
    <x v="41"/>
    <n v="2007"/>
    <n v="685000"/>
    <n v="1.5"/>
    <n v="110"/>
    <s v="бензин"/>
    <x v="0"/>
    <s v="передний"/>
    <n v="200"/>
    <m/>
    <m/>
    <n v="2022"/>
    <n v="15"/>
    <n v="13.333333333333334"/>
  </r>
  <r>
    <s v="https://irkutsk.drom.ru/toyota/prius/45699796.html"/>
    <x v="20"/>
    <n v="2017"/>
    <n v="1680000"/>
    <n v="1.8"/>
    <n v="98"/>
    <s v="гибрид"/>
    <x v="0"/>
    <s v="4WD"/>
    <n v="150"/>
    <s v="б/п"/>
    <m/>
    <n v="2022"/>
    <n v="5"/>
    <n v="30"/>
  </r>
  <r>
    <s v="https://irkutsk.drom.ru/toyota/avensis/46160747.html"/>
    <x v="51"/>
    <n v="2016"/>
    <n v="1879000"/>
    <n v="2"/>
    <n v="152"/>
    <s v="бензин"/>
    <x v="0"/>
    <s v="передний"/>
    <n v="99"/>
    <s v="б/п"/>
    <m/>
    <n v="2022"/>
    <n v="6"/>
    <n v="16.5"/>
  </r>
  <r>
    <s v="https://ulan-ude.drom.ru/toyota/corolla/46455726.html"/>
    <x v="15"/>
    <n v="2010"/>
    <n v="915000"/>
    <n v="1.6"/>
    <n v="124"/>
    <s v="бензин"/>
    <x v="1"/>
    <s v="передний"/>
    <n v="131"/>
    <m/>
    <m/>
    <n v="2022"/>
    <n v="12"/>
    <n v="10.916666666666666"/>
  </r>
  <r>
    <s v="https://omsk.drom.ru/toyota/corolla_fielder/46558388.html"/>
    <x v="9"/>
    <n v="2003"/>
    <n v="650000"/>
    <n v="1.8"/>
    <n v="132"/>
    <s v="бензин"/>
    <x v="1"/>
    <s v="передний"/>
    <n v="300"/>
    <m/>
    <m/>
    <n v="2022"/>
    <n v="19"/>
    <n v="15.789473684210526"/>
  </r>
  <r>
    <s v="https://krasnoyarsk.drom.ru/toyota/vitz/46628728.html"/>
    <x v="34"/>
    <n v="2002"/>
    <n v="320000"/>
    <n v="1"/>
    <n v="70"/>
    <s v="бензин"/>
    <x v="1"/>
    <s v="передний"/>
    <n v="250"/>
    <m/>
    <m/>
    <n v="2022"/>
    <n v="20"/>
    <n v="12.5"/>
  </r>
  <r>
    <s v="https://chelyabinsk.drom.ru/toyota/celica/46248534.html"/>
    <x v="102"/>
    <n v="2000"/>
    <n v="340000"/>
    <n v="1.8"/>
    <n v="145"/>
    <s v="бензин"/>
    <x v="1"/>
    <s v="передний"/>
    <n v="160"/>
    <m/>
    <m/>
    <n v="2022"/>
    <n v="22"/>
    <n v="7.2727272727272725"/>
  </r>
  <r>
    <s v="https://ekaterinburg.drom.ru/toyota/echo/46628721.html"/>
    <x v="109"/>
    <n v="2003"/>
    <n v="399000"/>
    <n v="1.5"/>
    <n v="108"/>
    <s v="бензин"/>
    <x v="1"/>
    <s v="передний"/>
    <n v="220"/>
    <m/>
    <m/>
    <n v="2022"/>
    <n v="19"/>
    <n v="11.578947368421053"/>
  </r>
  <r>
    <s v="https://novosibirsk.drom.ru/toyota/funcargo/46324721.html"/>
    <x v="79"/>
    <n v="2000"/>
    <n v="339999"/>
    <n v="1.3"/>
    <n v="88"/>
    <s v="бензин"/>
    <x v="1"/>
    <s v="передний"/>
    <n v="286"/>
    <m/>
    <m/>
    <n v="2022"/>
    <n v="22"/>
    <n v="13"/>
  </r>
  <r>
    <s v="https://krasnodar.drom.ru/toyota/corolla_verso/46177717.html"/>
    <x v="110"/>
    <n v="2006"/>
    <n v="630000"/>
    <n v="1.8"/>
    <n v="129"/>
    <s v="бензин"/>
    <x v="3"/>
    <s v="передний"/>
    <n v="220"/>
    <m/>
    <m/>
    <n v="2022"/>
    <n v="16"/>
    <n v="13.75"/>
  </r>
  <r>
    <s v="https://vladivostok.drom.ru/toyota/prius/46628687.html"/>
    <x v="20"/>
    <n v="2015"/>
    <n v="1150000"/>
    <n v="1.8"/>
    <n v="99"/>
    <s v="гибрид"/>
    <x v="0"/>
    <s v="передний"/>
    <n v="149"/>
    <m/>
    <m/>
    <n v="2022"/>
    <n v="7"/>
    <n v="21.285714285714285"/>
  </r>
  <r>
    <s v="https://omsk.drom.ru/toyota/allion/46550555.html"/>
    <x v="32"/>
    <n v="2003"/>
    <n v="550000"/>
    <n v="1.8"/>
    <n v="132"/>
    <s v="бензин"/>
    <x v="1"/>
    <s v="передний"/>
    <n v="175"/>
    <m/>
    <m/>
    <n v="2022"/>
    <n v="19"/>
    <n v="9.2105263157894743"/>
  </r>
  <r>
    <s v="https://korsakov.drom.ru/toyota/crown/46628713.html"/>
    <x v="10"/>
    <n v="1989"/>
    <n v="450000"/>
    <n v="2"/>
    <n v="135"/>
    <s v="бензин"/>
    <x v="1"/>
    <s v="задний"/>
    <n v="310"/>
    <m/>
    <m/>
    <n v="2022"/>
    <n v="33"/>
    <n v="9.3939393939393945"/>
  </r>
  <r>
    <s v="https://anzhero-sudzhensk.drom.ru/toyota/voltz/46628712.html"/>
    <x v="111"/>
    <n v="2002"/>
    <n v="555000"/>
    <n v="1.8"/>
    <n v="190"/>
    <s v="бензин"/>
    <x v="1"/>
    <s v="передний"/>
    <n v="213"/>
    <m/>
    <m/>
    <n v="2022"/>
    <n v="20"/>
    <n v="10.65"/>
  </r>
  <r>
    <s v="https://samara.drom.ru/toyota/land_cruiser_prado/45959915.html"/>
    <x v="1"/>
    <n v="2015"/>
    <n v="4090000"/>
    <n v="2.8"/>
    <n v="177"/>
    <s v="дизель"/>
    <x v="1"/>
    <s v="4WD"/>
    <n v="117"/>
    <m/>
    <m/>
    <n v="2022"/>
    <n v="7"/>
    <n v="16.714285714285715"/>
  </r>
  <r>
    <s v="https://krasnoyarsk.drom.ru/toyota/corolla/46628678.html"/>
    <x v="15"/>
    <n v="2014"/>
    <n v="1180000"/>
    <n v="1.6"/>
    <n v="122"/>
    <s v="бензин"/>
    <x v="0"/>
    <s v="передний"/>
    <n v="230"/>
    <m/>
    <m/>
    <n v="2022"/>
    <n v="8"/>
    <n v="28.75"/>
  </r>
  <r>
    <s v="https://samara.drom.ru/toyota/hilux_pick_up/41535102.html"/>
    <x v="11"/>
    <n v="2021"/>
    <n v="6789000"/>
    <n v="2.8"/>
    <n v="200"/>
    <s v="дизель"/>
    <x v="1"/>
    <s v="4WD"/>
    <n v="1"/>
    <m/>
    <m/>
    <n v="2022"/>
    <n v="1"/>
    <n v="1"/>
  </r>
  <r>
    <s v="https://samara.drom.ru/toyota/hilux_pick_up/46223483.html"/>
    <x v="11"/>
    <n v="2021"/>
    <n v="5498000"/>
    <n v="2.4"/>
    <n v="150"/>
    <s v="дизель"/>
    <x v="2"/>
    <s v="4WD"/>
    <n v="1"/>
    <m/>
    <m/>
    <n v="2022"/>
    <n v="1"/>
    <n v="1"/>
  </r>
  <r>
    <s v="https://kiselevsk.drom.ru/toyota/corona/46628700.html"/>
    <x v="17"/>
    <n v="1992"/>
    <n v="200000"/>
    <n v="1.6"/>
    <n v="115"/>
    <s v="бензин"/>
    <x v="1"/>
    <s v="передний"/>
    <n v="314"/>
    <m/>
    <m/>
    <n v="2022"/>
    <n v="30"/>
    <n v="10.466666666666667"/>
  </r>
  <r>
    <s v="https://svobodniy.drom.ru/toyota/land_cruiser_prado/46628660.html"/>
    <x v="1"/>
    <n v="2017"/>
    <n v="3580000"/>
    <n v="2.7"/>
    <n v="163"/>
    <s v="бензин"/>
    <x v="1"/>
    <s v="4WD"/>
    <n v="230"/>
    <m/>
    <m/>
    <n v="2022"/>
    <n v="5"/>
    <n v="46"/>
  </r>
  <r>
    <s v="https://severobaykalsk.drom.ru/toyota/vitz/44456348.html"/>
    <x v="34"/>
    <n v="2015"/>
    <n v="770000"/>
    <n v="1"/>
    <n v="69"/>
    <s v="бензин"/>
    <x v="0"/>
    <s v="передний"/>
    <n v="118"/>
    <s v="б/п"/>
    <m/>
    <n v="2022"/>
    <n v="7"/>
    <n v="16.857142857142858"/>
  </r>
  <r>
    <s v="https://novosibirsk.drom.ru/toyota/probox/46546847.html"/>
    <x v="33"/>
    <n v="2005"/>
    <n v="325000"/>
    <n v="1.3"/>
    <n v="87"/>
    <s v="бензин"/>
    <x v="1"/>
    <s v="передний"/>
    <n v="120"/>
    <m/>
    <m/>
    <n v="2022"/>
    <n v="17"/>
    <n v="7.0588235294117645"/>
  </r>
  <r>
    <s v="https://chita.drom.ru/toyota/wish/46628690.html"/>
    <x v="14"/>
    <n v="2004"/>
    <n v="650000"/>
    <n v="1.8"/>
    <n v="125"/>
    <s v="бензин"/>
    <x v="1"/>
    <s v="4WD"/>
    <n v="230"/>
    <m/>
    <m/>
    <n v="2022"/>
    <n v="18"/>
    <n v="12.777777777777779"/>
  </r>
  <r>
    <s v="https://samara.drom.ru/toyota/land_cruiser/44397012.html"/>
    <x v="7"/>
    <n v="2021"/>
    <n v="14989000"/>
    <n v="3.4"/>
    <n v="415"/>
    <s v="бензин"/>
    <x v="1"/>
    <s v="4WD"/>
    <n v="1"/>
    <m/>
    <m/>
    <n v="2022"/>
    <n v="1"/>
    <n v="1"/>
  </r>
  <r>
    <s v="https://samara.drom.ru/toyota/land_cruiser/43467509.html"/>
    <x v="7"/>
    <n v="2021"/>
    <n v="15500000"/>
    <n v="3.4"/>
    <n v="415"/>
    <s v="бензин"/>
    <x v="1"/>
    <s v="4WD"/>
    <n v="1"/>
    <m/>
    <m/>
    <n v="2022"/>
    <n v="1"/>
    <n v="1"/>
  </r>
  <r>
    <s v="https://novosibirsk.drom.ru/toyota/land_cruiser/45978643.html"/>
    <x v="7"/>
    <n v="2021"/>
    <n v="14989000"/>
    <n v="3.3"/>
    <n v="299"/>
    <s v="дизель"/>
    <x v="1"/>
    <s v="4WD"/>
    <n v="1"/>
    <m/>
    <m/>
    <n v="2022"/>
    <n v="1"/>
    <n v="1"/>
  </r>
  <r>
    <s v="https://habarovsk.drom.ru/toyota/prius_a/46628689.html"/>
    <x v="43"/>
    <n v="2014"/>
    <n v="1240000"/>
    <n v="1.8"/>
    <n v="99"/>
    <s v="гибрид"/>
    <x v="0"/>
    <s v="передний"/>
    <n v="156"/>
    <m/>
    <m/>
    <n v="2022"/>
    <n v="8"/>
    <n v="19.5"/>
  </r>
  <r>
    <s v="https://vladivostok.drom.ru/toyota/c-hr/45770732.html"/>
    <x v="0"/>
    <n v="2017"/>
    <n v="2000000"/>
    <n v="1.8"/>
    <n v="98"/>
    <s v="гибрид"/>
    <x v="0"/>
    <s v="передний"/>
    <n v="85"/>
    <m/>
    <m/>
    <n v="2022"/>
    <n v="5"/>
    <n v="17"/>
  </r>
  <r>
    <s v="https://angarsk.drom.ru/toyota/corolla_axio/46466209.html"/>
    <x v="41"/>
    <n v="2010"/>
    <n v="585000"/>
    <n v="1.5"/>
    <n v="110"/>
    <s v="бензин"/>
    <x v="0"/>
    <s v="передний"/>
    <n v="251"/>
    <m/>
    <m/>
    <n v="2022"/>
    <n v="12"/>
    <n v="20.916666666666668"/>
  </r>
  <r>
    <s v="https://novosibirsk.drom.ru/toyota/mark_ii/46498427.html"/>
    <x v="26"/>
    <n v="1998"/>
    <n v="400000"/>
    <n v="2"/>
    <n v="140"/>
    <s v="бензин"/>
    <x v="1"/>
    <s v="задний"/>
    <n v="294"/>
    <m/>
    <m/>
    <n v="2022"/>
    <n v="24"/>
    <n v="12.25"/>
  </r>
  <r>
    <s v="https://novosibirsk.drom.ru/toyota/corolla/46628650.html"/>
    <x v="15"/>
    <n v="2002"/>
    <n v="450000"/>
    <n v="1.5"/>
    <n v="109"/>
    <s v="бензин"/>
    <x v="4"/>
    <s v="передний"/>
    <n v="280"/>
    <m/>
    <m/>
    <n v="2022"/>
    <n v="20"/>
    <n v="14"/>
  </r>
  <r>
    <s v="https://samara.drom.ru/toyota/land_cruiser_prado/46210877.html"/>
    <x v="1"/>
    <n v="2021"/>
    <n v="9098000"/>
    <n v="2.8"/>
    <n v="200"/>
    <s v="дизель"/>
    <x v="1"/>
    <s v="4WD"/>
    <n v="1"/>
    <m/>
    <m/>
    <n v="2022"/>
    <n v="1"/>
    <n v="1"/>
  </r>
  <r>
    <s v="https://belogorsk.drom.ru/toyota/sienta/45109391.html"/>
    <x v="8"/>
    <n v="2016"/>
    <n v="1150000"/>
    <n v="1.5"/>
    <n v="109"/>
    <s v="бензин"/>
    <x v="0"/>
    <s v="передний"/>
    <n v="99"/>
    <s v="б/п"/>
    <m/>
    <n v="2022"/>
    <n v="6"/>
    <n v="16.5"/>
  </r>
  <r>
    <s v="https://sretensk.drom.ru/toyota/corolla/45623725.html"/>
    <x v="15"/>
    <n v="1993"/>
    <n v="220000"/>
    <n v="1.5"/>
    <n v="105"/>
    <s v="бензин"/>
    <x v="1"/>
    <s v="передний"/>
    <n v="150"/>
    <m/>
    <m/>
    <n v="2022"/>
    <n v="29"/>
    <n v="5.1724137931034484"/>
  </r>
  <r>
    <s v="https://habarovsk.drom.ru/toyota/prius/46006077.html"/>
    <x v="20"/>
    <n v="2013"/>
    <n v="1050000"/>
    <n v="1.8"/>
    <n v="99"/>
    <s v="гибрид"/>
    <x v="0"/>
    <s v="передний"/>
    <n v="166"/>
    <m/>
    <m/>
    <n v="2022"/>
    <n v="9"/>
    <n v="18.444444444444443"/>
  </r>
  <r>
    <s v="https://samara.drom.ru/toyota/land_cruiser_prado/43881426.html"/>
    <x v="1"/>
    <n v="2021"/>
    <n v="8600000"/>
    <n v="4"/>
    <n v="249"/>
    <s v="бензин"/>
    <x v="1"/>
    <s v="4WD"/>
    <m/>
    <m/>
    <m/>
    <n v="2022"/>
    <n v="1"/>
    <n v="0"/>
  </r>
  <r>
    <s v="https://novosibirsk.drom.ru/toyota/lite_ace_noah/40237782.html"/>
    <x v="61"/>
    <n v="2001"/>
    <n v="320000"/>
    <n v="2"/>
    <n v="130"/>
    <s v="бензин"/>
    <x v="1"/>
    <s v="задний"/>
    <n v="170"/>
    <m/>
    <m/>
    <n v="2022"/>
    <n v="21"/>
    <n v="8.0952380952380949"/>
  </r>
  <r>
    <s v="https://samara.drom.ru/toyota/land_cruiser_prado/41451919.html"/>
    <x v="1"/>
    <n v="2021"/>
    <n v="7110000"/>
    <n v="2.7"/>
    <n v="163"/>
    <s v="бензин"/>
    <x v="1"/>
    <s v="4WD"/>
    <m/>
    <m/>
    <m/>
    <n v="2022"/>
    <n v="1"/>
    <n v="0"/>
  </r>
  <r>
    <s v="https://omsk.drom.ru/toyota/corona_premio/46378543.html"/>
    <x v="29"/>
    <n v="1998"/>
    <n v="285000"/>
    <n v="2"/>
    <n v="145"/>
    <s v="бензин"/>
    <x v="1"/>
    <s v="передний"/>
    <n v="325"/>
    <m/>
    <m/>
    <n v="2022"/>
    <n v="24"/>
    <n v="13.541666666666666"/>
  </r>
  <r>
    <s v="https://chita.drom.ru/toyota/vitz/46451656.html"/>
    <x v="34"/>
    <n v="2016"/>
    <n v="820000"/>
    <n v="1.3"/>
    <n v="99"/>
    <s v="бензин"/>
    <x v="0"/>
    <s v="передний"/>
    <n v="62"/>
    <m/>
    <m/>
    <n v="2022"/>
    <n v="6"/>
    <n v="10.333333333333334"/>
  </r>
  <r>
    <s v="https://omsk.drom.ru/toyota/corolla/46369307.html"/>
    <x v="15"/>
    <n v="2004"/>
    <n v="465000"/>
    <n v="1.6"/>
    <n v="110"/>
    <s v="бензин"/>
    <x v="2"/>
    <s v="передний"/>
    <n v="210"/>
    <m/>
    <m/>
    <n v="2022"/>
    <n v="18"/>
    <n v="11.666666666666666"/>
  </r>
  <r>
    <s v="https://kaspiysk.drom.ru/toyota/avensis/46628664.html"/>
    <x v="51"/>
    <n v="2007"/>
    <n v="750000"/>
    <n v="2.4"/>
    <n v="163"/>
    <s v="бензин"/>
    <x v="1"/>
    <s v="передний"/>
    <n v="265"/>
    <m/>
    <m/>
    <n v="2022"/>
    <n v="15"/>
    <n v="17.666666666666668"/>
  </r>
  <r>
    <s v="https://tyumen.drom.ru/toyota/rav4/46628659.html"/>
    <x v="12"/>
    <n v="2014"/>
    <n v="2200000"/>
    <n v="2.5"/>
    <n v="180"/>
    <s v="бензин"/>
    <x v="1"/>
    <s v="4WD"/>
    <n v="146"/>
    <m/>
    <m/>
    <n v="2022"/>
    <n v="8"/>
    <n v="18.25"/>
  </r>
  <r>
    <s v="https://salehard.drom.ru/toyota/rav4/43617106.html"/>
    <x v="12"/>
    <n v="2016"/>
    <n v="2450000"/>
    <n v="2"/>
    <n v="146"/>
    <s v="бензин"/>
    <x v="0"/>
    <s v="4WD"/>
    <n v="110"/>
    <m/>
    <m/>
    <n v="2022"/>
    <n v="6"/>
    <n v="18.333333333333332"/>
  </r>
  <r>
    <s v="https://ussuriisk.drom.ru/toyota/corolla/46628658.html"/>
    <x v="15"/>
    <n v="1991"/>
    <n v="120000"/>
    <n v="1.5"/>
    <n v="79"/>
    <s v="бензин"/>
    <x v="2"/>
    <s v="передний"/>
    <n v="190"/>
    <m/>
    <m/>
    <n v="2022"/>
    <n v="31"/>
    <n v="6.129032258064516"/>
  </r>
  <r>
    <s v="https://ulan-ude.drom.ru/toyota/prius/46477577.html"/>
    <x v="20"/>
    <n v="2008"/>
    <n v="727000"/>
    <n v="1.5"/>
    <n v="76"/>
    <s v="гибрид"/>
    <x v="0"/>
    <s v="передний"/>
    <n v="250"/>
    <m/>
    <m/>
    <n v="2022"/>
    <n v="14"/>
    <n v="17.857142857142858"/>
  </r>
  <r>
    <s v="https://chernogorsk.drom.ru/toyota/prius/46483900.html"/>
    <x v="20"/>
    <n v="2010"/>
    <n v="1279000"/>
    <n v="1.8"/>
    <n v="99"/>
    <s v="гибрид"/>
    <x v="0"/>
    <s v="передний"/>
    <n v="74"/>
    <m/>
    <m/>
    <n v="2022"/>
    <n v="12"/>
    <n v="6.166666666666667"/>
  </r>
  <r>
    <s v="https://irkutsk.drom.ru/toyota/highlander/46628656.html"/>
    <x v="57"/>
    <n v="2011"/>
    <n v="1750000"/>
    <n v="2.7"/>
    <n v="187"/>
    <s v="бензин"/>
    <x v="1"/>
    <s v="передний"/>
    <n v="170"/>
    <m/>
    <m/>
    <n v="2022"/>
    <n v="11"/>
    <n v="15.454545454545455"/>
  </r>
  <r>
    <s v="https://omsk.drom.ru/toyota/celica/46624038.html"/>
    <x v="102"/>
    <n v="1995"/>
    <n v="310000"/>
    <n v="2"/>
    <n v="140"/>
    <s v="бензин"/>
    <x v="1"/>
    <s v="передний"/>
    <n v="391"/>
    <m/>
    <m/>
    <n v="2022"/>
    <n v="27"/>
    <n v="14.481481481481481"/>
  </r>
  <r>
    <s v="https://irkutsk.drom.ru/toyota/camry/46628653.html"/>
    <x v="4"/>
    <n v="1995"/>
    <n v="255000"/>
    <n v="2"/>
    <n v="135"/>
    <s v="бензин"/>
    <x v="1"/>
    <s v="4WD"/>
    <n v="370"/>
    <m/>
    <m/>
    <n v="2022"/>
    <n v="27"/>
    <n v="13.703703703703704"/>
  </r>
  <r>
    <s v="https://novosibirsk.drom.ru/toyota/avensis/46251810.html"/>
    <x v="51"/>
    <n v="2004"/>
    <n v="625000"/>
    <n v="1.8"/>
    <n v="129"/>
    <s v="бензин"/>
    <x v="1"/>
    <s v="передний"/>
    <n v="210"/>
    <m/>
    <m/>
    <n v="2022"/>
    <n v="18"/>
    <n v="11.666666666666666"/>
  </r>
  <r>
    <s v="https://biysk.drom.ru/toyota/aqua/45662306.html"/>
    <x v="19"/>
    <n v="2016"/>
    <n v="1100000"/>
    <n v="1.5"/>
    <n v="74"/>
    <s v="гибрид"/>
    <x v="0"/>
    <s v="передний"/>
    <n v="69"/>
    <m/>
    <m/>
    <n v="2022"/>
    <n v="6"/>
    <n v="11.5"/>
  </r>
  <r>
    <s v="https://omsk.drom.ru/toyota/corolla/46349684.html"/>
    <x v="15"/>
    <n v="2007"/>
    <n v="650000"/>
    <n v="1.6"/>
    <n v="124"/>
    <s v="бензин"/>
    <x v="2"/>
    <s v="передний"/>
    <n v="207"/>
    <m/>
    <m/>
    <n v="2022"/>
    <n v="15"/>
    <n v="13.8"/>
  </r>
  <r>
    <s v="https://ussuriisk.drom.ru/toyota/harrier/46372762.html"/>
    <x v="22"/>
    <n v="2019"/>
    <n v="2899000"/>
    <n v="2"/>
    <n v="151"/>
    <s v="бензин"/>
    <x v="0"/>
    <s v="передний"/>
    <n v="90"/>
    <s v="б/п"/>
    <m/>
    <n v="2022"/>
    <n v="3"/>
    <n v="30"/>
  </r>
  <r>
    <s v="https://chita.drom.ru/toyota/wish/46417906.html"/>
    <x v="14"/>
    <n v="2012"/>
    <n v="1410000"/>
    <n v="1.8"/>
    <n v="143"/>
    <s v="бензин"/>
    <x v="0"/>
    <s v="передний"/>
    <n v="37"/>
    <s v="б/п"/>
    <m/>
    <n v="2022"/>
    <n v="10"/>
    <n v="3.7"/>
  </r>
  <r>
    <s v="https://usk-kut.drom.ru/toyota/windom/46464427.html"/>
    <x v="28"/>
    <n v="1996"/>
    <n v="250000"/>
    <n v="2.5"/>
    <n v="200"/>
    <s v="бензин"/>
    <x v="1"/>
    <s v="передний"/>
    <n v="386"/>
    <m/>
    <m/>
    <n v="2022"/>
    <n v="26"/>
    <n v="14.846153846153847"/>
  </r>
  <r>
    <s v="https://surgut.drom.ru/toyota/camry/46380756.html"/>
    <x v="4"/>
    <n v="2016"/>
    <n v="1945086"/>
    <n v="2.5"/>
    <n v="181"/>
    <s v="бензин"/>
    <x v="1"/>
    <s v="передний"/>
    <n v="93"/>
    <m/>
    <m/>
    <n v="2022"/>
    <n v="6"/>
    <n v="15.5"/>
  </r>
  <r>
    <s v="https://surgut.drom.ru/toyota/ist/46628643.html"/>
    <x v="75"/>
    <n v="2002"/>
    <n v="435000"/>
    <n v="1.3"/>
    <n v="87"/>
    <s v="бензин"/>
    <x v="1"/>
    <s v="передний"/>
    <n v="233"/>
    <m/>
    <m/>
    <n v="2022"/>
    <n v="20"/>
    <n v="11.65"/>
  </r>
  <r>
    <s v="https://krasnodar.drom.ru/toyota/rav4/46290542.html"/>
    <x v="12"/>
    <n v="2014"/>
    <n v="1617000"/>
    <n v="2"/>
    <n v="146"/>
    <s v="бензин"/>
    <x v="0"/>
    <s v="передний"/>
    <n v="128"/>
    <m/>
    <m/>
    <n v="2022"/>
    <n v="8"/>
    <n v="16"/>
  </r>
  <r>
    <s v="https://krasnodar.drom.ru/toyota/noah/46300946.html"/>
    <x v="66"/>
    <n v="2012"/>
    <n v="1380000"/>
    <n v="2"/>
    <n v="158"/>
    <s v="бензин"/>
    <x v="0"/>
    <s v="передний"/>
    <n v="115"/>
    <m/>
    <m/>
    <n v="2022"/>
    <n v="10"/>
    <n v="11.5"/>
  </r>
  <r>
    <s v="https://bratsk.drom.ru/toyota/camry/42412565.html"/>
    <x v="4"/>
    <n v="2012"/>
    <n v="1450000"/>
    <n v="2.5"/>
    <n v="181"/>
    <s v="бензин"/>
    <x v="1"/>
    <s v="передний"/>
    <n v="183"/>
    <m/>
    <m/>
    <n v="2022"/>
    <n v="10"/>
    <n v="18.3"/>
  </r>
  <r>
    <s v="https://krasnoyarsk.drom.ru/toyota/vitz/46260491.html"/>
    <x v="34"/>
    <n v="2010"/>
    <n v="660000"/>
    <n v="1"/>
    <n v="71"/>
    <s v="бензин"/>
    <x v="0"/>
    <s v="передний"/>
    <n v="33"/>
    <s v="б/п"/>
    <m/>
    <n v="2022"/>
    <n v="12"/>
    <n v="2.75"/>
  </r>
  <r>
    <s v="https://novokuznetsk.drom.ru/toyota/duet/46628642.html"/>
    <x v="38"/>
    <n v="1998"/>
    <n v="200000"/>
    <n v="1"/>
    <n v="60"/>
    <s v="бензин"/>
    <x v="1"/>
    <s v="передний"/>
    <n v="232"/>
    <m/>
    <m/>
    <n v="2022"/>
    <n v="24"/>
    <n v="9.6666666666666661"/>
  </r>
  <r>
    <s v="https://habarovsk.drom.ru/toyota/camry/46628640.html"/>
    <x v="4"/>
    <n v="2019"/>
    <n v="3250000"/>
    <n v="3.5"/>
    <n v="249"/>
    <s v="бензин"/>
    <x v="1"/>
    <s v="передний"/>
    <n v="45"/>
    <m/>
    <m/>
    <n v="2022"/>
    <n v="3"/>
    <n v="15"/>
  </r>
  <r>
    <s v="https://barnaul.drom.ru/toyota/corolla_levin/46628605.html"/>
    <x v="78"/>
    <n v="1997"/>
    <n v="205000"/>
    <n v="1.5"/>
    <n v="100"/>
    <s v="бензин"/>
    <x v="1"/>
    <s v="передний"/>
    <n v="260"/>
    <m/>
    <m/>
    <n v="2022"/>
    <n v="25"/>
    <n v="10.4"/>
  </r>
  <r>
    <s v="https://kuybyshev.drom.ru/toyota/corona_premio/46628637.html"/>
    <x v="29"/>
    <n v="1998"/>
    <n v="305000"/>
    <n v="2"/>
    <n v="145"/>
    <s v="бензин"/>
    <x v="1"/>
    <s v="передний"/>
    <n v="1"/>
    <m/>
    <m/>
    <n v="2022"/>
    <n v="24"/>
    <n v="4.1666666666666664E-2"/>
  </r>
  <r>
    <s v="https://novokuznetsk.drom.ru/toyota/camry/46600432.html"/>
    <x v="4"/>
    <n v="2003"/>
    <n v="650000"/>
    <n v="2"/>
    <n v="150"/>
    <s v="бензин"/>
    <x v="4"/>
    <s v="передний"/>
    <n v="300"/>
    <m/>
    <m/>
    <n v="2022"/>
    <n v="19"/>
    <n v="15.789473684210526"/>
  </r>
  <r>
    <s v="https://chita.drom.ru/toyota/wish/46628632.html"/>
    <x v="14"/>
    <n v="2009"/>
    <n v="1170000"/>
    <n v="1.8"/>
    <n v="144"/>
    <s v="бензин"/>
    <x v="0"/>
    <s v="передний"/>
    <n v="138"/>
    <s v="б/п"/>
    <m/>
    <n v="2022"/>
    <n v="13"/>
    <n v="10.615384615384615"/>
  </r>
  <r>
    <s v="https://tyumen.drom.ru/toyota/corolla/46494863.html"/>
    <x v="15"/>
    <n v="2013"/>
    <n v="1300000"/>
    <n v="1.8"/>
    <n v="140"/>
    <s v="бензин"/>
    <x v="0"/>
    <s v="передний"/>
    <n v="168"/>
    <m/>
    <m/>
    <n v="2022"/>
    <n v="9"/>
    <n v="18.666666666666668"/>
  </r>
  <r>
    <s v="https://novosibirsk.drom.ru/toyota/highlander/46434789.html"/>
    <x v="57"/>
    <n v="2010"/>
    <n v="2150000"/>
    <n v="3.5"/>
    <n v="273"/>
    <s v="бензин"/>
    <x v="1"/>
    <s v="4WD"/>
    <n v="207"/>
    <m/>
    <m/>
    <n v="2022"/>
    <n v="12"/>
    <n v="17.25"/>
  </r>
  <r>
    <s v="https://ulan-ude.drom.ru/toyota/rav4/46115874.html"/>
    <x v="12"/>
    <n v="2010"/>
    <n v="1150000"/>
    <n v="2"/>
    <n v="158"/>
    <s v="бензин"/>
    <x v="0"/>
    <s v="4WD"/>
    <n v="327"/>
    <m/>
    <m/>
    <n v="2022"/>
    <n v="12"/>
    <n v="27.25"/>
  </r>
  <r>
    <s v="https://irkutsk.drom.ru/toyota/vista/46434057.html"/>
    <x v="31"/>
    <n v="1996"/>
    <n v="160000"/>
    <n v="2"/>
    <n v="140"/>
    <s v="бензин"/>
    <x v="1"/>
    <s v="передний"/>
    <n v="259"/>
    <m/>
    <m/>
    <n v="2022"/>
    <n v="26"/>
    <n v="9.9615384615384617"/>
  </r>
  <r>
    <s v="https://zima.drom.ru/toyota/corolla/46300936.html"/>
    <x v="15"/>
    <n v="2001"/>
    <n v="160000"/>
    <n v="1.5"/>
    <n v="89"/>
    <s v="бензин"/>
    <x v="1"/>
    <s v="передний"/>
    <n v="680"/>
    <m/>
    <m/>
    <n v="2022"/>
    <n v="21"/>
    <n v="32.38095238095238"/>
  </r>
  <r>
    <s v="https://vladivostok.drom.ru/toyota/prius/46290898.html"/>
    <x v="20"/>
    <n v="2016"/>
    <n v="1380000"/>
    <n v="1.8"/>
    <n v="98"/>
    <s v="гибрид"/>
    <x v="0"/>
    <s v="4WD"/>
    <n v="163"/>
    <s v="б/п"/>
    <m/>
    <n v="2022"/>
    <n v="6"/>
    <n v="27.166666666666668"/>
  </r>
  <r>
    <s v="https://novosibirsk.drom.ru/toyota/prius_prime/46463189.html"/>
    <x v="112"/>
    <n v="2018"/>
    <n v="2649000"/>
    <n v="1.8"/>
    <n v="95"/>
    <s v="гибрид"/>
    <x v="0"/>
    <s v="передний"/>
    <n v="58"/>
    <m/>
    <m/>
    <n v="2022"/>
    <n v="4"/>
    <n v="14.5"/>
  </r>
  <r>
    <s v="https://ulan-ude.drom.ru/toyota/prius/46628623.html"/>
    <x v="20"/>
    <n v="2013"/>
    <n v="1300000"/>
    <n v="1.8"/>
    <n v="99"/>
    <s v="гибрид"/>
    <x v="0"/>
    <s v="передний"/>
    <n v="130"/>
    <m/>
    <m/>
    <n v="2022"/>
    <n v="9"/>
    <n v="14.444444444444445"/>
  </r>
  <r>
    <s v="https://surgut.drom.ru/toyota/altezza/46294960.html"/>
    <x v="113"/>
    <n v="2000"/>
    <n v="850000"/>
    <n v="2.5"/>
    <n v="280"/>
    <s v="бензин"/>
    <x v="4"/>
    <s v="задний"/>
    <n v="120"/>
    <m/>
    <m/>
    <n v="2022"/>
    <n v="22"/>
    <n v="5.4545454545454541"/>
  </r>
  <r>
    <s v="https://blagoveshchensk.drom.ru/toyota/sai/46551251.html"/>
    <x v="114"/>
    <n v="2011"/>
    <n v="1419000"/>
    <n v="2.4"/>
    <n v="150"/>
    <s v="гибрид"/>
    <x v="0"/>
    <s v="передний"/>
    <n v="155"/>
    <m/>
    <m/>
    <n v="2022"/>
    <n v="11"/>
    <n v="14.090909090909092"/>
  </r>
  <r>
    <s v="https://birobidzhan.drom.ru/toyota/belta/46628617.html"/>
    <x v="49"/>
    <n v="2010"/>
    <n v="580000"/>
    <n v="1.3"/>
    <n v="87"/>
    <s v="бензин"/>
    <x v="0"/>
    <s v="передний"/>
    <n v="200"/>
    <m/>
    <m/>
    <n v="2022"/>
    <n v="12"/>
    <n v="16.666666666666668"/>
  </r>
  <r>
    <s v="https://irkutsk.drom.ru/toyota/crown/46628538.html"/>
    <x v="10"/>
    <n v="1999"/>
    <n v="599000"/>
    <n v="2.5"/>
    <n v="200"/>
    <s v="бензин"/>
    <x v="1"/>
    <s v="задний"/>
    <n v="235"/>
    <m/>
    <m/>
    <n v="2022"/>
    <n v="23"/>
    <n v="10.217391304347826"/>
  </r>
  <r>
    <s v="https://salehard.drom.ru/toyota/corolla_axio/45786629.html"/>
    <x v="41"/>
    <n v="2013"/>
    <n v="880000"/>
    <n v="1.5"/>
    <n v="103"/>
    <s v="бензин"/>
    <x v="0"/>
    <s v="4WD"/>
    <n v="178"/>
    <m/>
    <m/>
    <n v="2022"/>
    <n v="9"/>
    <n v="19.777777777777779"/>
  </r>
  <r>
    <s v="https://biysk.drom.ru/toyota/rav4/46359204.html"/>
    <x v="12"/>
    <n v="1995"/>
    <n v="400000"/>
    <n v="2"/>
    <n v="135"/>
    <s v="бензин"/>
    <x v="1"/>
    <s v="4WD"/>
    <n v="200"/>
    <m/>
    <m/>
    <n v="2022"/>
    <n v="27"/>
    <n v="7.4074074074074074"/>
  </r>
  <r>
    <s v="https://novosibirsk.drom.ru/toyota/rav4/46386443.html"/>
    <x v="12"/>
    <n v="2022"/>
    <n v="5190000"/>
    <n v="2.5"/>
    <n v="199"/>
    <s v="бензин"/>
    <x v="1"/>
    <s v="4WD"/>
    <m/>
    <m/>
    <m/>
    <n v="2022"/>
    <n v="0"/>
    <n v="0"/>
  </r>
  <r>
    <s v="https://kemerovo.drom.ru/toyota/corona_premio/46479079.html"/>
    <x v="29"/>
    <n v="1999"/>
    <n v="305000"/>
    <n v="1.6"/>
    <n v="105"/>
    <s v="бензин"/>
    <x v="1"/>
    <s v="передний"/>
    <n v="346"/>
    <m/>
    <m/>
    <n v="2022"/>
    <n v="23"/>
    <n v="15.043478260869565"/>
  </r>
  <r>
    <s v="https://ussuriisk.drom.ru/toyota/rav4/46540312.html"/>
    <x v="12"/>
    <n v="2020"/>
    <n v="2920000"/>
    <n v="2"/>
    <n v="171"/>
    <s v="бензин"/>
    <x v="0"/>
    <s v="передний"/>
    <n v="7"/>
    <s v="б/п"/>
    <m/>
    <n v="2022"/>
    <n v="2"/>
    <n v="3.5"/>
  </r>
  <r>
    <s v="https://barnaul.drom.ru/toyota/sprinter/46287421.html"/>
    <x v="56"/>
    <n v="1993"/>
    <n v="100000"/>
    <n v="1.5"/>
    <n v="79"/>
    <s v="бензин"/>
    <x v="1"/>
    <s v="передний"/>
    <n v="250"/>
    <m/>
    <m/>
    <n v="2022"/>
    <n v="29"/>
    <n v="8.6206896551724146"/>
  </r>
  <r>
    <s v="https://anzhero-sudzhensk.drom.ru/toyota/allex/46628611.html"/>
    <x v="91"/>
    <n v="2001"/>
    <n v="450000"/>
    <n v="1.5"/>
    <n v="110"/>
    <s v="бензин"/>
    <x v="1"/>
    <s v="передний"/>
    <m/>
    <m/>
    <m/>
    <n v="2022"/>
    <n v="21"/>
    <n v="0"/>
  </r>
  <r>
    <s v="https://krasnoyarsk.drom.ru/toyota/corolla/46103651.html"/>
    <x v="15"/>
    <n v="2002"/>
    <n v="550000"/>
    <n v="1.5"/>
    <n v="110"/>
    <s v="бензин"/>
    <x v="1"/>
    <s v="передний"/>
    <n v="236"/>
    <m/>
    <m/>
    <n v="2022"/>
    <n v="20"/>
    <n v="11.8"/>
  </r>
  <r>
    <s v="https://ussuriisk.drom.ru/toyota/wish/46628601.html"/>
    <x v="14"/>
    <n v="2004"/>
    <n v="800000"/>
    <n v="1.8"/>
    <n v="132"/>
    <s v="бензин"/>
    <x v="1"/>
    <s v="передний"/>
    <n v="265"/>
    <m/>
    <m/>
    <n v="2022"/>
    <n v="18"/>
    <n v="14.722222222222221"/>
  </r>
  <r>
    <s v="https://novosibirsk.drom.ru/toyota/raum/46245329.html"/>
    <x v="69"/>
    <n v="1997"/>
    <n v="205000"/>
    <n v="1.5"/>
    <n v="94"/>
    <s v="бензин"/>
    <x v="1"/>
    <s v="передний"/>
    <n v="308"/>
    <m/>
    <m/>
    <n v="2022"/>
    <n v="25"/>
    <n v="12.32"/>
  </r>
  <r>
    <s v="https://irkutsk.drom.ru/toyota/land_cruiser/45950178.html"/>
    <x v="7"/>
    <n v="2012"/>
    <n v="3500000"/>
    <n v="4.5"/>
    <n v="232"/>
    <s v="дизель"/>
    <x v="1"/>
    <s v="4WD"/>
    <n v="187"/>
    <m/>
    <m/>
    <n v="2022"/>
    <n v="10"/>
    <n v="18.7"/>
  </r>
  <r>
    <s v="https://vladivostok.drom.ru/toyota/succeed/46628575.html"/>
    <x v="80"/>
    <n v="2019"/>
    <n v="970000"/>
    <n v="1.5"/>
    <n v="103"/>
    <s v="бензин"/>
    <x v="0"/>
    <s v="4WD"/>
    <n v="30"/>
    <s v="б/п"/>
    <m/>
    <n v="2022"/>
    <n v="3"/>
    <n v="10"/>
  </r>
  <r>
    <s v="https://svobodniy.drom.ru/toyota/land_cruiser_prado/46628578.html"/>
    <x v="1"/>
    <n v="2017"/>
    <n v="3540000"/>
    <n v="2.7"/>
    <n v="163"/>
    <s v="бензин"/>
    <x v="1"/>
    <s v="4WD"/>
    <n v="280"/>
    <m/>
    <m/>
    <n v="2022"/>
    <n v="5"/>
    <n v="56"/>
  </r>
  <r>
    <s v="https://bratsk.drom.ru/toyota/land_cruiser_prado/42408613.html"/>
    <x v="1"/>
    <n v="2019"/>
    <n v="6500000"/>
    <n v="4"/>
    <n v="249"/>
    <s v="бензин"/>
    <x v="1"/>
    <s v="4WD"/>
    <n v="36"/>
    <m/>
    <m/>
    <n v="2022"/>
    <n v="3"/>
    <n v="12"/>
  </r>
  <r>
    <s v="https://vladivostok.drom.ru/toyota/prius/46628569.html"/>
    <x v="20"/>
    <n v="2015"/>
    <n v="1150000"/>
    <n v="1.8"/>
    <n v="98"/>
    <s v="гибрид"/>
    <x v="0"/>
    <s v="передний"/>
    <n v="80"/>
    <m/>
    <m/>
    <n v="2022"/>
    <n v="7"/>
    <n v="11.428571428571429"/>
  </r>
  <r>
    <s v="https://blagoveshchenka.drom.ru/toyota/corona_exiv/46628587.html"/>
    <x v="89"/>
    <n v="1993"/>
    <n v="180000"/>
    <n v="1.8"/>
    <n v="125"/>
    <s v="бензин"/>
    <x v="1"/>
    <s v="передний"/>
    <n v="422"/>
    <m/>
    <m/>
    <n v="2022"/>
    <n v="29"/>
    <n v="14.551724137931034"/>
  </r>
  <r>
    <s v="https://kansk.drom.ru/toyota/ractis/46477381.html"/>
    <x v="18"/>
    <n v="2011"/>
    <n v="850000"/>
    <n v="1.3"/>
    <n v="95"/>
    <s v="бензин"/>
    <x v="0"/>
    <s v="передний"/>
    <n v="103"/>
    <s v="б/п"/>
    <m/>
    <n v="2022"/>
    <n v="11"/>
    <n v="9.3636363636363633"/>
  </r>
  <r>
    <s v="https://petropavlovsk-kamchatskiy.drom.ru/toyota/isis/45860686.html"/>
    <x v="13"/>
    <n v="2011"/>
    <n v="1120000"/>
    <n v="1.8"/>
    <n v="133"/>
    <s v="бензин"/>
    <x v="0"/>
    <s v="4WD"/>
    <n v="90"/>
    <s v="б/п"/>
    <m/>
    <n v="2022"/>
    <n v="11"/>
    <n v="8.1818181818181817"/>
  </r>
  <r>
    <s v="https://novosibirsk.drom.ru/toyota/corona/46628584.html"/>
    <x v="17"/>
    <n v="1994"/>
    <n v="230000"/>
    <n v="1.8"/>
    <n v="125"/>
    <s v="бензин"/>
    <x v="1"/>
    <s v="передний"/>
    <n v="595"/>
    <m/>
    <m/>
    <n v="2022"/>
    <n v="28"/>
    <n v="21.25"/>
  </r>
  <r>
    <s v="https://novosibirsk.drom.ru/toyota/rav4/46467076.html"/>
    <x v="12"/>
    <n v="2019"/>
    <n v="3390000"/>
    <n v="2.5"/>
    <n v="199"/>
    <s v="бензин"/>
    <x v="1"/>
    <s v="4WD"/>
    <n v="34"/>
    <m/>
    <m/>
    <n v="2022"/>
    <n v="3"/>
    <n v="11.333333333333334"/>
  </r>
  <r>
    <s v="https://novokuznetsk.drom.ru/toyota/camry/45729592.html"/>
    <x v="4"/>
    <n v="2021"/>
    <n v="4000000"/>
    <n v="2.5"/>
    <n v="200"/>
    <s v="бензин"/>
    <x v="1"/>
    <s v="передний"/>
    <n v="1"/>
    <m/>
    <m/>
    <n v="2022"/>
    <n v="1"/>
    <n v="1"/>
  </r>
  <r>
    <s v="https://ussuriisk.drom.ru/toyota/corolla_fielder/46628563.html"/>
    <x v="9"/>
    <n v="2015"/>
    <n v="1080000"/>
    <n v="1.5"/>
    <n v="109"/>
    <s v="бензин"/>
    <x v="0"/>
    <s v="передний"/>
    <n v="100"/>
    <m/>
    <m/>
    <n v="2022"/>
    <n v="7"/>
    <n v="14.285714285714286"/>
  </r>
  <r>
    <s v="https://novosibirsk.drom.ru/toyota/camry/46152748.html"/>
    <x v="4"/>
    <n v="2007"/>
    <n v="857200"/>
    <n v="2.4"/>
    <n v="158"/>
    <s v="бензин"/>
    <x v="2"/>
    <s v="передний"/>
    <n v="299"/>
    <m/>
    <m/>
    <n v="2022"/>
    <n v="15"/>
    <n v="19.933333333333334"/>
  </r>
  <r>
    <s v="https://novosibirsk.drom.ru/toyota/opa/46173644.html"/>
    <x v="84"/>
    <n v="2004"/>
    <n v="605000"/>
    <n v="1.8"/>
    <n v="132"/>
    <s v="бензин"/>
    <x v="1"/>
    <s v="передний"/>
    <n v="101"/>
    <m/>
    <m/>
    <n v="2022"/>
    <n v="18"/>
    <n v="5.6111111111111107"/>
  </r>
  <r>
    <s v="https://novosibirsk.drom.ru/toyota/land_cruiser_prado/44493897.html"/>
    <x v="1"/>
    <n v="2007"/>
    <n v="2000000"/>
    <n v="4"/>
    <n v="249"/>
    <s v="бензин"/>
    <x v="1"/>
    <s v="4WD"/>
    <n v="169"/>
    <m/>
    <m/>
    <n v="2022"/>
    <n v="15"/>
    <n v="11.266666666666667"/>
  </r>
  <r>
    <s v="https://novosibirsk.drom.ru/toyota/rav4/46560952.html"/>
    <x v="12"/>
    <n v="2018"/>
    <n v="3340000"/>
    <n v="2.5"/>
    <n v="180"/>
    <s v="бензин"/>
    <x v="1"/>
    <s v="4WD"/>
    <n v="45"/>
    <m/>
    <m/>
    <n v="2022"/>
    <n v="4"/>
    <n v="11.25"/>
  </r>
  <r>
    <s v="https://novosibirsk.drom.ru/toyota/rav4/46568361.html"/>
    <x v="12"/>
    <n v="2012"/>
    <n v="1550000"/>
    <n v="2"/>
    <n v="148"/>
    <s v="бензин"/>
    <x v="0"/>
    <s v="4WD"/>
    <n v="183"/>
    <m/>
    <m/>
    <n v="2022"/>
    <n v="10"/>
    <n v="18.3"/>
  </r>
  <r>
    <s v="https://komsomolsk.drom.ru/toyota/corona_premio/46628574.html"/>
    <x v="29"/>
    <n v="1996"/>
    <n v="310000"/>
    <n v="2"/>
    <n v="140"/>
    <s v="бензин"/>
    <x v="1"/>
    <s v="передний"/>
    <n v="73"/>
    <s v="б/п"/>
    <m/>
    <n v="2022"/>
    <n v="26"/>
    <n v="2.8076923076923075"/>
  </r>
  <r>
    <s v="https://novosibirsk.drom.ru/toyota/sprinter/46628572.html"/>
    <x v="56"/>
    <n v="1993"/>
    <n v="75000"/>
    <n v="1.5"/>
    <n v="105"/>
    <s v="бензин"/>
    <x v="1"/>
    <s v="передний"/>
    <n v="250"/>
    <m/>
    <m/>
    <n v="2022"/>
    <n v="29"/>
    <n v="8.6206896551724146"/>
  </r>
  <r>
    <s v="https://vladivostok.drom.ru/toyota/prius/46628571.html"/>
    <x v="20"/>
    <n v="2010"/>
    <n v="960000"/>
    <n v="1.5"/>
    <n v="76"/>
    <s v="гибрид"/>
    <x v="0"/>
    <s v="передний"/>
    <n v="79"/>
    <m/>
    <m/>
    <n v="2022"/>
    <n v="12"/>
    <n v="6.583333333333333"/>
  </r>
  <r>
    <s v="https://ekaterinburg.drom.ru/toyota/land_cruiser_prado/44010432.html"/>
    <x v="1"/>
    <n v="2008"/>
    <n v="1680000"/>
    <n v="4"/>
    <n v="249"/>
    <s v="бензин"/>
    <x v="1"/>
    <s v="4WD"/>
    <n v="270"/>
    <m/>
    <m/>
    <n v="2022"/>
    <n v="14"/>
    <n v="19.285714285714285"/>
  </r>
  <r>
    <s v="https://vladivostok.drom.ru/toyota/probox/46628520.html"/>
    <x v="33"/>
    <n v="2018"/>
    <n v="945000"/>
    <n v="1.5"/>
    <n v="103"/>
    <s v="бензин"/>
    <x v="0"/>
    <s v="4WD"/>
    <n v="163"/>
    <s v="б/п"/>
    <m/>
    <n v="2022"/>
    <n v="4"/>
    <n v="40.75"/>
  </r>
  <r>
    <s v="https://habarovsk.drom.ru/toyota/camry/45154723.html"/>
    <x v="4"/>
    <n v="2021"/>
    <n v="3800000"/>
    <n v="2.5"/>
    <n v="181"/>
    <s v="бензин"/>
    <x v="1"/>
    <s v="передний"/>
    <n v="5"/>
    <m/>
    <m/>
    <n v="2022"/>
    <n v="1"/>
    <n v="5"/>
  </r>
  <r>
    <s v="https://blagoveshchensk.drom.ru/toyota/platz/46628505.html"/>
    <x v="42"/>
    <n v="2002"/>
    <n v="170000"/>
    <n v="1.3"/>
    <n v="88"/>
    <s v="бензин"/>
    <x v="1"/>
    <s v="4WD"/>
    <n v="250"/>
    <m/>
    <m/>
    <n v="2022"/>
    <n v="20"/>
    <n v="12.5"/>
  </r>
  <r>
    <s v="https://vladivostok.drom.ru/toyota/crown/46628559.html"/>
    <x v="10"/>
    <n v="2018"/>
    <n v="3300000"/>
    <n v="2"/>
    <n v="245"/>
    <s v="бензин"/>
    <x v="1"/>
    <s v="задний"/>
    <n v="31"/>
    <m/>
    <m/>
    <n v="2022"/>
    <n v="4"/>
    <n v="7.75"/>
  </r>
  <r>
    <s v="https://berdsk.drom.ru/toyota/harrier/44108118.html"/>
    <x v="22"/>
    <n v="2000"/>
    <n v="860000"/>
    <n v="3"/>
    <n v="220"/>
    <s v="бензин"/>
    <x v="1"/>
    <s v="4WD"/>
    <n v="363"/>
    <m/>
    <m/>
    <n v="2022"/>
    <n v="22"/>
    <n v="16.5"/>
  </r>
  <r>
    <s v="https://chita.drom.ru/toyota/hilux_surf/46628554.html"/>
    <x v="72"/>
    <n v="1996"/>
    <n v="740000"/>
    <n v="3"/>
    <n v="130"/>
    <s v="дизель"/>
    <x v="1"/>
    <s v="4WD"/>
    <n v="265"/>
    <m/>
    <m/>
    <n v="2022"/>
    <n v="26"/>
    <n v="10.192307692307692"/>
  </r>
  <r>
    <s v="https://kavalerovo.drom.ru/toyota/cynos/46628552.html"/>
    <x v="115"/>
    <n v="1991"/>
    <n v="100000"/>
    <n v="1.5"/>
    <n v="105"/>
    <s v="бензин"/>
    <x v="1"/>
    <s v="передний"/>
    <n v="30"/>
    <m/>
    <m/>
    <n v="2022"/>
    <n v="31"/>
    <n v="0.967741935483871"/>
  </r>
  <r>
    <s v="https://sosnovoborsk.drom.ru/toyota/funcargo/46287566.html"/>
    <x v="79"/>
    <n v="2000"/>
    <n v="350000"/>
    <n v="1.3"/>
    <n v="88"/>
    <s v="бензин"/>
    <x v="1"/>
    <s v="передний"/>
    <n v="207"/>
    <m/>
    <m/>
    <n v="2022"/>
    <n v="22"/>
    <n v="9.4090909090909083"/>
  </r>
  <r>
    <s v="https://yakutsk.drom.ru/toyota/raum/46628551.html"/>
    <x v="69"/>
    <n v="1999"/>
    <n v="235000"/>
    <n v="1.5"/>
    <n v="94"/>
    <s v="бензин"/>
    <x v="1"/>
    <s v="передний"/>
    <n v="200"/>
    <m/>
    <m/>
    <n v="2022"/>
    <n v="23"/>
    <n v="8.695652173913043"/>
  </r>
  <r>
    <s v="https://noyabrsk.drom.ru/toyota/rav4/44752338.html"/>
    <x v="12"/>
    <n v="2016"/>
    <n v="2350000"/>
    <n v="2"/>
    <n v="146"/>
    <s v="бензин"/>
    <x v="0"/>
    <s v="4WD"/>
    <n v="91"/>
    <m/>
    <m/>
    <n v="2022"/>
    <n v="6"/>
    <n v="15.166666666666666"/>
  </r>
  <r>
    <s v="https://birobidzhan.drom.ru/toyota/isis/45976287.html"/>
    <x v="13"/>
    <n v="2014"/>
    <n v="1300000"/>
    <n v="1.8"/>
    <n v="143"/>
    <s v="бензин"/>
    <x v="0"/>
    <s v="передний"/>
    <n v="116"/>
    <m/>
    <m/>
    <n v="2022"/>
    <n v="8"/>
    <n v="14.5"/>
  </r>
  <r>
    <s v="https://ulan-ude.drom.ru/toyota/hiace/45304334.html"/>
    <x v="5"/>
    <n v="2014"/>
    <n v="2300000"/>
    <n v="2.7"/>
    <n v="151"/>
    <s v="бензин"/>
    <x v="2"/>
    <s v="задний"/>
    <n v="223"/>
    <m/>
    <m/>
    <n v="2022"/>
    <n v="8"/>
    <n v="27.875"/>
  </r>
  <r>
    <s v="https://habarovsk.drom.ru/toyota/town_ace/46628547.html"/>
    <x v="44"/>
    <n v="1987"/>
    <n v="240000"/>
    <n v="2"/>
    <n v="82"/>
    <s v="дизель"/>
    <x v="1"/>
    <s v="4WD"/>
    <n v="204"/>
    <m/>
    <m/>
    <n v="2022"/>
    <n v="35"/>
    <n v="5.8285714285714283"/>
  </r>
  <r>
    <s v="https://irkutsk.drom.ru/toyota/succeed/46627119.html"/>
    <x v="80"/>
    <n v="2004"/>
    <n v="405000"/>
    <n v="1.5"/>
    <n v="109"/>
    <s v="бензин"/>
    <x v="1"/>
    <s v="передний"/>
    <n v="330"/>
    <m/>
    <m/>
    <n v="2022"/>
    <n v="18"/>
    <n v="18.333333333333332"/>
  </r>
  <r>
    <s v="https://omsk.drom.ru/toyota/vitz/46361614.html"/>
    <x v="34"/>
    <n v="2004"/>
    <n v="377000"/>
    <n v="1"/>
    <n v="70"/>
    <s v="бензин"/>
    <x v="1"/>
    <s v="передний"/>
    <n v="263"/>
    <m/>
    <m/>
    <n v="2022"/>
    <n v="18"/>
    <n v="14.611111111111111"/>
  </r>
  <r>
    <s v="https://irkutsk.drom.ru/toyota/highlander/46628542.html"/>
    <x v="57"/>
    <n v="2014"/>
    <n v="2990000"/>
    <n v="3.5"/>
    <n v="249"/>
    <s v="бензин"/>
    <x v="1"/>
    <s v="4WD"/>
    <n v="103"/>
    <m/>
    <m/>
    <n v="2022"/>
    <n v="8"/>
    <n v="12.875"/>
  </r>
  <r>
    <s v="https://abakan.drom.ru/toyota/spade/45180759.html"/>
    <x v="100"/>
    <n v="2017"/>
    <n v="1049000"/>
    <n v="1.5"/>
    <n v="109"/>
    <s v="бензин"/>
    <x v="0"/>
    <s v="передний"/>
    <n v="78"/>
    <s v="б/п"/>
    <m/>
    <n v="2022"/>
    <n v="5"/>
    <n v="15.6"/>
  </r>
  <r>
    <s v="https://abakan.drom.ru/toyota/wish/46167569.html"/>
    <x v="14"/>
    <n v="2009"/>
    <n v="1249000"/>
    <n v="1.8"/>
    <n v="144"/>
    <s v="бензин"/>
    <x v="0"/>
    <s v="передний"/>
    <n v="111"/>
    <m/>
    <m/>
    <n v="2022"/>
    <n v="13"/>
    <n v="8.5384615384615383"/>
  </r>
  <r>
    <s v="https://surgut.drom.ru/toyota/camry/46259480.html"/>
    <x v="4"/>
    <n v="2012"/>
    <n v="1499000"/>
    <n v="2.5"/>
    <n v="181"/>
    <s v="бензин"/>
    <x v="1"/>
    <s v="передний"/>
    <n v="146"/>
    <m/>
    <m/>
    <n v="2022"/>
    <n v="10"/>
    <n v="14.6"/>
  </r>
  <r>
    <s v="https://surgut.drom.ru/toyota/camry/46308511.html"/>
    <x v="4"/>
    <n v="2013"/>
    <n v="1399000"/>
    <n v="2.5"/>
    <n v="181"/>
    <s v="бензин"/>
    <x v="1"/>
    <s v="передний"/>
    <n v="140"/>
    <m/>
    <m/>
    <n v="2022"/>
    <n v="9"/>
    <n v="15.555555555555555"/>
  </r>
  <r>
    <s v="https://irkutsk.drom.ru/toyota/corolla_fielder/46397333.html"/>
    <x v="9"/>
    <n v="2008"/>
    <n v="1040000"/>
    <n v="1.5"/>
    <n v="105"/>
    <s v="бензин"/>
    <x v="0"/>
    <s v="4WD"/>
    <n v="70"/>
    <s v="б/п"/>
    <m/>
    <n v="2022"/>
    <n v="14"/>
    <n v="5"/>
  </r>
  <r>
    <s v="https://belokuriha.drom.ru/toyota/previa/46290860.html"/>
    <x v="116"/>
    <n v="2003"/>
    <n v="855000"/>
    <n v="2.4"/>
    <n v="156"/>
    <s v="бензин"/>
    <x v="1"/>
    <s v="передний"/>
    <n v="269"/>
    <m/>
    <m/>
    <n v="2022"/>
    <n v="19"/>
    <n v="14.157894736842104"/>
  </r>
  <r>
    <s v="https://belogorsk.drom.ru/toyota/allion/45312524.html"/>
    <x v="32"/>
    <n v="2016"/>
    <n v="1650000"/>
    <n v="1.8"/>
    <n v="143"/>
    <s v="бензин"/>
    <x v="0"/>
    <s v="передний"/>
    <n v="120"/>
    <s v="б/п"/>
    <m/>
    <n v="2022"/>
    <n v="6"/>
    <n v="20"/>
  </r>
  <r>
    <s v="https://nakhodka.drom.ru/toyota/aqua/46331389.html"/>
    <x v="19"/>
    <n v="2016"/>
    <n v="880000"/>
    <n v="1.5"/>
    <n v="74"/>
    <s v="гибрид"/>
    <x v="0"/>
    <s v="передний"/>
    <n v="90"/>
    <s v="б/п"/>
    <m/>
    <n v="2022"/>
    <n v="6"/>
    <n v="15"/>
  </r>
  <r>
    <s v="https://vladivostok.drom.ru/toyota/wish/46408851.html"/>
    <x v="14"/>
    <n v="2007"/>
    <n v="765000"/>
    <n v="1.8"/>
    <n v="125"/>
    <s v="бензин"/>
    <x v="1"/>
    <s v="4WD"/>
    <n v="170"/>
    <m/>
    <m/>
    <n v="2022"/>
    <n v="15"/>
    <n v="11.333333333333334"/>
  </r>
  <r>
    <s v="https://novosibirsk.drom.ru/toyota/corolla/46625905.html"/>
    <x v="15"/>
    <n v="2000"/>
    <n v="210000"/>
    <n v="1.5"/>
    <n v="100"/>
    <s v="бензин"/>
    <x v="1"/>
    <s v="передний"/>
    <n v="300"/>
    <m/>
    <m/>
    <n v="2022"/>
    <n v="22"/>
    <n v="13.636363636363637"/>
  </r>
  <r>
    <s v="https://ulan-ude.drom.ru/toyota/mark_ii/43652919.html"/>
    <x v="26"/>
    <n v="2000"/>
    <n v="300000"/>
    <n v="2"/>
    <n v="135"/>
    <s v="бензин"/>
    <x v="4"/>
    <s v="задний"/>
    <n v="200"/>
    <m/>
    <m/>
    <n v="2022"/>
    <n v="22"/>
    <n v="9.0909090909090917"/>
  </r>
  <r>
    <s v="https://chita.drom.ru/toyota/harrier/46600686.html"/>
    <x v="22"/>
    <n v="1998"/>
    <n v="370000"/>
    <n v="2.2000000000000002"/>
    <n v="140"/>
    <s v="бензин"/>
    <x v="1"/>
    <s v="передний"/>
    <n v="100"/>
    <m/>
    <m/>
    <n v="2022"/>
    <n v="24"/>
    <n v="4.166666666666667"/>
  </r>
  <r>
    <s v="https://artem.drom.ru/toyota/nadia/46628509.html"/>
    <x v="63"/>
    <n v="1999"/>
    <n v="365000"/>
    <n v="2"/>
    <n v="135"/>
    <s v="бензин"/>
    <x v="1"/>
    <s v="передний"/>
    <n v="195"/>
    <m/>
    <m/>
    <n v="2022"/>
    <n v="23"/>
    <n v="8.4782608695652169"/>
  </r>
  <r>
    <s v="https://novosibirsk.drom.ru/toyota/highlander/46611297.html"/>
    <x v="57"/>
    <n v="2011"/>
    <n v="1915000"/>
    <n v="3.5"/>
    <n v="273"/>
    <s v="бензин"/>
    <x v="1"/>
    <s v="4WD"/>
    <n v="238"/>
    <m/>
    <m/>
    <n v="2022"/>
    <n v="11"/>
    <n v="21.636363636363637"/>
  </r>
  <r>
    <s v="https://omsk.drom.ru/toyota/corolla/44847300.html"/>
    <x v="15"/>
    <n v="2008"/>
    <n v="555000"/>
    <n v="1.6"/>
    <n v="124"/>
    <s v="бензин"/>
    <x v="2"/>
    <s v="передний"/>
    <n v="200"/>
    <m/>
    <m/>
    <n v="2022"/>
    <n v="14"/>
    <n v="14.285714285714286"/>
  </r>
  <r>
    <s v="https://berezovskiy-sverd.drom.ru/toyota/land_cruiser/45564337.html"/>
    <x v="7"/>
    <n v="2004"/>
    <n v="1550000"/>
    <n v="4.7"/>
    <n v="238"/>
    <s v="бензин"/>
    <x v="1"/>
    <s v="4WD"/>
    <n v="261"/>
    <m/>
    <m/>
    <n v="2022"/>
    <n v="18"/>
    <n v="14.5"/>
  </r>
  <r>
    <s v="https://blagoveshchensk.drom.ru/toyota/passo_sette/46603316.html"/>
    <x v="117"/>
    <n v="2009"/>
    <n v="625000"/>
    <n v="1.5"/>
    <n v="109"/>
    <s v="бензин"/>
    <x v="1"/>
    <s v="передний"/>
    <n v="131"/>
    <m/>
    <m/>
    <n v="2022"/>
    <n v="13"/>
    <n v="10.076923076923077"/>
  </r>
  <r>
    <s v="https://habarovsk.drom.ru/toyota/corolla_fielder/46628399.html"/>
    <x v="9"/>
    <n v="2010"/>
    <n v="745000"/>
    <n v="1.5"/>
    <n v="110"/>
    <s v="бензин"/>
    <x v="0"/>
    <s v="передний"/>
    <n v="157"/>
    <m/>
    <m/>
    <n v="2022"/>
    <n v="12"/>
    <n v="13.083333333333334"/>
  </r>
  <r>
    <s v="https://novosibirsk.drom.ru/toyota/land_cruiser_prado/45366106.html"/>
    <x v="1"/>
    <n v="2021"/>
    <n v="8600000"/>
    <n v="4"/>
    <n v="249"/>
    <s v="бензин"/>
    <x v="1"/>
    <s v="4WD"/>
    <m/>
    <m/>
    <m/>
    <n v="2022"/>
    <n v="1"/>
    <n v="0"/>
  </r>
  <r>
    <s v="https://novosibirsk.drom.ru/toyota/land_cruiser_prado/45564267.html"/>
    <x v="1"/>
    <n v="2021"/>
    <n v="8600000"/>
    <n v="2.8"/>
    <n v="200"/>
    <s v="дизель"/>
    <x v="1"/>
    <s v="4WD"/>
    <m/>
    <m/>
    <m/>
    <n v="2022"/>
    <n v="1"/>
    <n v="0"/>
  </r>
  <r>
    <s v="https://krasnoyarsk.drom.ru/toyota/gaia/46332586.html"/>
    <x v="58"/>
    <n v="2001"/>
    <n v="468000"/>
    <n v="2"/>
    <n v="152"/>
    <s v="бензин"/>
    <x v="1"/>
    <s v="передний"/>
    <n v="132"/>
    <m/>
    <m/>
    <n v="2022"/>
    <n v="21"/>
    <n v="6.2857142857142856"/>
  </r>
  <r>
    <s v="https://yakutsk.drom.ru/toyota/corolla_fielder/46427507.html"/>
    <x v="9"/>
    <n v="2010"/>
    <n v="945000"/>
    <n v="1.5"/>
    <n v="110"/>
    <s v="бензин"/>
    <x v="0"/>
    <s v="передний"/>
    <n v="130"/>
    <s v="б/п"/>
    <m/>
    <n v="2022"/>
    <n v="12"/>
    <n v="10.833333333333334"/>
  </r>
  <r>
    <s v="https://petropavlovsk-kamchatskiy.drom.ru/toyota/ipsum/46509525.html"/>
    <x v="71"/>
    <n v="1998"/>
    <n v="460000"/>
    <n v="2"/>
    <n v="135"/>
    <s v="бензин"/>
    <x v="1"/>
    <s v="4WD"/>
    <n v="297"/>
    <m/>
    <m/>
    <n v="2022"/>
    <n v="24"/>
    <n v="12.375"/>
  </r>
  <r>
    <s v="https://birobidzhan.drom.ru/toyota/mark_ii/46547008.html"/>
    <x v="26"/>
    <n v="1989"/>
    <n v="88888"/>
    <n v="2"/>
    <n v="135"/>
    <s v="бензин"/>
    <x v="2"/>
    <s v="задний"/>
    <n v="150"/>
    <m/>
    <m/>
    <n v="2022"/>
    <n v="33"/>
    <n v="4.5454545454545459"/>
  </r>
  <r>
    <s v="https://surgut.drom.ru/toyota/corolla/46609804.html"/>
    <x v="15"/>
    <n v="2002"/>
    <n v="429000"/>
    <n v="1.4"/>
    <n v="97"/>
    <s v="бензин"/>
    <x v="2"/>
    <s v="передний"/>
    <n v="82"/>
    <m/>
    <m/>
    <n v="2022"/>
    <n v="20"/>
    <n v="4.0999999999999996"/>
  </r>
  <r>
    <s v="https://novosibirsk.drom.ru/toyota/corsa/46380611.html"/>
    <x v="86"/>
    <n v="1999"/>
    <n v="163000"/>
    <n v="1.3"/>
    <n v="85"/>
    <s v="бензин"/>
    <x v="1"/>
    <s v="передний"/>
    <n v="270"/>
    <m/>
    <m/>
    <n v="2022"/>
    <n v="23"/>
    <n v="11.739130434782609"/>
  </r>
  <r>
    <s v="https://krasnoyarsk.drom.ru/toyota/prius/46628502.html"/>
    <x v="20"/>
    <n v="2014"/>
    <n v="1260000"/>
    <n v="1.8"/>
    <n v="99"/>
    <s v="гибрид"/>
    <x v="0"/>
    <s v="передний"/>
    <n v="145"/>
    <s v="б/п"/>
    <m/>
    <n v="2022"/>
    <n v="8"/>
    <n v="18.125"/>
  </r>
  <r>
    <s v="https://belogorsk.drom.ru/toyota/corona_premio/46001854.html"/>
    <x v="29"/>
    <n v="1988"/>
    <n v="245000"/>
    <n v="1.8"/>
    <n v="115"/>
    <s v="бензин"/>
    <x v="4"/>
    <s v="передний"/>
    <n v="300"/>
    <m/>
    <m/>
    <n v="2022"/>
    <n v="34"/>
    <n v="8.8235294117647065"/>
  </r>
  <r>
    <s v="https://aldan.drom.ru/toyota/chaser/46502414.html"/>
    <x v="24"/>
    <n v="1997"/>
    <n v="450000"/>
    <n v="2.5"/>
    <n v="200"/>
    <s v="бензин"/>
    <x v="1"/>
    <s v="задний"/>
    <n v="212"/>
    <m/>
    <m/>
    <n v="2022"/>
    <n v="25"/>
    <n v="8.48"/>
  </r>
  <r>
    <s v="https://krasnoyarsk.drom.ru/toyota/town_ace/45010333.html"/>
    <x v="44"/>
    <n v="2003"/>
    <n v="500000"/>
    <n v="2.2000000000000002"/>
    <n v="79"/>
    <s v="дизель"/>
    <x v="4"/>
    <s v="4WD"/>
    <n v="326"/>
    <m/>
    <m/>
    <n v="2022"/>
    <n v="19"/>
    <n v="17.157894736842106"/>
  </r>
  <r>
    <s v="https://yuzhno-sakhalinsk.drom.ru/toyota/hiace/46628499.html"/>
    <x v="5"/>
    <n v="1985"/>
    <n v="199999"/>
    <n v="3"/>
    <n v="130"/>
    <s v="дизель"/>
    <x v="4"/>
    <s v="4WD"/>
    <n v="11"/>
    <m/>
    <m/>
    <n v="2022"/>
    <n v="37"/>
    <n v="0.29729729729729731"/>
  </r>
  <r>
    <s v="https://tomsk.drom.ru/toyota/vitz/46628482.html"/>
    <x v="34"/>
    <n v="1999"/>
    <n v="230000"/>
    <n v="1"/>
    <n v="70"/>
    <s v="бензин"/>
    <x v="1"/>
    <s v="передний"/>
    <n v="280"/>
    <m/>
    <m/>
    <n v="2022"/>
    <n v="23"/>
    <n v="12.173913043478262"/>
  </r>
  <r>
    <s v="https://zima.drom.ru/toyota/prius/46628468.html"/>
    <x v="20"/>
    <n v="2008"/>
    <n v="935000"/>
    <n v="1.5"/>
    <n v="76"/>
    <s v="гибрид"/>
    <x v="0"/>
    <s v="передний"/>
    <n v="88"/>
    <s v="б/п"/>
    <m/>
    <n v="2022"/>
    <n v="14"/>
    <n v="6.2857142857142856"/>
  </r>
  <r>
    <s v="https://nizhnevartovsk.drom.ru/toyota/rav4/46404250.html"/>
    <x v="12"/>
    <n v="2018"/>
    <n v="2550000"/>
    <n v="2"/>
    <n v="146"/>
    <s v="бензин"/>
    <x v="0"/>
    <s v="4WD"/>
    <n v="45"/>
    <m/>
    <m/>
    <n v="2022"/>
    <n v="4"/>
    <n v="11.25"/>
  </r>
  <r>
    <s v="https://novosibirsk.drom.ru/toyota/wish/46371434.html"/>
    <x v="14"/>
    <n v="2013"/>
    <n v="1425000"/>
    <n v="1.8"/>
    <n v="130"/>
    <s v="бензин"/>
    <x v="0"/>
    <s v="4WD"/>
    <n v="91"/>
    <s v="б/п"/>
    <m/>
    <n v="2022"/>
    <n v="9"/>
    <n v="10.111111111111111"/>
  </r>
  <r>
    <s v="https://kemerovo.drom.ru/toyota/camry/46429188.html"/>
    <x v="4"/>
    <n v="2002"/>
    <n v="500000"/>
    <n v="2"/>
    <n v="150"/>
    <s v="бензин"/>
    <x v="1"/>
    <s v="передний"/>
    <n v="257"/>
    <m/>
    <m/>
    <n v="2022"/>
    <n v="20"/>
    <n v="12.85"/>
  </r>
  <r>
    <s v="https://kavalerovo.drom.ru/toyota/nadia/46294941.html"/>
    <x v="63"/>
    <n v="1998"/>
    <n v="370000"/>
    <n v="2"/>
    <n v="140"/>
    <s v="бензин"/>
    <x v="4"/>
    <s v="передний"/>
    <n v="200"/>
    <m/>
    <m/>
    <n v="2022"/>
    <n v="24"/>
    <n v="8.3333333333333339"/>
  </r>
  <r>
    <s v="https://barnaul.drom.ru/toyota/vista/46628485.html"/>
    <x v="31"/>
    <n v="1991"/>
    <n v="175000"/>
    <n v="2"/>
    <n v="140"/>
    <s v="бензин"/>
    <x v="1"/>
    <s v="передний"/>
    <n v="820"/>
    <m/>
    <m/>
    <n v="2022"/>
    <n v="31"/>
    <n v="26.451612903225808"/>
  </r>
  <r>
    <s v="https://krasnokamensk.drom.ru/toyota/corolla/46628464.html"/>
    <x v="15"/>
    <n v="1995"/>
    <n v="136000"/>
    <n v="1.5"/>
    <n v="105"/>
    <s v="бензин"/>
    <x v="1"/>
    <s v="передний"/>
    <n v="300"/>
    <m/>
    <m/>
    <n v="2022"/>
    <n v="27"/>
    <n v="11.111111111111111"/>
  </r>
  <r>
    <s v="https://biysk.drom.ru/toyota/carina/46628466.html"/>
    <x v="60"/>
    <n v="1994"/>
    <n v="215000"/>
    <n v="1.5"/>
    <n v="105"/>
    <s v="бензин"/>
    <x v="1"/>
    <s v="передний"/>
    <n v="403"/>
    <m/>
    <m/>
    <n v="2022"/>
    <n v="28"/>
    <n v="14.392857142857142"/>
  </r>
  <r>
    <s v="https://surgut.drom.ru/toyota/land_cruiser/45953280.html"/>
    <x v="7"/>
    <n v="2008"/>
    <n v="2700000"/>
    <n v="4.7"/>
    <n v="288"/>
    <s v="бензин"/>
    <x v="1"/>
    <s v="4WD"/>
    <n v="272"/>
    <m/>
    <m/>
    <n v="2022"/>
    <n v="14"/>
    <n v="19.428571428571427"/>
  </r>
  <r>
    <s v="https://tyumen.drom.ru/toyota/vitz/46628477.html"/>
    <x v="34"/>
    <n v="2016"/>
    <n v="866000"/>
    <n v="1.3"/>
    <n v="99"/>
    <s v="бензин"/>
    <x v="0"/>
    <s v="передний"/>
    <n v="165"/>
    <m/>
    <m/>
    <n v="2022"/>
    <n v="6"/>
    <n v="27.5"/>
  </r>
  <r>
    <s v="https://berdsk.drom.ru/toyota/vitz/46628475.html"/>
    <x v="34"/>
    <n v="2009"/>
    <n v="600000"/>
    <n v="1"/>
    <n v="71"/>
    <s v="бензин"/>
    <x v="0"/>
    <s v="передний"/>
    <n v="119"/>
    <m/>
    <m/>
    <n v="2022"/>
    <n v="13"/>
    <n v="9.1538461538461533"/>
  </r>
  <r>
    <s v="https://vladivostok.drom.ru/toyota/c-hr/46583235.html"/>
    <x v="0"/>
    <n v="2017"/>
    <n v="1685000"/>
    <n v="1.2"/>
    <n v="116"/>
    <s v="бензин"/>
    <x v="0"/>
    <s v="4WD"/>
    <n v="74"/>
    <s v="б/п"/>
    <m/>
    <n v="2022"/>
    <n v="5"/>
    <n v="14.8"/>
  </r>
  <r>
    <s v="https://vladivostok.drom.ru/toyota/c-hr/46583286.html"/>
    <x v="0"/>
    <n v="2017"/>
    <n v="1755000"/>
    <n v="1.8"/>
    <n v="98"/>
    <s v="гибрид"/>
    <x v="0"/>
    <s v="передний"/>
    <n v="100"/>
    <s v="б/п"/>
    <m/>
    <n v="2022"/>
    <n v="5"/>
    <n v="20"/>
  </r>
  <r>
    <s v="https://sedelnikovo.drom.ru/toyota/mark_ii/46041355.html"/>
    <x v="26"/>
    <n v="2002"/>
    <n v="620000"/>
    <n v="2"/>
    <n v="160"/>
    <s v="бензин"/>
    <x v="1"/>
    <s v="задний"/>
    <n v="288"/>
    <m/>
    <m/>
    <n v="2022"/>
    <n v="20"/>
    <n v="14.4"/>
  </r>
  <r>
    <s v="https://ekaterinburg.drom.ru/toyota/land_cruiser_prado/42733279.html"/>
    <x v="1"/>
    <n v="2005"/>
    <n v="1625000"/>
    <n v="2.7"/>
    <n v="163"/>
    <s v="бензин"/>
    <x v="1"/>
    <s v="4WD"/>
    <n v="415"/>
    <m/>
    <m/>
    <n v="2022"/>
    <n v="17"/>
    <n v="24.411764705882351"/>
  </r>
  <r>
    <s v="https://zheleznogorsk-krasnoyarsk.drom.ru/toyota/sprinter_carib/46628473.html"/>
    <x v="55"/>
    <n v="1997"/>
    <n v="240000"/>
    <n v="1.6"/>
    <n v="110"/>
    <s v="бензин"/>
    <x v="2"/>
    <s v="передний"/>
    <n v="150"/>
    <m/>
    <m/>
    <n v="2022"/>
    <n v="25"/>
    <n v="6"/>
  </r>
  <r>
    <s v="https://vladivostok.drom.ru/toyota/c-hr/46583194.html"/>
    <x v="0"/>
    <n v="2017"/>
    <n v="1705000"/>
    <n v="1.2"/>
    <n v="116"/>
    <s v="бензин"/>
    <x v="0"/>
    <s v="4WD"/>
    <n v="100"/>
    <s v="б/п"/>
    <m/>
    <n v="2022"/>
    <n v="5"/>
    <n v="20"/>
  </r>
  <r>
    <s v="https://surgut.drom.ru/toyota/camry/45032721.html"/>
    <x v="4"/>
    <n v="2013"/>
    <n v="1489000"/>
    <n v="2.5"/>
    <n v="181"/>
    <s v="бензин"/>
    <x v="1"/>
    <s v="передний"/>
    <n v="127"/>
    <m/>
    <m/>
    <n v="2022"/>
    <n v="9"/>
    <n v="14.111111111111111"/>
  </r>
  <r>
    <s v="https://komsomolsk.drom.ru/toyota/mark_ii/45552443.html"/>
    <x v="26"/>
    <n v="2003"/>
    <n v="440000"/>
    <n v="2"/>
    <n v="160"/>
    <s v="бензин"/>
    <x v="1"/>
    <s v="задний"/>
    <n v="200"/>
    <m/>
    <m/>
    <n v="2022"/>
    <n v="19"/>
    <n v="10.526315789473685"/>
  </r>
  <r>
    <s v="https://surgut.drom.ru/toyota/highlander/45566721.html"/>
    <x v="57"/>
    <n v="2011"/>
    <n v="1889000"/>
    <n v="3.5"/>
    <n v="273"/>
    <s v="бензин"/>
    <x v="1"/>
    <s v="4WD"/>
    <n v="174"/>
    <m/>
    <m/>
    <n v="2022"/>
    <n v="11"/>
    <n v="15.818181818181818"/>
  </r>
  <r>
    <s v="https://vladivostok.drom.ru/toyota/allion/46429121.html"/>
    <x v="32"/>
    <n v="2007"/>
    <n v="765000"/>
    <n v="1.8"/>
    <n v="136"/>
    <s v="бензин"/>
    <x v="0"/>
    <s v="передний"/>
    <n v="174"/>
    <m/>
    <m/>
    <n v="2022"/>
    <n v="15"/>
    <n v="11.6"/>
  </r>
  <r>
    <s v="https://irkutsk.drom.ru/toyota/allex/46445381.html"/>
    <x v="91"/>
    <n v="2001"/>
    <n v="370000"/>
    <n v="1.5"/>
    <n v="110"/>
    <s v="бензин"/>
    <x v="1"/>
    <s v="передний"/>
    <n v="135"/>
    <m/>
    <m/>
    <n v="2022"/>
    <n v="21"/>
    <n v="6.4285714285714288"/>
  </r>
  <r>
    <s v="https://sayansk.drom.ru/toyota/wish/46583470.html"/>
    <x v="14"/>
    <n v="2011"/>
    <n v="1250000"/>
    <n v="1.8"/>
    <n v="144"/>
    <s v="бензин"/>
    <x v="0"/>
    <s v="передний"/>
    <n v="155"/>
    <m/>
    <m/>
    <n v="2022"/>
    <n v="11"/>
    <n v="14.090909090909092"/>
  </r>
  <r>
    <s v="https://vladivostok.drom.ru/toyota/auris/46552630.html"/>
    <x v="81"/>
    <n v="2006"/>
    <n v="450000"/>
    <n v="1.5"/>
    <n v="110"/>
    <s v="бензин"/>
    <x v="0"/>
    <s v="передний"/>
    <n v="111"/>
    <m/>
    <m/>
    <n v="2022"/>
    <n v="16"/>
    <n v="6.9375"/>
  </r>
  <r>
    <s v="https://sosnovoborsk.drom.ru/toyota/prius/45351124.html"/>
    <x v="20"/>
    <n v="1999"/>
    <n v="140000"/>
    <n v="1.5"/>
    <n v="58"/>
    <s v="гибрид"/>
    <x v="0"/>
    <s v="передний"/>
    <n v="385"/>
    <m/>
    <m/>
    <n v="2022"/>
    <n v="23"/>
    <n v="16.739130434782609"/>
  </r>
  <r>
    <s v="https://klyuchi-kamchatka.drom.ru/toyota/noah/46628465.html"/>
    <x v="66"/>
    <n v="2002"/>
    <n v="750000"/>
    <n v="2"/>
    <n v="152"/>
    <s v="бензин"/>
    <x v="1"/>
    <s v="4WD"/>
    <n v="248"/>
    <m/>
    <s v=" черный"/>
    <n v="2022"/>
    <n v="20"/>
    <n v="12.4"/>
  </r>
  <r>
    <s v="https://minusinsk.drom.ru/toyota/corolla/46290961.html"/>
    <x v="15"/>
    <n v="1990"/>
    <n v="85000"/>
    <n v="1.5"/>
    <n v="94"/>
    <s v="бензин"/>
    <x v="1"/>
    <s v="передний"/>
    <n v="300"/>
    <m/>
    <m/>
    <n v="2022"/>
    <n v="32"/>
    <n v="9.375"/>
  </r>
  <r>
    <s v="https://novosibirsk.drom.ru/toyota/allion/46628462.html"/>
    <x v="32"/>
    <n v="2003"/>
    <n v="480000"/>
    <n v="1.5"/>
    <n v="109"/>
    <s v="бензин"/>
    <x v="1"/>
    <s v="передний"/>
    <n v="260"/>
    <m/>
    <m/>
    <n v="2022"/>
    <n v="19"/>
    <n v="13.684210526315789"/>
  </r>
  <r>
    <s v="https://omsk.drom.ru/toyota/mark_ii/46528483.html"/>
    <x v="26"/>
    <n v="1995"/>
    <n v="589000"/>
    <n v="2.5"/>
    <n v="180"/>
    <s v="бензин"/>
    <x v="1"/>
    <s v="задний"/>
    <n v="200"/>
    <m/>
    <m/>
    <n v="2022"/>
    <n v="27"/>
    <n v="7.4074074074074074"/>
  </r>
  <r>
    <s v="https://habarovsk.drom.ru/toyota/master_ace_surf/46584632.html"/>
    <x v="74"/>
    <n v="1992"/>
    <n v="99000"/>
    <n v="2"/>
    <n v="97"/>
    <s v="бензин"/>
    <x v="4"/>
    <s v="задний"/>
    <n v="235"/>
    <m/>
    <m/>
    <n v="2022"/>
    <n v="30"/>
    <n v="7.833333333333333"/>
  </r>
  <r>
    <s v="https://komsomolsk.drom.ru/toyota/aqua/43591472.html"/>
    <x v="19"/>
    <n v="2017"/>
    <n v="1180000"/>
    <n v="1.5"/>
    <n v="74"/>
    <s v="гибрид"/>
    <x v="0"/>
    <s v="передний"/>
    <n v="84"/>
    <s v="б/п"/>
    <m/>
    <n v="2022"/>
    <n v="5"/>
    <n v="16.8"/>
  </r>
  <r>
    <s v="https://usoliye-sibirskoe.drom.ru/toyota/carina/46188017.html"/>
    <x v="60"/>
    <n v="1993"/>
    <n v="150000"/>
    <n v="1.5"/>
    <n v="105"/>
    <s v="бензин"/>
    <x v="1"/>
    <s v="передний"/>
    <n v="100"/>
    <m/>
    <m/>
    <n v="2022"/>
    <n v="29"/>
    <n v="3.4482758620689653"/>
  </r>
  <r>
    <s v="https://ussuriisk.drom.ru/toyota/town_ace_noah/46628456.html"/>
    <x v="101"/>
    <n v="2000"/>
    <n v="400000"/>
    <n v="2.2000000000000002"/>
    <n v="79"/>
    <s v="дизель"/>
    <x v="4"/>
    <s v="4WD"/>
    <n v="165"/>
    <m/>
    <m/>
    <n v="2022"/>
    <n v="22"/>
    <n v="7.5"/>
  </r>
  <r>
    <s v="https://habarovsk.drom.ru/toyota/crown/46628451.html"/>
    <x v="10"/>
    <n v="2018"/>
    <n v="3450000"/>
    <n v="2.5"/>
    <n v="184"/>
    <s v="гибрид"/>
    <x v="0"/>
    <s v="задний"/>
    <n v="85"/>
    <s v="б/п"/>
    <m/>
    <n v="2022"/>
    <n v="4"/>
    <n v="21.25"/>
  </r>
  <r>
    <s v="https://yakutsk.drom.ru/toyota/voxy/46628452.html"/>
    <x v="25"/>
    <n v="2014"/>
    <n v="1780000"/>
    <n v="1.8"/>
    <n v="99"/>
    <s v="гибрид"/>
    <x v="0"/>
    <s v="передний"/>
    <n v="97"/>
    <m/>
    <m/>
    <n v="2022"/>
    <n v="8"/>
    <n v="12.125"/>
  </r>
  <r>
    <s v="https://habarovsk.drom.ru/toyota/cresta/46628445.html"/>
    <x v="54"/>
    <n v="1996"/>
    <n v="200000"/>
    <n v="2"/>
    <n v="135"/>
    <s v="бензин"/>
    <x v="1"/>
    <s v="задний"/>
    <n v="313"/>
    <m/>
    <m/>
    <n v="2022"/>
    <n v="26"/>
    <n v="12.038461538461538"/>
  </r>
  <r>
    <s v="https://novosibirsk.drom.ru/toyota/camry/46344749.html"/>
    <x v="4"/>
    <n v="2013"/>
    <n v="1600000"/>
    <n v="2.5"/>
    <n v="181"/>
    <s v="бензин"/>
    <x v="1"/>
    <s v="передний"/>
    <n v="158"/>
    <m/>
    <m/>
    <n v="2022"/>
    <n v="9"/>
    <n v="17.555555555555557"/>
  </r>
  <r>
    <s v="https://ekaterinburg.drom.ru/toyota/auris/46628444.html"/>
    <x v="81"/>
    <n v="2008"/>
    <n v="595000"/>
    <n v="1.6"/>
    <n v="124"/>
    <s v="бензин"/>
    <x v="3"/>
    <s v="передний"/>
    <n v="208"/>
    <m/>
    <m/>
    <n v="2022"/>
    <n v="14"/>
    <n v="14.857142857142858"/>
  </r>
  <r>
    <s v="https://surgut.drom.ru/toyota/highlander/45107682.html"/>
    <x v="57"/>
    <n v="2013"/>
    <n v="1549000"/>
    <n v="3.5"/>
    <n v="273"/>
    <s v="бензин"/>
    <x v="1"/>
    <s v="4WD"/>
    <n v="172"/>
    <m/>
    <m/>
    <n v="2022"/>
    <n v="9"/>
    <n v="19.111111111111111"/>
  </r>
  <r>
    <s v="https://surgut.drom.ru/toyota/camry/45831137.html"/>
    <x v="4"/>
    <n v="2012"/>
    <n v="1410000"/>
    <n v="2.5"/>
    <n v="181"/>
    <s v="бензин"/>
    <x v="1"/>
    <s v="передний"/>
    <n v="249"/>
    <m/>
    <m/>
    <n v="2022"/>
    <n v="10"/>
    <n v="24.9"/>
  </r>
  <r>
    <s v="https://tyumen.drom.ru/toyota/camry/45979093.html"/>
    <x v="4"/>
    <n v="2015"/>
    <n v="1639000"/>
    <n v="2"/>
    <n v="148"/>
    <s v="бензин"/>
    <x v="4"/>
    <s v="передний"/>
    <n v="114"/>
    <m/>
    <m/>
    <n v="2022"/>
    <n v="7"/>
    <n v="16.285714285714285"/>
  </r>
  <r>
    <s v="https://berdsk.drom.ru/toyota/land_cruiser/46300258.html"/>
    <x v="7"/>
    <n v="2008"/>
    <n v="3400000"/>
    <n v="4.7"/>
    <n v="288"/>
    <s v="бензин"/>
    <x v="1"/>
    <s v="4WD"/>
    <n v="269"/>
    <m/>
    <m/>
    <n v="2022"/>
    <n v="14"/>
    <n v="19.214285714285715"/>
  </r>
  <r>
    <s v="https://irkutsk.drom.ru/toyota/caldina/46573847.html"/>
    <x v="27"/>
    <n v="2001"/>
    <n v="460000"/>
    <n v="2"/>
    <n v="140"/>
    <s v="бензин"/>
    <x v="1"/>
    <s v="передний"/>
    <n v="215"/>
    <m/>
    <m/>
    <n v="2022"/>
    <n v="21"/>
    <n v="10.238095238095237"/>
  </r>
  <r>
    <s v="https://vladivostok.drom.ru/toyota/cresta/44520843.html"/>
    <x v="54"/>
    <n v="1983"/>
    <n v="430000"/>
    <n v="2"/>
    <n v="125"/>
    <s v="бензин"/>
    <x v="1"/>
    <s v="задний"/>
    <n v="43"/>
    <m/>
    <m/>
    <n v="2022"/>
    <n v="39"/>
    <n v="1.1025641025641026"/>
  </r>
  <r>
    <s v="https://borzya.drom.ru/toyota/wish/46628438.html"/>
    <x v="14"/>
    <n v="2003"/>
    <n v="650000"/>
    <n v="1.8"/>
    <n v="132"/>
    <s v="бензин"/>
    <x v="1"/>
    <s v="передний"/>
    <n v="200"/>
    <m/>
    <m/>
    <n v="2022"/>
    <n v="19"/>
    <n v="10.526315789473685"/>
  </r>
  <r>
    <s v="https://ekaterinoslavka.drom.ru/toyota/corona_premio/44776856.html"/>
    <x v="29"/>
    <n v="1997"/>
    <n v="400000"/>
    <n v="1.8"/>
    <n v="115"/>
    <s v="бензин"/>
    <x v="1"/>
    <s v="передний"/>
    <n v="206"/>
    <m/>
    <m/>
    <n v="2022"/>
    <n v="25"/>
    <n v="8.24"/>
  </r>
  <r>
    <s v="https://chita.drom.ru/toyota/carina/46628432.html"/>
    <x v="60"/>
    <n v="1989"/>
    <n v="325000"/>
    <n v="1.5"/>
    <n v="105"/>
    <s v="бензин"/>
    <x v="4"/>
    <s v="передний"/>
    <n v="210"/>
    <m/>
    <m/>
    <n v="2022"/>
    <n v="33"/>
    <n v="6.3636363636363633"/>
  </r>
  <r>
    <s v="https://tyumen.drom.ru/toyota/land_cruiser/43059278.html"/>
    <x v="7"/>
    <n v="1995"/>
    <n v="999999"/>
    <n v="4.5"/>
    <n v="215"/>
    <s v="бензин"/>
    <x v="1"/>
    <s v="4WD"/>
    <n v="240"/>
    <m/>
    <m/>
    <n v="2022"/>
    <n v="27"/>
    <n v="8.8888888888888893"/>
  </r>
  <r>
    <s v="https://nizhniy-tagil.drom.ru/toyota/rav4/46628429.html"/>
    <x v="12"/>
    <n v="2020"/>
    <n v="3900000"/>
    <n v="2"/>
    <n v="149"/>
    <s v="бензин"/>
    <x v="0"/>
    <s v="4WD"/>
    <n v="22"/>
    <m/>
    <m/>
    <n v="2022"/>
    <n v="2"/>
    <n v="11"/>
  </r>
  <r>
    <s v="https://vladivostok.drom.ru/toyota/aqua/46628330.html"/>
    <x v="19"/>
    <n v="2018"/>
    <n v="1070000"/>
    <n v="1.5"/>
    <n v="74"/>
    <s v="гибрид"/>
    <x v="0"/>
    <s v="передний"/>
    <n v="87"/>
    <s v="б/п"/>
    <m/>
    <n v="2022"/>
    <n v="4"/>
    <n v="21.75"/>
  </r>
  <r>
    <s v="https://komsomolsk.drom.ru/toyota/aqua/46489407.html"/>
    <x v="19"/>
    <n v="2016"/>
    <n v="930000"/>
    <n v="1.5"/>
    <n v="74"/>
    <s v="гибрид"/>
    <x v="0"/>
    <s v="передний"/>
    <n v="97"/>
    <m/>
    <m/>
    <n v="2022"/>
    <n v="6"/>
    <n v="16.166666666666668"/>
  </r>
  <r>
    <s v="https://anapa.drom.ru/toyota/rav4/46593497.html"/>
    <x v="12"/>
    <n v="2020"/>
    <n v="4298500"/>
    <n v="2.5"/>
    <n v="199"/>
    <s v="бензин"/>
    <x v="1"/>
    <s v="4WD"/>
    <n v="1"/>
    <m/>
    <m/>
    <n v="2022"/>
    <n v="2"/>
    <n v="0.5"/>
  </r>
  <r>
    <s v="https://chernogorsk.drom.ru/toyota/prius/45254640.html"/>
    <x v="20"/>
    <n v="2008"/>
    <n v="1000000"/>
    <n v="1.5"/>
    <n v="76"/>
    <s v="гибрид"/>
    <x v="0"/>
    <s v="передний"/>
    <n v="97"/>
    <s v="б/п"/>
    <m/>
    <n v="2022"/>
    <n v="14"/>
    <n v="6.9285714285714288"/>
  </r>
  <r>
    <s v="https://chita.drom.ru/toyota/hilux_surf/46588069.html"/>
    <x v="72"/>
    <n v="1997"/>
    <n v="1000000"/>
    <n v="3"/>
    <n v="130"/>
    <s v="дизель"/>
    <x v="1"/>
    <s v="4WD"/>
    <n v="300"/>
    <m/>
    <m/>
    <n v="2022"/>
    <n v="25"/>
    <n v="12"/>
  </r>
  <r>
    <s v="https://omsk.drom.ru/toyota/corolla_fielder/46475660.html"/>
    <x v="9"/>
    <n v="2010"/>
    <n v="1060000"/>
    <n v="1.5"/>
    <n v="105"/>
    <s v="бензин"/>
    <x v="0"/>
    <s v="4WD"/>
    <n v="94"/>
    <s v="б/п"/>
    <m/>
    <n v="2022"/>
    <n v="12"/>
    <n v="7.833333333333333"/>
  </r>
  <r>
    <s v="https://belogorsk.drom.ru/toyota/prius/46628415.html"/>
    <x v="20"/>
    <n v="2010"/>
    <n v="750000"/>
    <n v="1.8"/>
    <n v="99"/>
    <s v="гибрид"/>
    <x v="0"/>
    <s v="передний"/>
    <n v="100"/>
    <m/>
    <m/>
    <n v="2022"/>
    <n v="12"/>
    <n v="8.3333333333333339"/>
  </r>
  <r>
    <s v="https://irkutsk.drom.ru/toyota/voltz/46310533.html"/>
    <x v="111"/>
    <n v="2002"/>
    <n v="520000"/>
    <n v="1.8"/>
    <n v="132"/>
    <s v="бензин"/>
    <x v="1"/>
    <s v="передний"/>
    <n v="350"/>
    <m/>
    <m/>
    <n v="2022"/>
    <n v="20"/>
    <n v="17.5"/>
  </r>
  <r>
    <s v="https://yakutsk.drom.ru/toyota/nadia/46628414.html"/>
    <x v="63"/>
    <n v="1999"/>
    <n v="400000"/>
    <n v="2"/>
    <n v="135"/>
    <s v="бензин"/>
    <x v="1"/>
    <s v="4WD"/>
    <n v="300"/>
    <m/>
    <m/>
    <n v="2022"/>
    <n v="23"/>
    <n v="13.043478260869565"/>
  </r>
  <r>
    <s v="https://ekaterinburg.drom.ru/toyota/sienna/46628413.html"/>
    <x v="118"/>
    <n v="2012"/>
    <n v="2000000"/>
    <n v="2.7"/>
    <n v="187"/>
    <s v="бензин"/>
    <x v="1"/>
    <s v="передний"/>
    <n v="89"/>
    <m/>
    <m/>
    <n v="2022"/>
    <n v="10"/>
    <n v="8.9"/>
  </r>
  <r>
    <s v="https://bratsk.drom.ru/toyota/windom/46628412.html"/>
    <x v="28"/>
    <n v="2000"/>
    <n v="180000"/>
    <n v="2.5"/>
    <n v="200"/>
    <s v="бензин"/>
    <x v="1"/>
    <s v="передний"/>
    <n v="367"/>
    <m/>
    <m/>
    <n v="2022"/>
    <n v="22"/>
    <n v="16.681818181818183"/>
  </r>
  <r>
    <s v="https://vladivostok.drom.ru/toyota/aqua/45714545.html"/>
    <x v="19"/>
    <n v="2014"/>
    <n v="850000"/>
    <n v="1.5"/>
    <n v="74"/>
    <s v="гибрид"/>
    <x v="0"/>
    <s v="передний"/>
    <n v="95"/>
    <m/>
    <m/>
    <n v="2022"/>
    <n v="8"/>
    <n v="11.875"/>
  </r>
  <r>
    <s v="https://kansk.drom.ru/toyota/premio/46452816.html"/>
    <x v="36"/>
    <n v="2011"/>
    <n v="1120000"/>
    <n v="1.8"/>
    <n v="144"/>
    <s v="бензин"/>
    <x v="0"/>
    <s v="передний"/>
    <n v="147"/>
    <m/>
    <m/>
    <n v="2022"/>
    <n v="11"/>
    <n v="13.363636363636363"/>
  </r>
  <r>
    <s v="https://novosibirsk.drom.ru/toyota/rav4/46525345.html"/>
    <x v="12"/>
    <n v="2008"/>
    <n v="1199000"/>
    <n v="2"/>
    <n v="152"/>
    <s v="бензин"/>
    <x v="1"/>
    <s v="4WD"/>
    <n v="330"/>
    <m/>
    <m/>
    <n v="2022"/>
    <n v="14"/>
    <n v="23.571428571428573"/>
  </r>
  <r>
    <s v="https://yakutsk.drom.ru/toyota/land_cruiser/45176792.html"/>
    <x v="7"/>
    <n v="2010"/>
    <n v="3400000"/>
    <n v="4.7"/>
    <n v="288"/>
    <s v="бензин"/>
    <x v="1"/>
    <s v="4WD"/>
    <n v="154"/>
    <m/>
    <m/>
    <n v="2022"/>
    <n v="12"/>
    <n v="12.833333333333334"/>
  </r>
  <r>
    <s v="https://krasnodar.drom.ru/toyota/rav4/46620915.html"/>
    <x v="12"/>
    <n v="2004"/>
    <n v="530000"/>
    <n v="2"/>
    <n v="150"/>
    <s v="бензин"/>
    <x v="1"/>
    <s v="4WD"/>
    <n v="300"/>
    <m/>
    <m/>
    <n v="2022"/>
    <n v="18"/>
    <n v="16.666666666666668"/>
  </r>
  <r>
    <s v="https://tyumen.drom.ru/toyota/corolla/45571364.html"/>
    <x v="15"/>
    <n v="2013"/>
    <n v="1220000"/>
    <n v="1.6"/>
    <n v="122"/>
    <s v="бензин"/>
    <x v="2"/>
    <s v="передний"/>
    <n v="128"/>
    <m/>
    <m/>
    <n v="2022"/>
    <n v="9"/>
    <n v="14.222222222222221"/>
  </r>
  <r>
    <s v="https://habarovsk.drom.ru/toyota/vista/46628384.html"/>
    <x v="31"/>
    <n v="1990"/>
    <n v="115000"/>
    <n v="2"/>
    <n v="135"/>
    <s v="бензин"/>
    <x v="1"/>
    <s v="4WD"/>
    <n v="180"/>
    <m/>
    <m/>
    <n v="2022"/>
    <n v="32"/>
    <n v="5.625"/>
  </r>
  <r>
    <s v="https://kyzyl.drom.ru/toyota/corolla/46622964.html"/>
    <x v="15"/>
    <n v="2005"/>
    <n v="450000"/>
    <n v="1.4"/>
    <n v="97"/>
    <s v="бензин"/>
    <x v="2"/>
    <s v="передний"/>
    <n v="292"/>
    <m/>
    <m/>
    <n v="2022"/>
    <n v="17"/>
    <n v="17.176470588235293"/>
  </r>
  <r>
    <s v="https://dovolnoe.drom.ru/toyota/camry/46628378.html"/>
    <x v="4"/>
    <n v="1986"/>
    <n v="120000"/>
    <n v="1.8"/>
    <n v="85"/>
    <s v="бензин"/>
    <x v="1"/>
    <s v="передний"/>
    <n v="300"/>
    <m/>
    <m/>
    <n v="2022"/>
    <n v="36"/>
    <n v="8.3333333333333339"/>
  </r>
  <r>
    <s v="https://horol.drom.ru/toyota/carina/46553355.html"/>
    <x v="60"/>
    <n v="1994"/>
    <n v="125000"/>
    <n v="2"/>
    <n v="73"/>
    <s v="дизель"/>
    <x v="2"/>
    <s v="4WD"/>
    <n v="157"/>
    <m/>
    <m/>
    <n v="2022"/>
    <n v="28"/>
    <n v="5.6071428571428568"/>
  </r>
  <r>
    <s v="https://novosibirsk.drom.ru/toyota/passo/46523916.html"/>
    <x v="40"/>
    <n v="2004"/>
    <n v="360000"/>
    <n v="1"/>
    <n v="71"/>
    <s v="бензин"/>
    <x v="1"/>
    <s v="передний"/>
    <n v="191"/>
    <m/>
    <m/>
    <n v="2022"/>
    <n v="18"/>
    <n v="10.611111111111111"/>
  </r>
  <r>
    <s v="https://novosibirsk.drom.ru/toyota/land_cruiser/46227588.html"/>
    <x v="7"/>
    <n v="2009"/>
    <n v="2850000"/>
    <n v="4.7"/>
    <n v="288"/>
    <s v="бензин"/>
    <x v="1"/>
    <s v="4WD"/>
    <n v="255"/>
    <m/>
    <m/>
    <n v="2022"/>
    <n v="13"/>
    <n v="19.615384615384617"/>
  </r>
  <r>
    <s v="https://novosibirsk.drom.ru/toyota/land_cruiser_prado/45655802.html"/>
    <x v="1"/>
    <n v="2008"/>
    <n v="1980000"/>
    <n v="4"/>
    <n v="249"/>
    <s v="бензин"/>
    <x v="1"/>
    <s v="4WD"/>
    <n v="197"/>
    <m/>
    <m/>
    <n v="2022"/>
    <n v="14"/>
    <n v="14.071428571428571"/>
  </r>
  <r>
    <s v="https://nakhodka.drom.ru/toyota/premio/46574168.html"/>
    <x v="36"/>
    <n v="2006"/>
    <n v="530000"/>
    <n v="1.8"/>
    <n v="132"/>
    <s v="бензин"/>
    <x v="1"/>
    <s v="передний"/>
    <n v="195"/>
    <m/>
    <m/>
    <n v="2022"/>
    <n v="16"/>
    <n v="12.1875"/>
  </r>
  <r>
    <s v="https://angarsk.drom.ru/toyota/passo/46362461.html"/>
    <x v="40"/>
    <n v="2015"/>
    <n v="655000"/>
    <n v="1"/>
    <n v="69"/>
    <s v="бензин"/>
    <x v="0"/>
    <s v="передний"/>
    <n v="105"/>
    <m/>
    <m/>
    <n v="2022"/>
    <n v="7"/>
    <n v="15"/>
  </r>
  <r>
    <s v="https://tulun.drom.ru/toyota/carina/46628391.html"/>
    <x v="60"/>
    <n v="1998"/>
    <n v="310000"/>
    <n v="1.5"/>
    <n v="100"/>
    <s v="бензин"/>
    <x v="1"/>
    <s v="передний"/>
    <n v="301"/>
    <m/>
    <m/>
    <n v="2022"/>
    <n v="24"/>
    <n v="12.541666666666666"/>
  </r>
  <r>
    <s v="https://moscow.drom.ru/toyota/rav4/46628389.html"/>
    <x v="12"/>
    <n v="2011"/>
    <n v="1370000"/>
    <n v="2"/>
    <n v="158"/>
    <s v="бензин"/>
    <x v="0"/>
    <s v="4WD"/>
    <n v="146"/>
    <m/>
    <m/>
    <n v="2022"/>
    <n v="11"/>
    <n v="13.272727272727273"/>
  </r>
  <r>
    <s v="https://pospeliha.drom.ru/toyota/vista_ardeo/45463622.html"/>
    <x v="65"/>
    <n v="2000"/>
    <n v="600000"/>
    <n v="1.8"/>
    <n v="136"/>
    <s v="бензин"/>
    <x v="1"/>
    <s v="передний"/>
    <n v="300"/>
    <m/>
    <m/>
    <n v="2022"/>
    <n v="22"/>
    <n v="13.636363636363637"/>
  </r>
  <r>
    <s v="https://chernogorsk.drom.ru/toyota/corolla/44171048.html"/>
    <x v="15"/>
    <n v="2017"/>
    <n v="1620000"/>
    <n v="1.6"/>
    <n v="122"/>
    <s v="бензин"/>
    <x v="0"/>
    <s v="передний"/>
    <n v="75"/>
    <m/>
    <m/>
    <n v="2022"/>
    <n v="5"/>
    <n v="15"/>
  </r>
  <r>
    <s v="https://chernogorsk.drom.ru/toyota/prius/45069675.html"/>
    <x v="20"/>
    <n v="2008"/>
    <n v="1000000"/>
    <n v="1.5"/>
    <n v="76"/>
    <s v="гибрид"/>
    <x v="0"/>
    <s v="передний"/>
    <n v="64"/>
    <s v="б/п"/>
    <m/>
    <n v="2022"/>
    <n v="14"/>
    <n v="4.5714285714285712"/>
  </r>
  <r>
    <s v="https://chernogorsk.drom.ru/toyota/vitz/45217311.html"/>
    <x v="34"/>
    <n v="2017"/>
    <n v="905000"/>
    <n v="1"/>
    <n v="69"/>
    <s v="бензин"/>
    <x v="0"/>
    <s v="передний"/>
    <n v="74"/>
    <s v="б/п"/>
    <m/>
    <n v="2022"/>
    <n v="5"/>
    <n v="14.8"/>
  </r>
  <r>
    <s v="https://chernogorsk.drom.ru/toyota/yaris/45240816.html"/>
    <x v="23"/>
    <n v="2020"/>
    <n v="1410000"/>
    <n v="1.5"/>
    <n v="120"/>
    <s v="бензин"/>
    <x v="0"/>
    <s v="передний"/>
    <n v="9"/>
    <s v="б/п"/>
    <m/>
    <n v="2022"/>
    <n v="2"/>
    <n v="4.5"/>
  </r>
  <r>
    <s v="https://omsk.drom.ru/toyota/corolla/45541752.html"/>
    <x v="15"/>
    <n v="2008"/>
    <n v="739000"/>
    <n v="1.6"/>
    <n v="124"/>
    <s v="бензин"/>
    <x v="4"/>
    <s v="передний"/>
    <n v="190"/>
    <m/>
    <m/>
    <n v="2022"/>
    <n v="14"/>
    <n v="13.571428571428571"/>
  </r>
  <r>
    <s v="https://chernogorsk.drom.ru/toyota/camry/45698631.html"/>
    <x v="4"/>
    <n v="2009"/>
    <n v="1060000"/>
    <n v="2.4"/>
    <n v="167"/>
    <s v="бензин"/>
    <x v="1"/>
    <s v="передний"/>
    <n v="216"/>
    <m/>
    <m/>
    <n v="2022"/>
    <n v="13"/>
    <n v="16.615384615384617"/>
  </r>
  <r>
    <s v="https://barnaul.drom.ru/toyota/platz/45708039.html"/>
    <x v="42"/>
    <n v="2005"/>
    <n v="415000"/>
    <n v="1.5"/>
    <n v="109"/>
    <s v="бензин"/>
    <x v="1"/>
    <s v="передний"/>
    <n v="187"/>
    <m/>
    <m/>
    <n v="2022"/>
    <n v="17"/>
    <n v="11"/>
  </r>
  <r>
    <s v="https://chernogorsk.drom.ru/toyota/ractis/45962123.html"/>
    <x v="18"/>
    <n v="2011"/>
    <n v="879000"/>
    <n v="1.3"/>
    <n v="95"/>
    <s v="бензин"/>
    <x v="0"/>
    <s v="передний"/>
    <n v="55"/>
    <s v="б/п"/>
    <m/>
    <n v="2022"/>
    <n v="11"/>
    <n v="5"/>
  </r>
  <r>
    <s v="https://chernogorsk.drom.ru/toyota/vitz/45993856.html"/>
    <x v="34"/>
    <n v="2010"/>
    <n v="700000"/>
    <n v="1"/>
    <n v="71"/>
    <s v="бензин"/>
    <x v="0"/>
    <s v="передний"/>
    <n v="58"/>
    <s v="б/п"/>
    <m/>
    <n v="2022"/>
    <n v="12"/>
    <n v="4.833333333333333"/>
  </r>
  <r>
    <s v="https://barnaul.drom.ru/toyota/prius/46043749.html"/>
    <x v="20"/>
    <n v="2012"/>
    <n v="1080000"/>
    <n v="1.8"/>
    <n v="99"/>
    <s v="гибрид"/>
    <x v="0"/>
    <s v="передний"/>
    <n v="149"/>
    <m/>
    <m/>
    <n v="2022"/>
    <n v="10"/>
    <n v="14.9"/>
  </r>
  <r>
    <s v="https://novosibirsk.drom.ru/toyota/corolla_fielder/46392848.html"/>
    <x v="9"/>
    <n v="2002"/>
    <n v="500000"/>
    <n v="1.5"/>
    <n v="109"/>
    <s v="бензин"/>
    <x v="1"/>
    <s v="передний"/>
    <n v="228"/>
    <m/>
    <m/>
    <n v="2022"/>
    <n v="20"/>
    <n v="11.4"/>
  </r>
  <r>
    <s v="https://omsk.drom.ru/toyota/allion/46520922.html"/>
    <x v="32"/>
    <n v="2012"/>
    <n v="1120000"/>
    <n v="1.5"/>
    <n v="110"/>
    <s v="бензин"/>
    <x v="0"/>
    <s v="передний"/>
    <n v="67"/>
    <s v="б/п"/>
    <m/>
    <n v="2022"/>
    <n v="10"/>
    <n v="6.7"/>
  </r>
  <r>
    <s v="https://bratsk.drom.ru/toyota/corolla/46333734.html"/>
    <x v="15"/>
    <n v="2000"/>
    <n v="130000"/>
    <n v="1.5"/>
    <n v="100"/>
    <s v="бензин"/>
    <x v="1"/>
    <s v="передний"/>
    <n v="165"/>
    <m/>
    <m/>
    <n v="2022"/>
    <n v="22"/>
    <n v="7.5"/>
  </r>
  <r>
    <s v="https://komsomolsk.drom.ru/toyota/brevis/46628358.html"/>
    <x v="62"/>
    <n v="2001"/>
    <n v="700000"/>
    <n v="2.5"/>
    <n v="200"/>
    <s v="бензин"/>
    <x v="1"/>
    <s v="задний"/>
    <n v="200"/>
    <m/>
    <m/>
    <n v="2022"/>
    <n v="21"/>
    <n v="9.5238095238095237"/>
  </r>
  <r>
    <s v="https://yakutsk.drom.ru/toyota/vitz/46628347.html"/>
    <x v="34"/>
    <n v="2016"/>
    <n v="760000"/>
    <n v="1.3"/>
    <n v="99"/>
    <s v="бензин"/>
    <x v="0"/>
    <s v="передний"/>
    <n v="67"/>
    <m/>
    <m/>
    <n v="2022"/>
    <n v="6"/>
    <n v="11.166666666666666"/>
  </r>
  <r>
    <s v="https://krasnoyarsk.drom.ru/toyota/vista/46626138.html"/>
    <x v="31"/>
    <n v="1991"/>
    <n v="139000"/>
    <n v="2"/>
    <n v="140"/>
    <s v="бензин"/>
    <x v="1"/>
    <s v="передний"/>
    <n v="300"/>
    <m/>
    <m/>
    <n v="2022"/>
    <n v="31"/>
    <n v="9.67741935483871"/>
  </r>
  <r>
    <s v="https://vladivostok.drom.ru/toyota/land_cruiser_prado/46424119.html"/>
    <x v="1"/>
    <n v="1995"/>
    <n v="2300000"/>
    <n v="3"/>
    <n v="130"/>
    <s v="дизель"/>
    <x v="1"/>
    <s v="4WD"/>
    <n v="110"/>
    <m/>
    <m/>
    <n v="2022"/>
    <n v="27"/>
    <n v="4.0740740740740744"/>
  </r>
  <r>
    <s v="https://novosibirsk.drom.ru/toyota/rav4/46305065.html"/>
    <x v="12"/>
    <n v="2014"/>
    <n v="1800000"/>
    <n v="2"/>
    <n v="146"/>
    <s v="бензин"/>
    <x v="0"/>
    <s v="4WD"/>
    <n v="186"/>
    <m/>
    <m/>
    <n v="2022"/>
    <n v="8"/>
    <n v="23.25"/>
  </r>
  <r>
    <s v="https://omsk.drom.ru/toyota/vitz/46472294.html"/>
    <x v="34"/>
    <n v="2005"/>
    <n v="415000"/>
    <n v="1"/>
    <n v="71"/>
    <s v="бензин"/>
    <x v="0"/>
    <s v="передний"/>
    <n v="181"/>
    <m/>
    <m/>
    <n v="2022"/>
    <n v="17"/>
    <n v="10.647058823529411"/>
  </r>
  <r>
    <s v="https://tatarsk.drom.ru/toyota/land_cruiser/45529913.html"/>
    <x v="7"/>
    <n v="2002"/>
    <n v="1400000"/>
    <n v="4.7"/>
    <n v="235"/>
    <s v="бензин"/>
    <x v="1"/>
    <s v="4WD"/>
    <n v="350"/>
    <m/>
    <m/>
    <n v="2022"/>
    <n v="20"/>
    <n v="17.5"/>
  </r>
  <r>
    <s v="https://chita.drom.ru/toyota/ractis/46459706.html"/>
    <x v="18"/>
    <n v="2008"/>
    <n v="760000"/>
    <n v="1.3"/>
    <n v="87"/>
    <s v="бензин"/>
    <x v="0"/>
    <s v="передний"/>
    <n v="57"/>
    <s v="б/п"/>
    <m/>
    <n v="2022"/>
    <n v="14"/>
    <n v="4.0714285714285712"/>
  </r>
  <r>
    <s v="https://yakutsk.drom.ru/toyota/land_cruiser/46537129.html"/>
    <x v="7"/>
    <n v="2006"/>
    <n v="2000000"/>
    <n v="4.7"/>
    <n v="238"/>
    <s v="бензин"/>
    <x v="1"/>
    <s v="4WD"/>
    <n v="330"/>
    <m/>
    <m/>
    <n v="2022"/>
    <n v="16"/>
    <n v="20.625"/>
  </r>
  <r>
    <s v="https://vladivostok.drom.ru/toyota/ractis/46583558.html"/>
    <x v="18"/>
    <n v="2010"/>
    <n v="775000"/>
    <n v="1.5"/>
    <n v="109"/>
    <s v="бензин"/>
    <x v="0"/>
    <s v="передний"/>
    <n v="138"/>
    <s v="б/п"/>
    <m/>
    <n v="2022"/>
    <n v="12"/>
    <n v="11.5"/>
  </r>
  <r>
    <s v="https://novosibirsk.drom.ru/toyota/estima/46585998.html"/>
    <x v="46"/>
    <n v="2003"/>
    <n v="775000"/>
    <n v="2.4"/>
    <n v="131"/>
    <s v="гибрид"/>
    <x v="0"/>
    <s v="4WD"/>
    <n v="310"/>
    <m/>
    <m/>
    <n v="2022"/>
    <n v="19"/>
    <n v="16.315789473684209"/>
  </r>
  <r>
    <s v="https://novokuznetsk.drom.ru/toyota/raum/46602661.html"/>
    <x v="69"/>
    <n v="1999"/>
    <n v="335000"/>
    <n v="1.5"/>
    <n v="94"/>
    <s v="бензин"/>
    <x v="1"/>
    <s v="передний"/>
    <n v="300"/>
    <m/>
    <m/>
    <n v="2022"/>
    <n v="23"/>
    <n v="13.043478260869565"/>
  </r>
  <r>
    <s v="https://irkutsk.drom.ru/toyota/corolla/46613985.html"/>
    <x v="15"/>
    <n v="1990"/>
    <n v="150000"/>
    <n v="1.5"/>
    <n v="94"/>
    <s v="бензин"/>
    <x v="1"/>
    <s v="передний"/>
    <n v="389"/>
    <m/>
    <m/>
    <n v="2022"/>
    <n v="32"/>
    <n v="12.15625"/>
  </r>
  <r>
    <s v="https://krasnoyarsk.drom.ru/toyota/corolla/46628355.html"/>
    <x v="15"/>
    <n v="1996"/>
    <n v="390000"/>
    <n v="1.5"/>
    <n v="100"/>
    <s v="бензин"/>
    <x v="1"/>
    <s v="передний"/>
    <n v="1"/>
    <m/>
    <m/>
    <n v="2022"/>
    <n v="26"/>
    <n v="3.8461538461538464E-2"/>
  </r>
  <r>
    <s v="https://novosibirsk.drom.ru/toyota/corolla_spacio/46628353.html"/>
    <x v="35"/>
    <n v="2002"/>
    <n v="620000"/>
    <n v="1.5"/>
    <n v="110"/>
    <s v="бензин"/>
    <x v="1"/>
    <s v="передний"/>
    <n v="123"/>
    <m/>
    <m/>
    <n v="2022"/>
    <n v="20"/>
    <n v="6.15"/>
  </r>
  <r>
    <s v="https://vladivostok.drom.ru/toyota/corolla/46532266.html"/>
    <x v="15"/>
    <n v="2003"/>
    <n v="345000"/>
    <n v="1.6"/>
    <n v="110"/>
    <s v="бензин"/>
    <x v="4"/>
    <s v="передний"/>
    <n v="200"/>
    <m/>
    <m/>
    <n v="2022"/>
    <n v="19"/>
    <n v="10.526315789473685"/>
  </r>
  <r>
    <s v="https://kiselevsk.drom.ru/toyota/camry/46628351.html"/>
    <x v="4"/>
    <n v="2008"/>
    <n v="780000"/>
    <n v="2.4"/>
    <n v="167"/>
    <s v="бензин"/>
    <x v="1"/>
    <s v="передний"/>
    <n v="200"/>
    <m/>
    <s v=" синий"/>
    <n v="2022"/>
    <n v="14"/>
    <n v="14.285714285714286"/>
  </r>
  <r>
    <s v="https://barnaul.drom.ru/toyota/land_cruiser/46628349.html"/>
    <x v="7"/>
    <n v="2011"/>
    <n v="2850000"/>
    <n v="4.7"/>
    <n v="288"/>
    <s v="бензин"/>
    <x v="1"/>
    <s v="4WD"/>
    <n v="220"/>
    <m/>
    <m/>
    <n v="2022"/>
    <n v="11"/>
    <n v="20"/>
  </r>
  <r>
    <s v="https://abakan.drom.ru/toyota/wish/46628325.html"/>
    <x v="14"/>
    <n v="2008"/>
    <n v="790000"/>
    <n v="1.8"/>
    <n v="132"/>
    <s v="бензин"/>
    <x v="1"/>
    <s v="передний"/>
    <n v="280"/>
    <m/>
    <m/>
    <n v="2022"/>
    <n v="14"/>
    <n v="20"/>
  </r>
  <r>
    <s v="https://blagoveshchensk.drom.ru/toyota/succeed/46628341.html"/>
    <x v="80"/>
    <n v="2016"/>
    <n v="765000"/>
    <n v="1.5"/>
    <n v="109"/>
    <s v="бензин"/>
    <x v="0"/>
    <s v="передний"/>
    <n v="25"/>
    <m/>
    <m/>
    <n v="2022"/>
    <n v="6"/>
    <n v="4.166666666666667"/>
  </r>
  <r>
    <s v="https://smidovich.drom.ru/toyota/camry/46628345.html"/>
    <x v="4"/>
    <n v="1991"/>
    <n v="70000"/>
    <n v="1.8"/>
    <n v="115"/>
    <s v="бензин"/>
    <x v="1"/>
    <s v="передний"/>
    <n v="200"/>
    <m/>
    <m/>
    <n v="2022"/>
    <n v="31"/>
    <n v="6.4516129032258061"/>
  </r>
  <r>
    <s v="https://novosibirsk.drom.ru/toyota/corona/46628340.html"/>
    <x v="17"/>
    <n v="1989"/>
    <n v="70000"/>
    <n v="1.5"/>
    <n v="94"/>
    <s v="бензин"/>
    <x v="1"/>
    <s v="передний"/>
    <n v="10"/>
    <m/>
    <m/>
    <n v="2022"/>
    <n v="33"/>
    <n v="0.30303030303030304"/>
  </r>
  <r>
    <s v="https://novoselovo.drom.ru/toyota/prius/46261967.html"/>
    <x v="20"/>
    <n v="2010"/>
    <n v="1365000"/>
    <n v="1.8"/>
    <n v="99"/>
    <s v="гибрид"/>
    <x v="0"/>
    <s v="передний"/>
    <n v="73"/>
    <m/>
    <m/>
    <n v="2022"/>
    <n v="12"/>
    <n v="6.083333333333333"/>
  </r>
  <r>
    <s v="https://kansk.drom.ru/toyota/camry/46628331.html"/>
    <x v="4"/>
    <n v="2005"/>
    <n v="670000"/>
    <n v="2.4"/>
    <n v="152"/>
    <s v="бензин"/>
    <x v="1"/>
    <s v="передний"/>
    <n v="229"/>
    <m/>
    <m/>
    <n v="2022"/>
    <n v="17"/>
    <n v="13.470588235294118"/>
  </r>
  <r>
    <s v="https://omsk.drom.ru/toyota/nadia/46335299.html"/>
    <x v="63"/>
    <n v="2000"/>
    <n v="259000"/>
    <n v="2"/>
    <n v="145"/>
    <s v="бензин"/>
    <x v="1"/>
    <s v="передний"/>
    <n v="253"/>
    <m/>
    <m/>
    <n v="2022"/>
    <n v="22"/>
    <n v="11.5"/>
  </r>
  <r>
    <s v="https://artem.drom.ru/toyota/sienta/46628267.html"/>
    <x v="8"/>
    <n v="2018"/>
    <n v="1330000"/>
    <n v="1.5"/>
    <n v="103"/>
    <s v="бензин"/>
    <x v="0"/>
    <s v="4WD"/>
    <n v="73"/>
    <s v="б/п"/>
    <m/>
    <n v="2022"/>
    <n v="4"/>
    <n v="18.25"/>
  </r>
  <r>
    <s v="https://vladivostok.drom.ru/toyota/vista_ardeo/45873293.html"/>
    <x v="65"/>
    <n v="2000"/>
    <n v="370000"/>
    <n v="1.8"/>
    <n v="136"/>
    <s v="бензин"/>
    <x v="1"/>
    <s v="передний"/>
    <n v="241"/>
    <m/>
    <m/>
    <n v="2022"/>
    <n v="22"/>
    <n v="10.954545454545455"/>
  </r>
  <r>
    <s v="https://novosibirsk.drom.ru/toyota/vitz/46476569.html"/>
    <x v="34"/>
    <n v="2011"/>
    <n v="635000"/>
    <n v="1"/>
    <n v="69"/>
    <s v="бензин"/>
    <x v="0"/>
    <s v="передний"/>
    <n v="100"/>
    <m/>
    <m/>
    <n v="2022"/>
    <n v="11"/>
    <n v="9.0909090909090917"/>
  </r>
  <r>
    <s v="https://birobidzhan.drom.ru/toyota/caldina/46628323.html"/>
    <x v="27"/>
    <n v="2000"/>
    <n v="450000"/>
    <n v="1.8"/>
    <n v="115"/>
    <s v="бензин"/>
    <x v="1"/>
    <s v="передний"/>
    <n v="255"/>
    <m/>
    <m/>
    <n v="2022"/>
    <n v="22"/>
    <n v="11.590909090909092"/>
  </r>
  <r>
    <s v="https://berezovskiy-kemer.drom.ru/toyota/wish/43832561.html"/>
    <x v="14"/>
    <n v="2010"/>
    <n v="1065000"/>
    <n v="1.8"/>
    <n v="144"/>
    <s v="бензин"/>
    <x v="0"/>
    <s v="передний"/>
    <n v="130"/>
    <m/>
    <m/>
    <n v="2022"/>
    <n v="12"/>
    <n v="10.833333333333334"/>
  </r>
  <r>
    <s v="https://yakutsk.drom.ru/toyota/allion/46325610.html"/>
    <x v="32"/>
    <n v="2003"/>
    <n v="580000"/>
    <n v="1.8"/>
    <n v="132"/>
    <s v="бензин"/>
    <x v="1"/>
    <s v="передний"/>
    <n v="218"/>
    <m/>
    <m/>
    <n v="2022"/>
    <n v="19"/>
    <n v="11.473684210526315"/>
  </r>
  <r>
    <s v="https://ulan-ude.drom.ru/toyota/tundra/43393526.html"/>
    <x v="48"/>
    <n v="2007"/>
    <n v="2420000"/>
    <n v="5.7"/>
    <n v="381"/>
    <s v="бензин"/>
    <x v="1"/>
    <s v="4WD"/>
    <n v="158"/>
    <m/>
    <m/>
    <n v="2022"/>
    <n v="15"/>
    <n v="10.533333333333333"/>
  </r>
  <r>
    <s v="https://krasnoyarsk.drom.ru/toyota/prius/45930249.html"/>
    <x v="20"/>
    <n v="2009"/>
    <n v="895000"/>
    <n v="1.5"/>
    <n v="76"/>
    <s v="гибрид"/>
    <x v="0"/>
    <s v="передний"/>
    <n v="56"/>
    <s v="б/п"/>
    <m/>
    <n v="2022"/>
    <n v="13"/>
    <n v="4.3076923076923075"/>
  </r>
  <r>
    <s v="https://chita.drom.ru/toyota/passo_sette/46161705.html"/>
    <x v="117"/>
    <n v="2010"/>
    <n v="800000"/>
    <n v="1.5"/>
    <n v="109"/>
    <s v="бензин"/>
    <x v="1"/>
    <s v="4WD"/>
    <n v="88"/>
    <s v="б/п"/>
    <m/>
    <n v="2022"/>
    <n v="12"/>
    <n v="7.333333333333333"/>
  </r>
  <r>
    <s v="https://irkutsk.drom.ru/toyota/corolla/46177758.html"/>
    <x v="15"/>
    <n v="2005"/>
    <n v="538000"/>
    <n v="1.8"/>
    <n v="132"/>
    <s v="бензин"/>
    <x v="1"/>
    <s v="передний"/>
    <n v="320"/>
    <m/>
    <m/>
    <n v="2022"/>
    <n v="17"/>
    <n v="18.823529411764707"/>
  </r>
  <r>
    <s v="https://chita.drom.ru/toyota/prius/46347828.html"/>
    <x v="20"/>
    <n v="2014"/>
    <n v="1200000"/>
    <n v="1.8"/>
    <n v="99"/>
    <s v="гибрид"/>
    <x v="0"/>
    <s v="передний"/>
    <n v="1"/>
    <s v="б/п"/>
    <m/>
    <n v="2022"/>
    <n v="8"/>
    <n v="0.125"/>
  </r>
  <r>
    <s v="https://komsomolsk.drom.ru/toyota/ipsum/46483583.html"/>
    <x v="71"/>
    <n v="1997"/>
    <n v="405000"/>
    <n v="2"/>
    <n v="135"/>
    <s v="бензин"/>
    <x v="1"/>
    <s v="4WD"/>
    <n v="228"/>
    <m/>
    <m/>
    <n v="2022"/>
    <n v="25"/>
    <n v="9.1199999999999992"/>
  </r>
  <r>
    <s v="https://ulan-ude.drom.ru/toyota/premio/43417889.html"/>
    <x v="36"/>
    <n v="2006"/>
    <n v="655000"/>
    <n v="1.8"/>
    <n v="132"/>
    <s v="бензин"/>
    <x v="1"/>
    <s v="передний"/>
    <n v="169"/>
    <m/>
    <m/>
    <n v="2022"/>
    <n v="16"/>
    <n v="10.5625"/>
  </r>
  <r>
    <s v="https://ulan-ude.drom.ru/toyota/camry/43279831.html"/>
    <x v="4"/>
    <n v="2015"/>
    <n v="1755000"/>
    <n v="2.5"/>
    <n v="181"/>
    <s v="бензин"/>
    <x v="1"/>
    <s v="передний"/>
    <n v="177"/>
    <m/>
    <m/>
    <n v="2022"/>
    <n v="7"/>
    <n v="25.285714285714285"/>
  </r>
  <r>
    <s v="https://kyzyl.drom.ru/toyota/vitz/46628314.html"/>
    <x v="34"/>
    <n v="2001"/>
    <n v="245000"/>
    <n v="1"/>
    <n v="70"/>
    <s v="бензин"/>
    <x v="1"/>
    <s v="передний"/>
    <n v="243"/>
    <m/>
    <m/>
    <n v="2022"/>
    <n v="21"/>
    <n v="11.571428571428571"/>
  </r>
  <r>
    <s v="https://moscow.drom.ru/toyota/camry/45959390.html"/>
    <x v="4"/>
    <n v="2020"/>
    <n v="2700000"/>
    <n v="2.5"/>
    <n v="181"/>
    <s v="бензин"/>
    <x v="1"/>
    <s v="передний"/>
    <n v="96"/>
    <m/>
    <m/>
    <n v="2022"/>
    <n v="2"/>
    <n v="48"/>
  </r>
  <r>
    <s v="https://novosibirsk.drom.ru/toyota/corolla_spacio/45493117.html"/>
    <x v="35"/>
    <n v="2001"/>
    <n v="490900"/>
    <n v="1.5"/>
    <n v="110"/>
    <s v="бензин"/>
    <x v="1"/>
    <s v="передний"/>
    <n v="221"/>
    <m/>
    <m/>
    <n v="2022"/>
    <n v="21"/>
    <n v="10.523809523809524"/>
  </r>
  <r>
    <s v="https://petropavlovsk-kamchatskiy.drom.ru/toyota/town_ace_noah/46561266.html"/>
    <x v="101"/>
    <n v="1999"/>
    <n v="575000"/>
    <n v="2.2000000000000002"/>
    <n v="94"/>
    <s v="дизель"/>
    <x v="1"/>
    <s v="4WD"/>
    <n v="221"/>
    <m/>
    <m/>
    <n v="2022"/>
    <n v="23"/>
    <n v="9.6086956521739122"/>
  </r>
  <r>
    <s v="https://novosibirsk.drom.ru/toyota/opa/46628298.html"/>
    <x v="84"/>
    <n v="2000"/>
    <n v="380000"/>
    <n v="1.8"/>
    <n v="125"/>
    <s v="бензин"/>
    <x v="1"/>
    <s v="4WD"/>
    <n v="300"/>
    <m/>
    <m/>
    <n v="2022"/>
    <n v="22"/>
    <n v="13.636363636363637"/>
  </r>
  <r>
    <s v="https://tomsk.drom.ru/toyota/ist/45892192.html"/>
    <x v="75"/>
    <n v="2003"/>
    <n v="390000"/>
    <n v="1.3"/>
    <n v="87"/>
    <s v="бензин"/>
    <x v="1"/>
    <s v="передний"/>
    <n v="250"/>
    <m/>
    <m/>
    <n v="2022"/>
    <n v="19"/>
    <n v="13.157894736842104"/>
  </r>
  <r>
    <s v="https://krasnoyarsk.drom.ru/toyota/vitz/46628302.html"/>
    <x v="34"/>
    <n v="2011"/>
    <n v="755000"/>
    <n v="1"/>
    <n v="69"/>
    <s v="бензин"/>
    <x v="0"/>
    <s v="передний"/>
    <n v="55"/>
    <m/>
    <m/>
    <n v="2022"/>
    <n v="11"/>
    <n v="5"/>
  </r>
  <r>
    <s v="https://kurgan.drom.ru/toyota/prius/45562986.html"/>
    <x v="20"/>
    <n v="2011"/>
    <n v="925000"/>
    <n v="1.8"/>
    <n v="99"/>
    <s v="гибрид"/>
    <x v="0"/>
    <s v="передний"/>
    <n v="220"/>
    <m/>
    <m/>
    <n v="2022"/>
    <n v="11"/>
    <n v="20"/>
  </r>
  <r>
    <s v="https://artem.drom.ru/toyota/hiace/46628299.html"/>
    <x v="5"/>
    <n v="1997"/>
    <n v="350000"/>
    <n v="2.8"/>
    <n v="91"/>
    <s v="дизель"/>
    <x v="4"/>
    <s v="4WD"/>
    <n v="200"/>
    <m/>
    <m/>
    <n v="2022"/>
    <n v="25"/>
    <n v="8"/>
  </r>
  <r>
    <s v="https://irkutsk.drom.ru/toyota/caldina/46576322.html"/>
    <x v="27"/>
    <n v="1994"/>
    <n v="168000"/>
    <n v="1.5"/>
    <n v="100"/>
    <s v="бензин"/>
    <x v="1"/>
    <s v="передний"/>
    <n v="256"/>
    <m/>
    <m/>
    <n v="2022"/>
    <n v="28"/>
    <n v="9.1428571428571423"/>
  </r>
  <r>
    <s v="https://tomsk.drom.ru/toyota/windom/43613036.html"/>
    <x v="28"/>
    <n v="2005"/>
    <n v="900000"/>
    <n v="3"/>
    <n v="215"/>
    <s v="бензин"/>
    <x v="1"/>
    <s v="передний"/>
    <n v="180"/>
    <m/>
    <m/>
    <n v="2022"/>
    <n v="17"/>
    <n v="10.588235294117647"/>
  </r>
  <r>
    <s v="https://novosibirsk.drom.ru/toyota/camry/46312975.html"/>
    <x v="4"/>
    <n v="2003"/>
    <n v="570000"/>
    <n v="2"/>
    <n v="150"/>
    <s v="бензин"/>
    <x v="1"/>
    <s v="передний"/>
    <n v="275"/>
    <m/>
    <m/>
    <n v="2022"/>
    <n v="19"/>
    <n v="14.473684210526315"/>
  </r>
  <r>
    <s v="https://yakutsk.drom.ru/toyota/camry/46628285.html"/>
    <x v="4"/>
    <n v="2008"/>
    <n v="840000"/>
    <n v="2.4"/>
    <n v="167"/>
    <s v="бензин"/>
    <x v="1"/>
    <s v="передний"/>
    <m/>
    <m/>
    <m/>
    <n v="2022"/>
    <n v="14"/>
    <n v="0"/>
  </r>
  <r>
    <s v="https://krasnoyarsk.drom.ru/toyota/corolla_fielder/46628284.html"/>
    <x v="9"/>
    <n v="2008"/>
    <n v="895000"/>
    <n v="1.5"/>
    <n v="110"/>
    <s v="бензин"/>
    <x v="0"/>
    <s v="передний"/>
    <n v="147"/>
    <m/>
    <m/>
    <n v="2022"/>
    <n v="14"/>
    <n v="10.5"/>
  </r>
  <r>
    <s v="https://idrinskoe.drom.ru/toyota/estima/46628191.html"/>
    <x v="46"/>
    <n v="2001"/>
    <n v="550000"/>
    <n v="2.4"/>
    <n v="160"/>
    <s v="бензин"/>
    <x v="1"/>
    <s v="4WD"/>
    <n v="376"/>
    <m/>
    <m/>
    <n v="2022"/>
    <n v="21"/>
    <n v="17.904761904761905"/>
  </r>
  <r>
    <s v="https://chita.drom.ru/toyota/corolla/46628213.html"/>
    <x v="15"/>
    <n v="2000"/>
    <n v="330000"/>
    <n v="1.5"/>
    <n v="110"/>
    <s v="бензин"/>
    <x v="1"/>
    <s v="передний"/>
    <n v="300"/>
    <m/>
    <m/>
    <n v="2022"/>
    <n v="22"/>
    <n v="13.636363636363637"/>
  </r>
  <r>
    <s v="https://surgut.drom.ru/toyota/mark_ii/45765079.html"/>
    <x v="26"/>
    <n v="2000"/>
    <n v="415000"/>
    <n v="2"/>
    <n v="160"/>
    <s v="бензин"/>
    <x v="1"/>
    <s v="задний"/>
    <n v="350"/>
    <m/>
    <m/>
    <n v="2022"/>
    <n v="22"/>
    <n v="15.909090909090908"/>
  </r>
  <r>
    <s v="https://ekaterinburg.drom.ru/toyota/camry/46293740.html"/>
    <x v="4"/>
    <n v="2014"/>
    <n v="1295000"/>
    <n v="2"/>
    <n v="148"/>
    <s v="бензин"/>
    <x v="1"/>
    <s v="передний"/>
    <n v="168"/>
    <m/>
    <m/>
    <n v="2022"/>
    <n v="8"/>
    <n v="21"/>
  </r>
  <r>
    <s v="https://moscow.drom.ru/toyota/corolla/45238528.html"/>
    <x v="15"/>
    <n v="2018"/>
    <n v="1599000"/>
    <n v="1.6"/>
    <n v="122"/>
    <s v="бензин"/>
    <x v="0"/>
    <s v="передний"/>
    <n v="104"/>
    <m/>
    <m/>
    <n v="2022"/>
    <n v="4"/>
    <n v="26"/>
  </r>
  <r>
    <s v="https://krasnoyarsk.drom.ru/toyota/corolla/46628281.html"/>
    <x v="15"/>
    <n v="2013"/>
    <n v="1320000"/>
    <n v="1.6"/>
    <n v="122"/>
    <s v="бензин"/>
    <x v="0"/>
    <s v="передний"/>
    <n v="180"/>
    <m/>
    <m/>
    <n v="2022"/>
    <n v="9"/>
    <n v="20"/>
  </r>
  <r>
    <s v="https://biysk.drom.ru/toyota/town_ace_noah/46250279.html"/>
    <x v="101"/>
    <n v="1999"/>
    <n v="525000"/>
    <n v="2"/>
    <n v="130"/>
    <s v="бензин"/>
    <x v="1"/>
    <s v="задний"/>
    <n v="81"/>
    <m/>
    <m/>
    <n v="2022"/>
    <n v="23"/>
    <n v="3.5217391304347827"/>
  </r>
  <r>
    <s v="https://yuzhno-sakhalinsk.drom.ru/toyota/sprinter/46628280.html"/>
    <x v="56"/>
    <n v="1985"/>
    <n v="100000"/>
    <n v="1.8"/>
    <n v="115"/>
    <s v="бензин"/>
    <x v="4"/>
    <s v="4WD"/>
    <n v="100"/>
    <m/>
    <m/>
    <n v="2022"/>
    <n v="37"/>
    <n v="2.7027027027027026"/>
  </r>
  <r>
    <s v="https://novosibirsk.drom.ru/toyota/camry/45563911.html"/>
    <x v="4"/>
    <n v="2009"/>
    <n v="1050000"/>
    <n v="3.5"/>
    <n v="277"/>
    <s v="бензин"/>
    <x v="1"/>
    <s v="передний"/>
    <n v="278"/>
    <m/>
    <m/>
    <n v="2022"/>
    <n v="13"/>
    <n v="21.384615384615383"/>
  </r>
  <r>
    <s v="https://krasnoyarsk.drom.ru/toyota/aqua/45574732.html"/>
    <x v="19"/>
    <n v="2013"/>
    <n v="767000"/>
    <n v="1.5"/>
    <n v="74"/>
    <s v="гибрид"/>
    <x v="0"/>
    <s v="передний"/>
    <n v="187"/>
    <m/>
    <m/>
    <n v="2022"/>
    <n v="9"/>
    <n v="20.777777777777779"/>
  </r>
  <r>
    <s v="https://krasnoyarsk.drom.ru/toyota/corolla/45579532.html"/>
    <x v="15"/>
    <n v="2005"/>
    <n v="577000"/>
    <n v="1.6"/>
    <n v="110"/>
    <s v="бензин"/>
    <x v="1"/>
    <s v="передний"/>
    <n v="120"/>
    <m/>
    <m/>
    <n v="2022"/>
    <n v="17"/>
    <n v="7.0588235294117645"/>
  </r>
  <r>
    <s v="https://krasnoyarsk.drom.ru/toyota/vitz/46322400.html"/>
    <x v="34"/>
    <n v="2013"/>
    <n v="687000"/>
    <n v="1"/>
    <n v="69"/>
    <s v="бензин"/>
    <x v="0"/>
    <s v="передний"/>
    <n v="125"/>
    <m/>
    <m/>
    <n v="2022"/>
    <n v="9"/>
    <n v="13.888888888888889"/>
  </r>
  <r>
    <s v="https://krasnoyarsk.drom.ru/toyota/corona_premio/46572242.html"/>
    <x v="29"/>
    <n v="1999"/>
    <n v="397000"/>
    <n v="1.8"/>
    <n v="115"/>
    <s v="бензин"/>
    <x v="1"/>
    <s v="передний"/>
    <n v="220"/>
    <m/>
    <m/>
    <n v="2022"/>
    <n v="23"/>
    <n v="9.5652173913043477"/>
  </r>
  <r>
    <s v="https://vladivostok.drom.ru/toyota/mark_ii/46628276.html"/>
    <x v="26"/>
    <n v="1983"/>
    <n v="300000"/>
    <n v="2"/>
    <n v="105"/>
    <s v="бензин"/>
    <x v="1"/>
    <s v="задний"/>
    <n v="500"/>
    <m/>
    <m/>
    <n v="2022"/>
    <n v="39"/>
    <n v="12.820512820512821"/>
  </r>
  <r>
    <s v="https://angarsk.drom.ru/toyota/wish/46628274.html"/>
    <x v="14"/>
    <n v="2008"/>
    <n v="790000"/>
    <n v="1.8"/>
    <n v="125"/>
    <s v="бензин"/>
    <x v="1"/>
    <s v="4WD"/>
    <n v="190"/>
    <m/>
    <m/>
    <n v="2022"/>
    <n v="14"/>
    <n v="13.571428571428571"/>
  </r>
  <r>
    <s v="https://novosibirsk.drom.ru/toyota/ractis/46564468.html"/>
    <x v="18"/>
    <n v="2009"/>
    <n v="640000"/>
    <n v="1.3"/>
    <n v="87"/>
    <s v="бензин"/>
    <x v="0"/>
    <s v="передний"/>
    <n v="150"/>
    <m/>
    <m/>
    <n v="2022"/>
    <n v="13"/>
    <n v="11.538461538461538"/>
  </r>
  <r>
    <s v="https://omsk.drom.ru/toyota/corolla/46628229.html"/>
    <x v="15"/>
    <n v="2008"/>
    <n v="870000"/>
    <n v="1.6"/>
    <n v="124"/>
    <s v="бензин"/>
    <x v="4"/>
    <s v="передний"/>
    <n v="195"/>
    <m/>
    <m/>
    <n v="2022"/>
    <n v="14"/>
    <n v="13.928571428571429"/>
  </r>
  <r>
    <s v="https://zeya.drom.ru/toyota/wish/46391801.html"/>
    <x v="14"/>
    <n v="2012"/>
    <n v="1200000"/>
    <n v="1.8"/>
    <n v="133"/>
    <s v="бензин"/>
    <x v="0"/>
    <s v="4WD"/>
    <n v="140"/>
    <s v="б/п"/>
    <m/>
    <n v="2022"/>
    <n v="10"/>
    <n v="14"/>
  </r>
  <r>
    <s v="https://vladivostok.drom.ru/toyota/estima/45935463.html"/>
    <x v="46"/>
    <n v="2014"/>
    <n v="1820000"/>
    <n v="2.4"/>
    <n v="150"/>
    <s v="гибрид"/>
    <x v="0"/>
    <s v="4WD"/>
    <n v="141"/>
    <s v="б/п"/>
    <m/>
    <n v="2022"/>
    <n v="8"/>
    <n v="17.625"/>
  </r>
  <r>
    <s v="https://barnaul.drom.ru/toyota/caldina/46588922.html"/>
    <x v="27"/>
    <n v="2000"/>
    <n v="449000"/>
    <n v="2"/>
    <n v="140"/>
    <s v="бензин"/>
    <x v="1"/>
    <s v="передний"/>
    <n v="360"/>
    <m/>
    <m/>
    <n v="2022"/>
    <n v="22"/>
    <n v="16.363636363636363"/>
  </r>
  <r>
    <s v="https://barnaul.drom.ru/toyota/duet/45952026.html"/>
    <x v="38"/>
    <n v="2000"/>
    <n v="120000"/>
    <n v="1"/>
    <n v="64"/>
    <s v="бензин"/>
    <x v="2"/>
    <s v="передний"/>
    <n v="278"/>
    <m/>
    <m/>
    <n v="2022"/>
    <n v="22"/>
    <n v="12.636363636363637"/>
  </r>
  <r>
    <s v="https://yakutsk.drom.ru/toyota/vitz/46628233.html"/>
    <x v="34"/>
    <n v="2011"/>
    <n v="450000"/>
    <n v="1.5"/>
    <n v="109"/>
    <s v="бензин"/>
    <x v="0"/>
    <s v="передний"/>
    <n v="110"/>
    <m/>
    <m/>
    <n v="2022"/>
    <n v="11"/>
    <n v="10"/>
  </r>
  <r>
    <s v="https://komsomolsk.drom.ru/toyota/camry/46545041.html"/>
    <x v="4"/>
    <n v="2001"/>
    <n v="490000"/>
    <n v="2.4"/>
    <n v="159"/>
    <s v="бензин"/>
    <x v="1"/>
    <s v="передний"/>
    <n v="211"/>
    <m/>
    <m/>
    <n v="2022"/>
    <n v="21"/>
    <n v="10.047619047619047"/>
  </r>
  <r>
    <s v="https://petropavlovsk-kamchatskiy.drom.ru/toyota/land_cruiser/45948708.html"/>
    <x v="7"/>
    <n v="2014"/>
    <n v="4500000"/>
    <n v="4.5"/>
    <n v="235"/>
    <s v="дизель"/>
    <x v="1"/>
    <s v="4WD"/>
    <n v="129"/>
    <m/>
    <m/>
    <n v="2022"/>
    <n v="8"/>
    <n v="16.125"/>
  </r>
  <r>
    <s v="https://irkutsk.drom.ru/toyota/chaser/46205036.html"/>
    <x v="24"/>
    <n v="1997"/>
    <n v="575000"/>
    <n v="2.5"/>
    <n v="200"/>
    <s v="бензин"/>
    <x v="1"/>
    <s v="задний"/>
    <n v="317"/>
    <m/>
    <m/>
    <n v="2022"/>
    <n v="25"/>
    <n v="12.68"/>
  </r>
  <r>
    <s v="https://irkutsk.drom.ru/toyota/carina/46457824.html"/>
    <x v="60"/>
    <n v="1996"/>
    <n v="485000"/>
    <n v="1.8"/>
    <n v="115"/>
    <s v="бензин"/>
    <x v="1"/>
    <s v="передний"/>
    <n v="297"/>
    <m/>
    <m/>
    <n v="2022"/>
    <n v="26"/>
    <n v="11.423076923076923"/>
  </r>
  <r>
    <s v="https://novosibirsk.drom.ru/toyota/nadia/46628259.html"/>
    <x v="63"/>
    <n v="1999"/>
    <n v="300000"/>
    <n v="2"/>
    <n v="135"/>
    <s v="бензин"/>
    <x v="1"/>
    <s v="передний"/>
    <n v="255"/>
    <m/>
    <m/>
    <n v="2022"/>
    <n v="23"/>
    <n v="11.086956521739131"/>
  </r>
  <r>
    <s v="https://yurga.drom.ru/toyota/land_cruiser/46588578.html"/>
    <x v="7"/>
    <n v="2011"/>
    <n v="3150000"/>
    <n v="4.7"/>
    <n v="288"/>
    <s v="бензин"/>
    <x v="1"/>
    <s v="4WD"/>
    <n v="269"/>
    <m/>
    <m/>
    <n v="2022"/>
    <n v="11"/>
    <n v="24.454545454545453"/>
  </r>
  <r>
    <s v="https://omsk.drom.ru/toyota/opa/46060097.html"/>
    <x v="84"/>
    <n v="2000"/>
    <n v="369000"/>
    <n v="2"/>
    <n v="152"/>
    <s v="бензин"/>
    <x v="0"/>
    <s v="передний"/>
    <n v="290"/>
    <m/>
    <m/>
    <n v="2022"/>
    <n v="22"/>
    <n v="13.181818181818182"/>
  </r>
  <r>
    <s v="https://angarsk.drom.ru/toyota/sprinter_carib/46542145.html"/>
    <x v="55"/>
    <n v="2000"/>
    <n v="185000"/>
    <n v="1.6"/>
    <n v="165"/>
    <s v="бензин"/>
    <x v="2"/>
    <s v="передний"/>
    <n v="250"/>
    <m/>
    <m/>
    <n v="2022"/>
    <n v="22"/>
    <n v="11.363636363636363"/>
  </r>
  <r>
    <s v="https://yakutsk.drom.ru/toyota/camry/46628194.html"/>
    <x v="4"/>
    <n v="2012"/>
    <n v="1650000"/>
    <n v="2.5"/>
    <n v="181"/>
    <s v="бензин"/>
    <x v="1"/>
    <s v="передний"/>
    <n v="160"/>
    <m/>
    <m/>
    <n v="2022"/>
    <n v="10"/>
    <n v="16"/>
  </r>
  <r>
    <s v="https://nefteyugansk.drom.ru/toyota/mark_ii/45777586.html"/>
    <x v="26"/>
    <n v="1997"/>
    <n v="380000"/>
    <n v="2.5"/>
    <n v="200"/>
    <s v="бензин"/>
    <x v="1"/>
    <s v="задний"/>
    <n v="163"/>
    <m/>
    <m/>
    <n v="2022"/>
    <n v="25"/>
    <n v="6.52"/>
  </r>
  <r>
    <s v="https://trudovoe.drom.ru/toyota/duet/46628227.html"/>
    <x v="38"/>
    <n v="2001"/>
    <n v="105000"/>
    <n v="1"/>
    <n v="64"/>
    <s v="бензин"/>
    <x v="1"/>
    <s v="передний"/>
    <n v="197"/>
    <m/>
    <m/>
    <n v="2022"/>
    <n v="21"/>
    <n v="9.3809523809523814"/>
  </r>
  <r>
    <s v="https://barnaul.drom.ru/toyota/corolla_fielder/46252484.html"/>
    <x v="9"/>
    <n v="2000"/>
    <n v="365000"/>
    <n v="1.5"/>
    <n v="110"/>
    <s v="бензин"/>
    <x v="1"/>
    <s v="передний"/>
    <n v="300"/>
    <m/>
    <m/>
    <n v="2022"/>
    <n v="22"/>
    <n v="13.636363636363637"/>
  </r>
  <r>
    <s v="https://novosibirsk.drom.ru/toyota/highlander/46383023.html"/>
    <x v="57"/>
    <n v="2019"/>
    <n v="5090000"/>
    <n v="3.5"/>
    <n v="249"/>
    <s v="бензин"/>
    <x v="1"/>
    <s v="4WD"/>
    <n v="88"/>
    <m/>
    <m/>
    <n v="2022"/>
    <n v="3"/>
    <n v="29.333333333333332"/>
  </r>
  <r>
    <s v="https://barnaul.drom.ru/toyota/caldina/46567750.html"/>
    <x v="27"/>
    <n v="2000"/>
    <n v="695000"/>
    <n v="2"/>
    <n v="260"/>
    <s v="бензин"/>
    <x v="1"/>
    <s v="4WD"/>
    <n v="1"/>
    <m/>
    <m/>
    <n v="2022"/>
    <n v="22"/>
    <n v="4.5454545454545456E-2"/>
  </r>
  <r>
    <s v="https://novosibirsk.drom.ru/toyota/rav4/46618869.html"/>
    <x v="12"/>
    <n v="2007"/>
    <n v="1120000"/>
    <n v="2.4"/>
    <n v="170"/>
    <s v="бензин"/>
    <x v="1"/>
    <s v="4WD"/>
    <n v="263"/>
    <m/>
    <m/>
    <n v="2022"/>
    <n v="15"/>
    <n v="17.533333333333335"/>
  </r>
  <r>
    <s v="https://novosibirsk.drom.ru/toyota/rav4/46278030.html"/>
    <x v="12"/>
    <n v="2016"/>
    <n v="2350000"/>
    <n v="2.5"/>
    <n v="180"/>
    <s v="бензин"/>
    <x v="1"/>
    <s v="4WD"/>
    <n v="200"/>
    <m/>
    <m/>
    <n v="2022"/>
    <n v="6"/>
    <n v="33.333333333333336"/>
  </r>
  <r>
    <s v="https://krasnoyarsk.drom.ru/toyota/funcargo/46396854.html"/>
    <x v="79"/>
    <n v="2001"/>
    <n v="450000"/>
    <n v="1.3"/>
    <n v="88"/>
    <s v="бензин"/>
    <x v="1"/>
    <s v="передний"/>
    <n v="300"/>
    <m/>
    <m/>
    <n v="2022"/>
    <n v="21"/>
    <n v="14.285714285714286"/>
  </r>
  <r>
    <s v="https://krasnoyarsk.drom.ru/toyota/vitz/46342700.html"/>
    <x v="34"/>
    <n v="2010"/>
    <n v="575000"/>
    <n v="1.3"/>
    <n v="87"/>
    <s v="бензин"/>
    <x v="0"/>
    <s v="передний"/>
    <n v="150"/>
    <m/>
    <m/>
    <n v="2022"/>
    <n v="12"/>
    <n v="12.5"/>
  </r>
  <r>
    <s v="https://ussuriisk.drom.ru/toyota/prius/46626744.html"/>
    <x v="20"/>
    <n v="2010"/>
    <n v="615000"/>
    <n v="1.5"/>
    <n v="76"/>
    <s v="гибрид"/>
    <x v="0"/>
    <s v="передний"/>
    <n v="1"/>
    <m/>
    <m/>
    <n v="2022"/>
    <n v="12"/>
    <n v="8.3333333333333329E-2"/>
  </r>
  <r>
    <s v="https://novokuznetsk.drom.ru/toyota/premio/45951869.html"/>
    <x v="36"/>
    <n v="2002"/>
    <n v="529000"/>
    <n v="1.8"/>
    <n v="132"/>
    <s v="бензин"/>
    <x v="1"/>
    <s v="передний"/>
    <n v="297"/>
    <m/>
    <m/>
    <n v="2022"/>
    <n v="20"/>
    <n v="14.85"/>
  </r>
  <r>
    <s v="https://vladivostok.drom.ru/toyota/fortuner/46295555.html"/>
    <x v="6"/>
    <n v="2018"/>
    <n v="3100000"/>
    <n v="2.7"/>
    <n v="166"/>
    <s v="бензин"/>
    <x v="1"/>
    <s v="4WD"/>
    <n v="32"/>
    <m/>
    <m/>
    <n v="2022"/>
    <n v="4"/>
    <n v="8"/>
  </r>
  <r>
    <s v="https://krasnoyarsk.drom.ru/toyota/prius/46018637.html"/>
    <x v="20"/>
    <n v="2010"/>
    <n v="1195000"/>
    <n v="1.8"/>
    <n v="99"/>
    <s v="гибрид"/>
    <x v="0"/>
    <s v="передний"/>
    <n v="119"/>
    <s v="б/п"/>
    <m/>
    <n v="2022"/>
    <n v="12"/>
    <n v="9.9166666666666661"/>
  </r>
  <r>
    <s v="https://novosibirsk.drom.ru/toyota/brevis/46628239.html"/>
    <x v="62"/>
    <n v="2002"/>
    <n v="620000"/>
    <n v="3"/>
    <n v="220"/>
    <s v="бензин"/>
    <x v="1"/>
    <s v="задний"/>
    <n v="80"/>
    <m/>
    <m/>
    <n v="2022"/>
    <n v="20"/>
    <n v="4"/>
  </r>
  <r>
    <s v="https://habarovsk.drom.ru/toyota/town_ace/46260131.html"/>
    <x v="44"/>
    <n v="1990"/>
    <n v="269000"/>
    <n v="1.8"/>
    <n v="79"/>
    <s v="бензин"/>
    <x v="1"/>
    <s v="задний"/>
    <n v="182"/>
    <m/>
    <m/>
    <n v="2022"/>
    <n v="32"/>
    <n v="5.6875"/>
  </r>
  <r>
    <s v="https://vladivostok.drom.ru/toyota/land_cruiser/46455272.html"/>
    <x v="7"/>
    <n v="2005"/>
    <n v="2130000"/>
    <n v="4.2"/>
    <n v="204"/>
    <s v="дизель"/>
    <x v="1"/>
    <s v="4WD"/>
    <n v="345"/>
    <m/>
    <m/>
    <n v="2022"/>
    <n v="17"/>
    <n v="20.294117647058822"/>
  </r>
  <r>
    <s v="https://novosibirsk.drom.ru/toyota/camry/46433745.html"/>
    <x v="4"/>
    <n v="2018"/>
    <n v="3000000"/>
    <n v="2.5"/>
    <n v="181"/>
    <s v="бензин"/>
    <x v="1"/>
    <s v="передний"/>
    <n v="29"/>
    <m/>
    <m/>
    <n v="2022"/>
    <n v="4"/>
    <n v="7.25"/>
  </r>
  <r>
    <s v="https://prokopyevsk.drom.ru/toyota/corona/46628230.html"/>
    <x v="17"/>
    <n v="1994"/>
    <n v="200000"/>
    <n v="1.8"/>
    <n v="125"/>
    <s v="бензин"/>
    <x v="1"/>
    <s v="передний"/>
    <n v="390"/>
    <m/>
    <m/>
    <n v="2022"/>
    <n v="28"/>
    <n v="13.928571428571429"/>
  </r>
  <r>
    <s v="https://novosibirsk.drom.ru/toyota/highlander/44669996.html"/>
    <x v="57"/>
    <n v="2009"/>
    <n v="1250000"/>
    <n v="2.7"/>
    <n v="187"/>
    <s v="бензин"/>
    <x v="1"/>
    <s v="передний"/>
    <n v="187"/>
    <m/>
    <m/>
    <n v="2022"/>
    <n v="13"/>
    <n v="14.384615384615385"/>
  </r>
  <r>
    <s v="https://novokuznetsk.drom.ru/toyota/corolla_fielder/46354245.html"/>
    <x v="9"/>
    <n v="2016"/>
    <n v="1355000"/>
    <n v="1.8"/>
    <n v="140"/>
    <s v="бензин"/>
    <x v="0"/>
    <s v="передний"/>
    <n v="114"/>
    <m/>
    <m/>
    <n v="2022"/>
    <n v="6"/>
    <n v="19"/>
  </r>
  <r>
    <s v="https://irkutsk.drom.ru/toyota/highlander/42108696.html"/>
    <x v="57"/>
    <n v="2014"/>
    <n v="2850000"/>
    <n v="3.5"/>
    <n v="249"/>
    <s v="бензин"/>
    <x v="1"/>
    <s v="4WD"/>
    <n v="109"/>
    <m/>
    <m/>
    <n v="2022"/>
    <n v="8"/>
    <n v="13.625"/>
  </r>
  <r>
    <s v="https://fokino.drom.ru/toyota/mark_x/46452076.html"/>
    <x v="103"/>
    <n v="2006"/>
    <n v="830000"/>
    <n v="2.5"/>
    <n v="215"/>
    <s v="бензин"/>
    <x v="1"/>
    <s v="4WD"/>
    <n v="204"/>
    <m/>
    <m/>
    <n v="2022"/>
    <n v="16"/>
    <n v="12.75"/>
  </r>
  <r>
    <s v="https://irkutsk.drom.ru/toyota/mark_ii/46628222.html"/>
    <x v="26"/>
    <n v="2003"/>
    <n v="880000"/>
    <n v="2"/>
    <n v="160"/>
    <s v="бензин"/>
    <x v="1"/>
    <s v="задний"/>
    <n v="110"/>
    <m/>
    <m/>
    <n v="2022"/>
    <n v="19"/>
    <n v="5.7894736842105265"/>
  </r>
  <r>
    <s v="https://belogorsk.drom.ru/toyota/sprinter/44840847.html"/>
    <x v="56"/>
    <n v="1996"/>
    <n v="110000"/>
    <n v="1.5"/>
    <n v="97"/>
    <s v="бензин"/>
    <x v="2"/>
    <s v="передний"/>
    <n v="300"/>
    <m/>
    <m/>
    <n v="2022"/>
    <n v="26"/>
    <n v="11.538461538461538"/>
  </r>
  <r>
    <s v="https://tyumen.drom.ru/toyota/avensis/46628218.html"/>
    <x v="51"/>
    <n v="2008"/>
    <n v="847399"/>
    <n v="1.8"/>
    <n v="129"/>
    <s v="бензин"/>
    <x v="2"/>
    <s v="передний"/>
    <n v="188"/>
    <m/>
    <m/>
    <n v="2022"/>
    <n v="14"/>
    <n v="13.428571428571429"/>
  </r>
  <r>
    <s v="https://habarovsk.drom.ru/toyota/vitz/46628112.html"/>
    <x v="34"/>
    <n v="2012"/>
    <n v="655000"/>
    <n v="1"/>
    <n v="69"/>
    <s v="бензин"/>
    <x v="0"/>
    <s v="передний"/>
    <n v="138"/>
    <s v="б/п"/>
    <m/>
    <n v="2022"/>
    <n v="10"/>
    <n v="13.8"/>
  </r>
  <r>
    <s v="https://irkutsk.drom.ru/toyota/funcargo/46628215.html"/>
    <x v="79"/>
    <n v="1999"/>
    <n v="330000"/>
    <n v="1.3"/>
    <n v="88"/>
    <s v="бензин"/>
    <x v="1"/>
    <s v="передний"/>
    <n v="369"/>
    <m/>
    <m/>
    <n v="2022"/>
    <n v="23"/>
    <n v="16.043478260869566"/>
  </r>
  <r>
    <s v="https://kyahta.drom.ru/toyota/camry/42773106.html"/>
    <x v="4"/>
    <n v="2008"/>
    <n v="990000"/>
    <n v="2.4"/>
    <n v="167"/>
    <s v="бензин"/>
    <x v="1"/>
    <s v="передний"/>
    <n v="200"/>
    <m/>
    <m/>
    <n v="2022"/>
    <n v="14"/>
    <n v="14.285714285714286"/>
  </r>
  <r>
    <s v="https://barnaul.drom.ru/toyota/highlander/46628207.html"/>
    <x v="57"/>
    <n v="2003"/>
    <n v="975000"/>
    <n v="3.3"/>
    <n v="232"/>
    <s v="бензин"/>
    <x v="1"/>
    <s v="4WD"/>
    <n v="296"/>
    <m/>
    <m/>
    <n v="2022"/>
    <n v="19"/>
    <n v="15.578947368421053"/>
  </r>
  <r>
    <s v="https://surgut.drom.ru/toyota/land_cruiser/44883856.html"/>
    <x v="7"/>
    <n v="2016"/>
    <n v="5220000"/>
    <n v="4.5"/>
    <n v="249"/>
    <s v="дизель"/>
    <x v="1"/>
    <s v="4WD"/>
    <n v="165"/>
    <m/>
    <m/>
    <n v="2022"/>
    <n v="6"/>
    <n v="27.5"/>
  </r>
  <r>
    <s v="https://novosibirsk.drom.ru/toyota/land_cruiser_prado/45145025.html"/>
    <x v="1"/>
    <n v="2021"/>
    <n v="8799000"/>
    <n v="4"/>
    <n v="249"/>
    <s v="бензин"/>
    <x v="1"/>
    <s v="4WD"/>
    <n v="1"/>
    <m/>
    <m/>
    <n v="2022"/>
    <n v="1"/>
    <n v="1"/>
  </r>
  <r>
    <s v="https://surgut.drom.ru/toyota/camry/45228874.html"/>
    <x v="4"/>
    <n v="2017"/>
    <n v="2220000"/>
    <n v="2.5"/>
    <n v="181"/>
    <s v="бензин"/>
    <x v="1"/>
    <s v="передний"/>
    <n v="67"/>
    <m/>
    <m/>
    <n v="2022"/>
    <n v="5"/>
    <n v="13.4"/>
  </r>
  <r>
    <s v="https://novosibirsk.drom.ru/toyota/camry/45617156.html"/>
    <x v="4"/>
    <n v="2009"/>
    <n v="1190000"/>
    <n v="2.4"/>
    <n v="167"/>
    <s v="бензин"/>
    <x v="1"/>
    <s v="передний"/>
    <n v="244"/>
    <m/>
    <m/>
    <n v="2022"/>
    <n v="13"/>
    <n v="18.76923076923077"/>
  </r>
  <r>
    <s v="https://surgut.drom.ru/toyota/corolla/45668776.html"/>
    <x v="15"/>
    <n v="2012"/>
    <n v="1060000"/>
    <n v="1.6"/>
    <n v="124"/>
    <s v="бензин"/>
    <x v="1"/>
    <s v="передний"/>
    <n v="170"/>
    <m/>
    <m/>
    <n v="2022"/>
    <n v="10"/>
    <n v="17"/>
  </r>
  <r>
    <s v="https://krasnoyarsk.drom.ru/toyota/ractis/45720742.html"/>
    <x v="18"/>
    <n v="2013"/>
    <n v="799000"/>
    <n v="1.5"/>
    <n v="109"/>
    <s v="бензин"/>
    <x v="0"/>
    <s v="передний"/>
    <n v="62"/>
    <m/>
    <m/>
    <n v="2022"/>
    <n v="9"/>
    <n v="6.8888888888888893"/>
  </r>
  <r>
    <s v="https://surgut.drom.ru/toyota/camry/45762774.html"/>
    <x v="4"/>
    <n v="2019"/>
    <n v="2730000"/>
    <n v="2.5"/>
    <n v="181"/>
    <s v="бензин"/>
    <x v="1"/>
    <s v="передний"/>
    <n v="61"/>
    <m/>
    <m/>
    <n v="2022"/>
    <n v="3"/>
    <n v="20.333333333333332"/>
  </r>
  <r>
    <s v="https://surgut.drom.ru/toyota/land_cruiser_prado/45864487.html"/>
    <x v="1"/>
    <n v="2008"/>
    <n v="1990000"/>
    <n v="4"/>
    <n v="249"/>
    <s v="бензин"/>
    <x v="1"/>
    <s v="4WD"/>
    <n v="171"/>
    <m/>
    <m/>
    <n v="2022"/>
    <n v="14"/>
    <n v="12.214285714285714"/>
  </r>
  <r>
    <s v="https://surgut.drom.ru/toyota/corolla/45968389.html"/>
    <x v="15"/>
    <n v="2013"/>
    <n v="1160000"/>
    <n v="1.6"/>
    <n v="122"/>
    <s v="бензин"/>
    <x v="2"/>
    <s v="передний"/>
    <n v="137"/>
    <m/>
    <m/>
    <n v="2022"/>
    <n v="9"/>
    <n v="15.222222222222221"/>
  </r>
  <r>
    <s v="https://surgut.drom.ru/toyota/rav4/46006954.html"/>
    <x v="12"/>
    <n v="2015"/>
    <n v="1850000"/>
    <n v="2"/>
    <n v="146"/>
    <s v="бензин"/>
    <x v="0"/>
    <s v="4WD"/>
    <n v="60"/>
    <m/>
    <m/>
    <n v="2022"/>
    <n v="7"/>
    <n v="8.5714285714285712"/>
  </r>
  <r>
    <s v="https://chita.drom.ru/toyota/harrier/46052053.html"/>
    <x v="22"/>
    <n v="2016"/>
    <n v="2850000"/>
    <n v="2"/>
    <n v="151"/>
    <s v="бензин"/>
    <x v="0"/>
    <s v="передний"/>
    <n v="82"/>
    <s v="б/п"/>
    <m/>
    <n v="2022"/>
    <n v="6"/>
    <n v="13.666666666666666"/>
  </r>
  <r>
    <s v="https://habarovsk.drom.ru/toyota/land_cruiser_prado/46359675.html"/>
    <x v="1"/>
    <n v="2011"/>
    <n v="2799000"/>
    <n v="2.7"/>
    <n v="163"/>
    <s v="бензин"/>
    <x v="1"/>
    <s v="4WD"/>
    <n v="147"/>
    <m/>
    <m/>
    <n v="2022"/>
    <n v="11"/>
    <n v="13.363636363636363"/>
  </r>
  <r>
    <s v="https://novosibirsk.drom.ru/toyota/passo/46610273.html"/>
    <x v="40"/>
    <n v="2017"/>
    <n v="899000"/>
    <n v="1"/>
    <n v="69"/>
    <s v="бензин"/>
    <x v="0"/>
    <s v="передний"/>
    <n v="68"/>
    <s v="б/п"/>
    <m/>
    <n v="2022"/>
    <n v="5"/>
    <n v="13.6"/>
  </r>
  <r>
    <s v="https://yakutsk.drom.ru/toyota/hilux_pick_up/45495386.html"/>
    <x v="11"/>
    <n v="2021"/>
    <n v="7500000"/>
    <n v="2.7"/>
    <n v="166"/>
    <s v="бензин"/>
    <x v="1"/>
    <s v="4WD"/>
    <m/>
    <m/>
    <m/>
    <n v="2022"/>
    <n v="1"/>
    <n v="0"/>
  </r>
  <r>
    <s v="https://birobidzhan.drom.ru/toyota/platz/46628196.html"/>
    <x v="42"/>
    <n v="2005"/>
    <n v="250000"/>
    <n v="1"/>
    <n v="70"/>
    <s v="бензин"/>
    <x v="1"/>
    <s v="передний"/>
    <n v="170"/>
    <m/>
    <m/>
    <n v="2022"/>
    <n v="17"/>
    <n v="10"/>
  </r>
  <r>
    <s v="https://omsk.drom.ru/toyota/corolla/46525269.html"/>
    <x v="15"/>
    <n v="2011"/>
    <n v="1050000"/>
    <n v="1.6"/>
    <n v="124"/>
    <s v="бензин"/>
    <x v="1"/>
    <s v="передний"/>
    <n v="192"/>
    <m/>
    <m/>
    <n v="2022"/>
    <n v="11"/>
    <n v="17.454545454545453"/>
  </r>
  <r>
    <s v="https://chunoyar.drom.ru/toyota/funcargo/46628204.html"/>
    <x v="79"/>
    <n v="1999"/>
    <n v="408000"/>
    <n v="1.5"/>
    <n v="110"/>
    <s v="бензин"/>
    <x v="1"/>
    <s v="передний"/>
    <n v="340"/>
    <m/>
    <m/>
    <n v="2022"/>
    <n v="23"/>
    <n v="14.782608695652174"/>
  </r>
  <r>
    <s v="https://yakutsk.drom.ru/toyota/harrier/44917759.html"/>
    <x v="22"/>
    <n v="2000"/>
    <n v="199000"/>
    <n v="3"/>
    <n v="220"/>
    <s v="бензин"/>
    <x v="1"/>
    <s v="передний"/>
    <m/>
    <m/>
    <m/>
    <n v="2022"/>
    <n v="22"/>
    <n v="0"/>
  </r>
  <r>
    <s v="https://nefteyugansk.drom.ru/toyota/crown/45955039.html"/>
    <x v="10"/>
    <n v="1987"/>
    <n v="150000"/>
    <n v="2"/>
    <n v="170"/>
    <s v="бензин"/>
    <x v="4"/>
    <s v="задний"/>
    <n v="270"/>
    <m/>
    <m/>
    <n v="2022"/>
    <n v="35"/>
    <n v="7.7142857142857144"/>
  </r>
  <r>
    <s v="https://novosibirsk.drom.ru/toyota/hilux_pick_up/46072742.html"/>
    <x v="11"/>
    <n v="2021"/>
    <n v="7650000"/>
    <n v="2.8"/>
    <n v="200"/>
    <s v="дизель"/>
    <x v="1"/>
    <s v="4WD"/>
    <n v="1"/>
    <m/>
    <m/>
    <n v="2022"/>
    <n v="1"/>
    <n v="1"/>
  </r>
  <r>
    <s v="https://novosibirsk.drom.ru/toyota/tank/46435168.html"/>
    <x v="88"/>
    <n v="2017"/>
    <n v="1150000"/>
    <n v="1"/>
    <n v="98"/>
    <s v="бензин"/>
    <x v="0"/>
    <s v="передний"/>
    <n v="82"/>
    <m/>
    <m/>
    <n v="2022"/>
    <n v="5"/>
    <n v="16.399999999999999"/>
  </r>
  <r>
    <s v="https://yuzhno-sakhalinsk.drom.ru/toyota/land_cruiser/46236326.html"/>
    <x v="7"/>
    <n v="2005"/>
    <n v="1600000"/>
    <n v="4.2"/>
    <n v="131"/>
    <s v="дизель"/>
    <x v="2"/>
    <s v="4WD"/>
    <n v="240"/>
    <m/>
    <m/>
    <n v="2022"/>
    <n v="17"/>
    <n v="14.117647058823529"/>
  </r>
  <r>
    <s v="https://blagoveshchensk.drom.ru/toyota/vitz/46275929.html"/>
    <x v="34"/>
    <n v="2017"/>
    <n v="750000"/>
    <n v="1"/>
    <n v="69"/>
    <s v="бензин"/>
    <x v="0"/>
    <s v="передний"/>
    <n v="84"/>
    <m/>
    <m/>
    <n v="2022"/>
    <n v="5"/>
    <n v="16.8"/>
  </r>
  <r>
    <s v="https://omsk.drom.ru/toyota/rav4/46627961.html"/>
    <x v="12"/>
    <n v="2021"/>
    <n v="4300000"/>
    <n v="2.5"/>
    <n v="199"/>
    <s v="бензин"/>
    <x v="1"/>
    <s v="4WD"/>
    <n v="4"/>
    <m/>
    <m/>
    <n v="2022"/>
    <n v="1"/>
    <n v="4"/>
  </r>
  <r>
    <s v="https://trudovoe.drom.ru/toyota/mark_ii/46418619.html"/>
    <x v="26"/>
    <n v="1995"/>
    <n v="650000"/>
    <n v="2.5"/>
    <n v="280"/>
    <s v="бензин"/>
    <x v="1"/>
    <s v="задний"/>
    <n v="1000"/>
    <m/>
    <m/>
    <n v="2022"/>
    <n v="27"/>
    <n v="37.037037037037038"/>
  </r>
  <r>
    <s v="https://tyumen.drom.ru/toyota/vitz/44046180.html"/>
    <x v="34"/>
    <n v="1999"/>
    <n v="349000"/>
    <n v="1"/>
    <n v="70"/>
    <s v="бензин"/>
    <x v="1"/>
    <s v="передний"/>
    <n v="190"/>
    <m/>
    <m/>
    <n v="2022"/>
    <n v="23"/>
    <n v="8.2608695652173907"/>
  </r>
  <r>
    <s v="https://novosibirsk.drom.ru/toyota/ipsum/46316668.html"/>
    <x v="71"/>
    <n v="1998"/>
    <n v="545000"/>
    <n v="2"/>
    <n v="135"/>
    <s v="бензин"/>
    <x v="1"/>
    <s v="4WD"/>
    <n v="255"/>
    <m/>
    <m/>
    <n v="2022"/>
    <n v="24"/>
    <n v="10.625"/>
  </r>
  <r>
    <s v="https://novosibirsk.drom.ru/toyota/corolla/46628201.html"/>
    <x v="15"/>
    <n v="1994"/>
    <n v="250000"/>
    <n v="1.5"/>
    <n v="105"/>
    <s v="бензин"/>
    <x v="1"/>
    <s v="передний"/>
    <n v="300"/>
    <m/>
    <m/>
    <n v="2022"/>
    <n v="28"/>
    <n v="10.714285714285714"/>
  </r>
  <r>
    <s v="https://krasnoyarsk.drom.ru/toyota/prius_a/46628147.html"/>
    <x v="43"/>
    <n v="2011"/>
    <n v="1210000"/>
    <n v="1.8"/>
    <n v="99"/>
    <s v="гибрид"/>
    <x v="0"/>
    <s v="передний"/>
    <n v="200"/>
    <m/>
    <m/>
    <n v="2022"/>
    <n v="11"/>
    <n v="18.181818181818183"/>
  </r>
  <r>
    <s v="https://borodino.drom.ru/toyota/carina_ed/46628199.html"/>
    <x v="59"/>
    <n v="1994"/>
    <n v="390000"/>
    <n v="2"/>
    <n v="180"/>
    <s v="бензин"/>
    <x v="2"/>
    <s v="передний"/>
    <n v="217"/>
    <m/>
    <m/>
    <n v="2022"/>
    <n v="28"/>
    <n v="7.75"/>
  </r>
  <r>
    <s v="https://novosibirsk.drom.ru/toyota/land_cruiser_prado/46286635.html"/>
    <x v="1"/>
    <n v="2000"/>
    <n v="1250000"/>
    <n v="3"/>
    <n v="125"/>
    <s v="дизель"/>
    <x v="1"/>
    <s v="4WD"/>
    <n v="268"/>
    <m/>
    <m/>
    <n v="2022"/>
    <n v="22"/>
    <n v="12.181818181818182"/>
  </r>
  <r>
    <s v="https://novosibirsk.drom.ru/toyota/prius_prime/44061562.html"/>
    <x v="112"/>
    <n v="2017"/>
    <n v="2665000"/>
    <n v="1.8"/>
    <n v="95"/>
    <s v="гибрид"/>
    <x v="0"/>
    <s v="передний"/>
    <n v="52"/>
    <m/>
    <m/>
    <n v="2022"/>
    <n v="5"/>
    <n v="10.4"/>
  </r>
  <r>
    <s v="https://irkutsk.drom.ru/toyota/premio/46255476.html"/>
    <x v="36"/>
    <n v="2002"/>
    <n v="368000"/>
    <n v="1.8"/>
    <n v="132"/>
    <s v="бензин"/>
    <x v="1"/>
    <s v="передний"/>
    <n v="198"/>
    <m/>
    <m/>
    <n v="2022"/>
    <n v="20"/>
    <n v="9.9"/>
  </r>
  <r>
    <s v="https://novosibirsk.drom.ru/toyota/camry/46003730.html"/>
    <x v="4"/>
    <n v="2017"/>
    <n v="1995000"/>
    <n v="2"/>
    <n v="150"/>
    <s v="бензин"/>
    <x v="1"/>
    <s v="передний"/>
    <n v="78"/>
    <m/>
    <m/>
    <n v="2022"/>
    <n v="5"/>
    <n v="15.6"/>
  </r>
  <r>
    <s v="https://novokuznetsk.drom.ru/toyota/rav4/45673377.html"/>
    <x v="12"/>
    <n v="2014"/>
    <n v="1625000"/>
    <n v="2"/>
    <n v="146"/>
    <s v="бензин"/>
    <x v="0"/>
    <s v="4WD"/>
    <n v="174"/>
    <m/>
    <m/>
    <n v="2022"/>
    <n v="8"/>
    <n v="21.75"/>
  </r>
  <r>
    <s v="https://novokuznetsk.drom.ru/toyota/avensis/46452359.html"/>
    <x v="51"/>
    <n v="2004"/>
    <n v="695000"/>
    <n v="2"/>
    <n v="147"/>
    <s v="бензин"/>
    <x v="1"/>
    <s v="передний"/>
    <n v="187"/>
    <m/>
    <m/>
    <n v="2022"/>
    <n v="18"/>
    <n v="10.388888888888889"/>
  </r>
  <r>
    <s v="https://vladivostok.drom.ru/toyota/corolla_spacio/46557757.html"/>
    <x v="35"/>
    <n v="1998"/>
    <n v="310000"/>
    <n v="1.6"/>
    <n v="110"/>
    <s v="бензин"/>
    <x v="1"/>
    <s v="передний"/>
    <n v="200"/>
    <m/>
    <m/>
    <n v="2022"/>
    <n v="24"/>
    <n v="8.3333333333333339"/>
  </r>
  <r>
    <s v="https://habarovsk.drom.ru/toyota/prius/46628192.html"/>
    <x v="20"/>
    <n v="2010"/>
    <n v="855555"/>
    <n v="1.8"/>
    <n v="99"/>
    <s v="гибрид"/>
    <x v="0"/>
    <s v="передний"/>
    <n v="179"/>
    <m/>
    <m/>
    <n v="2022"/>
    <n v="12"/>
    <n v="14.916666666666666"/>
  </r>
  <r>
    <s v="https://novosibirsk.drom.ru/toyota/camry_gracia/46185910.html"/>
    <x v="95"/>
    <n v="1999"/>
    <n v="415000"/>
    <n v="2.2000000000000002"/>
    <n v="140"/>
    <s v="бензин"/>
    <x v="1"/>
    <s v="передний"/>
    <n v="180"/>
    <m/>
    <m/>
    <n v="2022"/>
    <n v="23"/>
    <n v="7.8260869565217392"/>
  </r>
  <r>
    <s v="https://novosibirsk.drom.ru/toyota/mark_ii/46628189.html"/>
    <x v="26"/>
    <n v="2003"/>
    <n v="620000"/>
    <n v="2"/>
    <n v="160"/>
    <s v="бензин"/>
    <x v="1"/>
    <s v="задний"/>
    <n v="301"/>
    <m/>
    <m/>
    <n v="2022"/>
    <n v="19"/>
    <n v="15.842105263157896"/>
  </r>
  <r>
    <s v="https://novosibirsk.drom.ru/toyota/harrier/46318364.html"/>
    <x v="22"/>
    <n v="1998"/>
    <n v="649000"/>
    <n v="3"/>
    <n v="220"/>
    <s v="бензин"/>
    <x v="1"/>
    <s v="передний"/>
    <n v="405"/>
    <m/>
    <m/>
    <n v="2022"/>
    <n v="24"/>
    <n v="16.875"/>
  </r>
  <r>
    <s v="https://yuzhno-sakhalinsk.drom.ru/toyota/land_cruiser/46628148.html"/>
    <x v="7"/>
    <n v="2006"/>
    <n v="3650000"/>
    <n v="4.2"/>
    <n v="204"/>
    <s v="дизель"/>
    <x v="1"/>
    <s v="4WD"/>
    <n v="192"/>
    <m/>
    <m/>
    <n v="2022"/>
    <n v="16"/>
    <n v="12"/>
  </r>
  <r>
    <s v="https://novosibirsk.drom.ru/toyota/wish/45303539.html"/>
    <x v="14"/>
    <n v="2015"/>
    <n v="1535000"/>
    <n v="1.8"/>
    <n v="130"/>
    <s v="бензин"/>
    <x v="0"/>
    <s v="4WD"/>
    <n v="100"/>
    <m/>
    <m/>
    <n v="2022"/>
    <n v="7"/>
    <n v="14.285714285714286"/>
  </r>
  <r>
    <s v="https://raduzhniy-hanty.drom.ru/toyota/highlander/46296374.html"/>
    <x v="57"/>
    <n v="2011"/>
    <n v="1900000"/>
    <n v="3.5"/>
    <n v="273"/>
    <s v="бензин"/>
    <x v="1"/>
    <s v="4WD"/>
    <n v="200"/>
    <m/>
    <s v=" белый"/>
    <n v="2022"/>
    <n v="11"/>
    <n v="18.181818181818183"/>
  </r>
  <r>
    <s v="https://novosibirsk.drom.ru/toyota/caldina/46473334.html"/>
    <x v="27"/>
    <n v="2001"/>
    <n v="515000"/>
    <n v="1.8"/>
    <n v="115"/>
    <s v="бензин"/>
    <x v="1"/>
    <s v="передний"/>
    <n v="269"/>
    <m/>
    <m/>
    <n v="2022"/>
    <n v="21"/>
    <n v="12.80952380952381"/>
  </r>
  <r>
    <s v="https://krasnoyarsk.drom.ru/toyota/aqua/45564368.html"/>
    <x v="19"/>
    <n v="2017"/>
    <n v="1100000"/>
    <n v="1.5"/>
    <n v="74"/>
    <s v="гибрид"/>
    <x v="0"/>
    <s v="передний"/>
    <n v="64"/>
    <s v="б/п"/>
    <m/>
    <n v="2022"/>
    <n v="5"/>
    <n v="12.8"/>
  </r>
  <r>
    <s v="https://novosibirsk.drom.ru/toyota/wish/46280635.html"/>
    <x v="14"/>
    <n v="2016"/>
    <n v="1559000"/>
    <n v="1.8"/>
    <n v="143"/>
    <s v="бензин"/>
    <x v="0"/>
    <s v="передний"/>
    <n v="99"/>
    <s v="б/п"/>
    <m/>
    <n v="2022"/>
    <n v="6"/>
    <n v="16.5"/>
  </r>
  <r>
    <s v="https://golyshmanovo.drom.ru/toyota/corolla/37758373.html"/>
    <x v="15"/>
    <n v="2001"/>
    <n v="300000"/>
    <n v="1.8"/>
    <n v="136"/>
    <s v="бензин"/>
    <x v="1"/>
    <s v="передний"/>
    <n v="280"/>
    <m/>
    <m/>
    <n v="2022"/>
    <n v="21"/>
    <n v="13.333333333333334"/>
  </r>
  <r>
    <s v="https://zonalnaya-stantsiya.drom.ru/toyota/corolla/46502322.html"/>
    <x v="15"/>
    <n v="1997"/>
    <n v="215000"/>
    <n v="1.6"/>
    <n v="110"/>
    <s v="бензин"/>
    <x v="2"/>
    <s v="передний"/>
    <n v="40"/>
    <m/>
    <m/>
    <n v="2022"/>
    <n v="25"/>
    <n v="1.6"/>
  </r>
  <r>
    <s v="https://ussuriisk.drom.ru/toyota/allex/46293941.html"/>
    <x v="91"/>
    <n v="2001"/>
    <n v="395000"/>
    <n v="1.5"/>
    <n v="110"/>
    <s v="бензин"/>
    <x v="1"/>
    <s v="передний"/>
    <n v="222"/>
    <m/>
    <m/>
    <n v="2022"/>
    <n v="21"/>
    <n v="10.571428571428571"/>
  </r>
  <r>
    <s v="https://irkutsk.drom.ru/toyota/voxy/46628155.html"/>
    <x v="25"/>
    <n v="2018"/>
    <n v="2460000"/>
    <n v="2"/>
    <n v="152"/>
    <s v="бензин"/>
    <x v="0"/>
    <s v="передний"/>
    <n v="42"/>
    <s v="б/п"/>
    <m/>
    <n v="2022"/>
    <n v="4"/>
    <n v="10.5"/>
  </r>
  <r>
    <s v="https://ussuriisk.drom.ru/toyota/corolla_fielder/46628164.html"/>
    <x v="9"/>
    <n v="2021"/>
    <n v="1420000"/>
    <n v="1.5"/>
    <n v="109"/>
    <s v="бензин"/>
    <x v="0"/>
    <s v="передний"/>
    <n v="1"/>
    <s v="б/п"/>
    <m/>
    <n v="2022"/>
    <n v="1"/>
    <n v="1"/>
  </r>
  <r>
    <s v="https://blagoveshchensk.drom.ru/toyota/verossa/46533743.html"/>
    <x v="119"/>
    <n v="2002"/>
    <n v="750000"/>
    <n v="2.5"/>
    <n v="200"/>
    <s v="бензин"/>
    <x v="1"/>
    <s v="задний"/>
    <n v="1"/>
    <m/>
    <m/>
    <n v="2022"/>
    <n v="20"/>
    <n v="0.05"/>
  </r>
  <r>
    <s v="https://blagoveshchensk.drom.ru/toyota/auris/46628166.html"/>
    <x v="81"/>
    <n v="2008"/>
    <n v="595000"/>
    <n v="1.5"/>
    <n v="110"/>
    <s v="бензин"/>
    <x v="0"/>
    <s v="передний"/>
    <n v="165"/>
    <m/>
    <m/>
    <n v="2022"/>
    <n v="14"/>
    <n v="11.785714285714286"/>
  </r>
  <r>
    <s v="https://artem.drom.ru/toyota/mark_x/46628181.html"/>
    <x v="103"/>
    <n v="2005"/>
    <n v="400000"/>
    <n v="3"/>
    <n v="256"/>
    <s v="бензин"/>
    <x v="1"/>
    <s v="задний"/>
    <n v="171"/>
    <m/>
    <m/>
    <n v="2022"/>
    <n v="17"/>
    <n v="10.058823529411764"/>
  </r>
  <r>
    <s v="https://habarovsk.drom.ru/toyota/land_cruiser/44649513.html"/>
    <x v="7"/>
    <n v="1998"/>
    <n v="1150000"/>
    <n v="4.7"/>
    <n v="235"/>
    <s v="бензин"/>
    <x v="1"/>
    <s v="4WD"/>
    <n v="280"/>
    <m/>
    <m/>
    <n v="2022"/>
    <n v="24"/>
    <n v="11.666666666666666"/>
  </r>
  <r>
    <s v="https://novosibirsk.drom.ru/toyota/ipsum/46469028.html"/>
    <x v="71"/>
    <n v="2000"/>
    <n v="499000"/>
    <n v="2"/>
    <n v="135"/>
    <s v="бензин"/>
    <x v="1"/>
    <s v="4WD"/>
    <n v="501"/>
    <m/>
    <m/>
    <n v="2022"/>
    <n v="22"/>
    <n v="22.772727272727273"/>
  </r>
  <r>
    <s v="https://vladivostok.drom.ru/toyota/vitz/46628177.html"/>
    <x v="34"/>
    <n v="2008"/>
    <n v="505000"/>
    <n v="1.3"/>
    <n v="87"/>
    <s v="бензин"/>
    <x v="0"/>
    <s v="передний"/>
    <n v="170"/>
    <m/>
    <m/>
    <n v="2022"/>
    <n v="14"/>
    <n v="12.142857142857142"/>
  </r>
  <r>
    <s v="https://krasnoyarsk.drom.ru/toyota/corolla_axio/44394986.html"/>
    <x v="41"/>
    <n v="2010"/>
    <n v="669000"/>
    <n v="1.5"/>
    <n v="110"/>
    <s v="бензин"/>
    <x v="0"/>
    <s v="передний"/>
    <n v="187"/>
    <m/>
    <m/>
    <n v="2022"/>
    <n v="12"/>
    <n v="15.583333333333334"/>
  </r>
  <r>
    <s v="https://surgut.drom.ru/toyota/camry/45380639.html"/>
    <x v="4"/>
    <n v="2019"/>
    <n v="2710000"/>
    <n v="2.5"/>
    <n v="181"/>
    <s v="бензин"/>
    <x v="1"/>
    <s v="передний"/>
    <n v="26"/>
    <m/>
    <m/>
    <n v="2022"/>
    <n v="3"/>
    <n v="8.6666666666666661"/>
  </r>
  <r>
    <s v="https://tomsk.drom.ru/toyota/vitz/45673244.html"/>
    <x v="34"/>
    <n v="2015"/>
    <n v="820000"/>
    <n v="1"/>
    <n v="69"/>
    <s v="бензин"/>
    <x v="0"/>
    <s v="передний"/>
    <n v="42"/>
    <s v="б/п"/>
    <m/>
    <n v="2022"/>
    <n v="7"/>
    <n v="6"/>
  </r>
  <r>
    <s v="https://krasnoyarsk.drom.ru/toyota/land_cruiser/45695859.html"/>
    <x v="7"/>
    <n v="2011"/>
    <n v="2897000"/>
    <n v="4.5"/>
    <n v="235"/>
    <s v="дизель"/>
    <x v="1"/>
    <s v="4WD"/>
    <n v="258"/>
    <m/>
    <m/>
    <n v="2022"/>
    <n v="11"/>
    <n v="23.454545454545453"/>
  </r>
  <r>
    <s v="https://krasnoyarsk.drom.ru/toyota/aqua/45696728.html"/>
    <x v="19"/>
    <n v="2016"/>
    <n v="1027000"/>
    <n v="1.5"/>
    <n v="74"/>
    <s v="гибрид"/>
    <x v="0"/>
    <s v="передний"/>
    <n v="61"/>
    <m/>
    <m/>
    <n v="2022"/>
    <n v="6"/>
    <n v="10.166666666666666"/>
  </r>
  <r>
    <s v="https://surgut.drom.ru/toyota/rav4/45697438.html"/>
    <x v="12"/>
    <n v="2019"/>
    <n v="2600000"/>
    <n v="2"/>
    <n v="146"/>
    <s v="бензин"/>
    <x v="0"/>
    <s v="4WD"/>
    <n v="19"/>
    <m/>
    <m/>
    <n v="2022"/>
    <n v="3"/>
    <n v="6.333333333333333"/>
  </r>
  <r>
    <s v="https://krasnoyarsk.drom.ru/toyota/auris/45767280.html"/>
    <x v="81"/>
    <n v="2012"/>
    <n v="977000"/>
    <n v="1.6"/>
    <n v="124"/>
    <s v="бензин"/>
    <x v="1"/>
    <s v="передний"/>
    <n v="117"/>
    <m/>
    <m/>
    <n v="2022"/>
    <n v="10"/>
    <n v="11.7"/>
  </r>
  <r>
    <s v="https://krasnoyarsk.drom.ru/toyota/corolla_axio/45767768.html"/>
    <x v="41"/>
    <n v="2008"/>
    <n v="697000"/>
    <n v="1.8"/>
    <n v="136"/>
    <s v="бензин"/>
    <x v="0"/>
    <s v="передний"/>
    <n v="203"/>
    <m/>
    <m/>
    <n v="2022"/>
    <n v="14"/>
    <n v="14.5"/>
  </r>
  <r>
    <s v="https://krasnoyarsk.drom.ru/toyota/sienta/45781499.html"/>
    <x v="8"/>
    <n v="2016"/>
    <n v="1267000"/>
    <n v="1.5"/>
    <n v="109"/>
    <s v="бензин"/>
    <x v="0"/>
    <s v="передний"/>
    <n v="91"/>
    <s v="б/п"/>
    <m/>
    <n v="2022"/>
    <n v="6"/>
    <n v="15.166666666666666"/>
  </r>
  <r>
    <s v="https://surgut.drom.ru/toyota/corolla/46067850.html"/>
    <x v="15"/>
    <n v="2014"/>
    <n v="1300000"/>
    <n v="1.6"/>
    <n v="122"/>
    <s v="бензин"/>
    <x v="0"/>
    <s v="передний"/>
    <n v="88"/>
    <m/>
    <m/>
    <n v="2022"/>
    <n v="8"/>
    <n v="11"/>
  </r>
  <r>
    <s v="https://krasnoyarsk.drom.ru/toyota/vitz/46078155.html"/>
    <x v="34"/>
    <n v="2016"/>
    <n v="797000"/>
    <n v="1"/>
    <n v="69"/>
    <s v="бензин"/>
    <x v="0"/>
    <s v="передний"/>
    <n v="64"/>
    <m/>
    <m/>
    <n v="2022"/>
    <n v="6"/>
    <n v="10.666666666666666"/>
  </r>
  <r>
    <s v="https://surgut.drom.ru/toyota/rav4/46078693.html"/>
    <x v="12"/>
    <n v="2017"/>
    <n v="2000000"/>
    <n v="2"/>
    <n v="146"/>
    <s v="бензин"/>
    <x v="2"/>
    <s v="4WD"/>
    <n v="144"/>
    <m/>
    <m/>
    <n v="2022"/>
    <n v="5"/>
    <n v="28.8"/>
  </r>
  <r>
    <s v="https://tyumen.drom.ru/toyota/auris/46148935.html"/>
    <x v="81"/>
    <n v="2008"/>
    <n v="659000"/>
    <n v="1.6"/>
    <n v="124"/>
    <s v="бензин"/>
    <x v="3"/>
    <s v="передний"/>
    <n v="131"/>
    <m/>
    <m/>
    <n v="2022"/>
    <n v="14"/>
    <n v="9.3571428571428577"/>
  </r>
  <r>
    <s v="https://krasnoyarsk.drom.ru/toyota/camry/46259698.html"/>
    <x v="4"/>
    <n v="2018"/>
    <n v="2597000"/>
    <n v="2.5"/>
    <n v="181"/>
    <s v="бензин"/>
    <x v="1"/>
    <s v="передний"/>
    <n v="78"/>
    <m/>
    <m/>
    <n v="2022"/>
    <n v="4"/>
    <n v="19.5"/>
  </r>
  <r>
    <s v="https://krasnoyarsk.drom.ru/toyota/prius/46356202.html"/>
    <x v="20"/>
    <n v="2008"/>
    <n v="897000"/>
    <n v="1.5"/>
    <n v="76"/>
    <s v="гибрид"/>
    <x v="0"/>
    <s v="передний"/>
    <n v="152"/>
    <m/>
    <m/>
    <n v="2022"/>
    <n v="14"/>
    <n v="10.857142857142858"/>
  </r>
  <r>
    <s v="https://kurgan.drom.ru/toyota/camry/46368858.html"/>
    <x v="4"/>
    <n v="2008"/>
    <n v="1350000"/>
    <n v="2.4"/>
    <n v="167"/>
    <s v="бензин"/>
    <x v="1"/>
    <s v="передний"/>
    <n v="300"/>
    <m/>
    <m/>
    <n v="2022"/>
    <n v="14"/>
    <n v="21.428571428571427"/>
  </r>
  <r>
    <s v="https://surgut.drom.ru/toyota/camry/46442101.html"/>
    <x v="4"/>
    <n v="2019"/>
    <n v="2900000"/>
    <n v="2.5"/>
    <n v="181"/>
    <s v="бензин"/>
    <x v="1"/>
    <s v="передний"/>
    <n v="53"/>
    <m/>
    <m/>
    <n v="2022"/>
    <n v="3"/>
    <n v="17.666666666666668"/>
  </r>
  <r>
    <s v="https://surgut.drom.ru/toyota/rav4/46531438.html"/>
    <x v="12"/>
    <n v="2020"/>
    <n v="3900000"/>
    <n v="2"/>
    <n v="149"/>
    <s v="бензин"/>
    <x v="0"/>
    <s v="4WD"/>
    <n v="28"/>
    <m/>
    <m/>
    <n v="2022"/>
    <n v="2"/>
    <n v="14"/>
  </r>
  <r>
    <s v="https://surgut.drom.ru/toyota/rav4/46531439.html"/>
    <x v="12"/>
    <n v="2019"/>
    <n v="3200000"/>
    <n v="2"/>
    <n v="149"/>
    <s v="бензин"/>
    <x v="0"/>
    <s v="передний"/>
    <n v="27"/>
    <m/>
    <m/>
    <n v="2022"/>
    <n v="3"/>
    <n v="9"/>
  </r>
  <r>
    <s v="https://habarovsk.drom.ru/toyota/premio/46560058.html"/>
    <x v="36"/>
    <n v="2010"/>
    <n v="1050000"/>
    <n v="1.8"/>
    <n v="144"/>
    <s v="бензин"/>
    <x v="0"/>
    <s v="передний"/>
    <n v="110"/>
    <m/>
    <m/>
    <n v="2022"/>
    <n v="12"/>
    <n v="9.1666666666666661"/>
  </r>
  <r>
    <s v="https://abakan.drom.ru/toyota/corolla_spacio/46566188.html"/>
    <x v="35"/>
    <n v="2001"/>
    <n v="479000"/>
    <n v="1.5"/>
    <n v="110"/>
    <s v="бензин"/>
    <x v="1"/>
    <s v="передний"/>
    <n v="150"/>
    <m/>
    <m/>
    <n v="2022"/>
    <n v="21"/>
    <n v="7.1428571428571432"/>
  </r>
  <r>
    <s v="https://surgut.drom.ru/toyota/camry/46579004.html"/>
    <x v="4"/>
    <n v="2017"/>
    <n v="2050000"/>
    <n v="2.5"/>
    <n v="181"/>
    <s v="бензин"/>
    <x v="1"/>
    <s v="передний"/>
    <n v="82"/>
    <m/>
    <m/>
    <n v="2022"/>
    <n v="5"/>
    <n v="16.399999999999999"/>
  </r>
  <r>
    <s v="https://kemerovo.drom.ru/toyota/rav4/46628175.html"/>
    <x v="12"/>
    <n v="2006"/>
    <n v="849000"/>
    <n v="2"/>
    <n v="152"/>
    <s v="бензин"/>
    <x v="2"/>
    <s v="4WD"/>
    <n v="249"/>
    <m/>
    <m/>
    <n v="2022"/>
    <n v="16"/>
    <n v="15.5625"/>
  </r>
  <r>
    <s v="https://novosibirsk.drom.ru/toyota/corolla/46587607.html"/>
    <x v="15"/>
    <n v="2009"/>
    <n v="845000"/>
    <n v="1.6"/>
    <n v="124"/>
    <s v="бензин"/>
    <x v="2"/>
    <s v="передний"/>
    <n v="120"/>
    <m/>
    <m/>
    <n v="2022"/>
    <n v="13"/>
    <n v="9.2307692307692299"/>
  </r>
  <r>
    <s v="https://tomsk.drom.ru/toyota/camry/45246696.html"/>
    <x v="4"/>
    <n v="2006"/>
    <n v="850000"/>
    <n v="2.4"/>
    <n v="167"/>
    <s v="бензин"/>
    <x v="1"/>
    <s v="передний"/>
    <n v="276"/>
    <m/>
    <m/>
    <n v="2022"/>
    <n v="16"/>
    <n v="17.25"/>
  </r>
  <r>
    <s v="https://krasnoyarsk.drom.ru/toyota/corolla_fielder/46430190.html"/>
    <x v="9"/>
    <n v="2013"/>
    <n v="977000"/>
    <n v="1.5"/>
    <n v="109"/>
    <s v="бензин"/>
    <x v="0"/>
    <s v="передний"/>
    <n v="100"/>
    <m/>
    <m/>
    <n v="2022"/>
    <n v="9"/>
    <n v="11.111111111111111"/>
  </r>
  <r>
    <s v="https://chernushka.drom.ru/toyota/camry/46296197.html"/>
    <x v="4"/>
    <n v="2015"/>
    <n v="1680000"/>
    <n v="3.5"/>
    <n v="249"/>
    <s v="бензин"/>
    <x v="1"/>
    <s v="передний"/>
    <n v="150"/>
    <m/>
    <m/>
    <n v="2022"/>
    <n v="7"/>
    <n v="21.428571428571427"/>
  </r>
  <r>
    <s v="https://tomsk.drom.ru/toyota/camry/46602073.html"/>
    <x v="4"/>
    <n v="2009"/>
    <n v="1000050"/>
    <n v="2.4"/>
    <n v="167"/>
    <s v="бензин"/>
    <x v="1"/>
    <s v="передний"/>
    <n v="1"/>
    <m/>
    <m/>
    <n v="2022"/>
    <n v="13"/>
    <n v="7.6923076923076927E-2"/>
  </r>
  <r>
    <s v="https://irkutsk.drom.ru/toyota/land_cruiser/46628110.html"/>
    <x v="7"/>
    <n v="2015"/>
    <n v="6800000"/>
    <n v="4.5999999999999996"/>
    <n v="309"/>
    <s v="бензин"/>
    <x v="1"/>
    <s v="4WD"/>
    <n v="170"/>
    <m/>
    <m/>
    <n v="2022"/>
    <n v="7"/>
    <n v="24.285714285714285"/>
  </r>
  <r>
    <s v="https://vladivostok.drom.ru/toyota/alphard/46608274.html"/>
    <x v="2"/>
    <n v="2005"/>
    <n v="575000"/>
    <n v="3"/>
    <n v="220"/>
    <s v="бензин"/>
    <x v="1"/>
    <s v="передний"/>
    <n v="1"/>
    <s v="б/п"/>
    <m/>
    <n v="2022"/>
    <n v="17"/>
    <n v="5.8823529411764705E-2"/>
  </r>
  <r>
    <s v="https://tomsk.drom.ru/toyota/succeed/45763787.html"/>
    <x v="80"/>
    <n v="2002"/>
    <n v="325000"/>
    <n v="1.5"/>
    <n v="109"/>
    <s v="бензин"/>
    <x v="1"/>
    <s v="передний"/>
    <n v="300"/>
    <m/>
    <m/>
    <n v="2022"/>
    <n v="20"/>
    <n v="15"/>
  </r>
  <r>
    <s v="https://komsomolsk.drom.ru/toyota/mark_ii_wagon_blit/46561422.html"/>
    <x v="120"/>
    <n v="2002"/>
    <n v="620000"/>
    <n v="2.5"/>
    <n v="200"/>
    <s v="бензин"/>
    <x v="1"/>
    <s v="задний"/>
    <n v="280"/>
    <m/>
    <m/>
    <n v="2022"/>
    <n v="20"/>
    <n v="14"/>
  </r>
  <r>
    <s v="https://angarsk.drom.ru/toyota/allex/46602681.html"/>
    <x v="91"/>
    <n v="2004"/>
    <n v="630000"/>
    <n v="1.5"/>
    <n v="110"/>
    <s v="бензин"/>
    <x v="1"/>
    <s v="передний"/>
    <n v="198"/>
    <m/>
    <m/>
    <n v="2022"/>
    <n v="18"/>
    <n v="11"/>
  </r>
  <r>
    <s v="https://ussuriisk.drom.ru/toyota/probox/46628133.html"/>
    <x v="33"/>
    <n v="2017"/>
    <n v="700000"/>
    <n v="1.3"/>
    <n v="95"/>
    <s v="бензин"/>
    <x v="0"/>
    <s v="передний"/>
    <n v="147"/>
    <s v="б/п"/>
    <m/>
    <n v="2022"/>
    <n v="5"/>
    <n v="29.4"/>
  </r>
  <r>
    <s v="https://perm.drom.ru/toyota/tundra/46297214.html"/>
    <x v="48"/>
    <n v="2011"/>
    <n v="3290000"/>
    <n v="5.7"/>
    <n v="381"/>
    <s v="бензин"/>
    <x v="1"/>
    <s v="4WD"/>
    <n v="98"/>
    <m/>
    <m/>
    <n v="2022"/>
    <n v="11"/>
    <n v="8.9090909090909083"/>
  </r>
  <r>
    <s v="https://ulan-ude.drom.ru/toyota/corona_premio/46628140.html"/>
    <x v="29"/>
    <n v="2001"/>
    <n v="288000"/>
    <n v="1.8"/>
    <n v="115"/>
    <s v="бензин"/>
    <x v="1"/>
    <s v="передний"/>
    <n v="380"/>
    <m/>
    <m/>
    <n v="2022"/>
    <n v="21"/>
    <n v="18.095238095238095"/>
  </r>
  <r>
    <s v="https://krasnoyarsk.drom.ru/toyota/voxy/45648813.html"/>
    <x v="25"/>
    <n v="2015"/>
    <n v="1897000"/>
    <n v="2"/>
    <n v="152"/>
    <s v="бензин"/>
    <x v="0"/>
    <s v="4WD"/>
    <n v="103"/>
    <m/>
    <m/>
    <n v="2022"/>
    <n v="7"/>
    <n v="14.714285714285714"/>
  </r>
  <r>
    <s v="https://abakan.drom.ru/toyota/premio/46274448.html"/>
    <x v="36"/>
    <n v="2003"/>
    <n v="559000"/>
    <n v="1.5"/>
    <n v="109"/>
    <s v="бензин"/>
    <x v="1"/>
    <s v="передний"/>
    <n v="150"/>
    <m/>
    <m/>
    <n v="2022"/>
    <n v="19"/>
    <n v="7.8947368421052628"/>
  </r>
  <r>
    <s v="https://tyumen.drom.ru/toyota/highlander/46309490.html"/>
    <x v="57"/>
    <n v="2011"/>
    <n v="2300000"/>
    <n v="3.5"/>
    <n v="273"/>
    <s v="бензин"/>
    <x v="1"/>
    <s v="4WD"/>
    <n v="109"/>
    <m/>
    <m/>
    <n v="2022"/>
    <n v="11"/>
    <n v="9.9090909090909083"/>
  </r>
  <r>
    <s v="https://vladivostok.drom.ru/toyota/prius/46354766.html"/>
    <x v="20"/>
    <n v="2016"/>
    <n v="1520000"/>
    <n v="1.8"/>
    <n v="98"/>
    <s v="гибрид"/>
    <x v="0"/>
    <s v="4WD"/>
    <n v="68"/>
    <m/>
    <m/>
    <n v="2022"/>
    <n v="6"/>
    <n v="11.333333333333334"/>
  </r>
  <r>
    <s v="https://nizhnevartovsk.drom.ru/toyota/camry/46485307.html"/>
    <x v="4"/>
    <n v="2003"/>
    <n v="650000"/>
    <n v="2"/>
    <n v="150"/>
    <s v="бензин"/>
    <x v="1"/>
    <s v="передний"/>
    <n v="255"/>
    <m/>
    <m/>
    <n v="2022"/>
    <n v="19"/>
    <n v="13.421052631578947"/>
  </r>
  <r>
    <s v="https://irkutsk.drom.ru/toyota/corolla_fielder/46558255.html"/>
    <x v="9"/>
    <n v="2013"/>
    <n v="985000"/>
    <n v="1.5"/>
    <n v="109"/>
    <s v="бензин"/>
    <x v="0"/>
    <s v="передний"/>
    <n v="137"/>
    <m/>
    <m/>
    <n v="2022"/>
    <n v="9"/>
    <n v="15.222222222222221"/>
  </r>
  <r>
    <s v="https://novosibirsk.drom.ru/toyota/land_cruiser/46565722.html"/>
    <x v="7"/>
    <n v="2007"/>
    <n v="2900000"/>
    <n v="4.7"/>
    <n v="288"/>
    <s v="бензин"/>
    <x v="1"/>
    <s v="4WD"/>
    <n v="125"/>
    <m/>
    <s v=" серебристый"/>
    <n v="2022"/>
    <n v="15"/>
    <n v="8.3333333333333339"/>
  </r>
  <r>
    <s v="https://krasnoyarsk.drom.ru/toyota/aqua/46567317.html"/>
    <x v="19"/>
    <n v="2014"/>
    <n v="799000"/>
    <n v="1.5"/>
    <n v="74"/>
    <s v="гибрид"/>
    <x v="0"/>
    <s v="передний"/>
    <n v="130"/>
    <m/>
    <m/>
    <n v="2022"/>
    <n v="8"/>
    <n v="16.25"/>
  </r>
  <r>
    <s v="https://chita.drom.ru/toyota/cresta/46628144.html"/>
    <x v="54"/>
    <n v="1998"/>
    <n v="150000"/>
    <n v="2.5"/>
    <n v="200"/>
    <s v="бензин"/>
    <x v="1"/>
    <s v="задний"/>
    <n v="33"/>
    <m/>
    <m/>
    <n v="2022"/>
    <n v="24"/>
    <n v="1.375"/>
  </r>
  <r>
    <s v="https://svobodniy.drom.ru/toyota/corolla_fielder/46390803.html"/>
    <x v="9"/>
    <n v="2014"/>
    <n v="1150000"/>
    <n v="1.5"/>
    <n v="74"/>
    <s v="гибрид"/>
    <x v="0"/>
    <s v="передний"/>
    <n v="200"/>
    <m/>
    <m/>
    <n v="2022"/>
    <n v="8"/>
    <n v="25"/>
  </r>
  <r>
    <s v="https://chita.drom.ru/toyota/corolla/40643658.html"/>
    <x v="15"/>
    <n v="2015"/>
    <n v="1300000"/>
    <n v="1.6"/>
    <n v="122"/>
    <s v="бензин"/>
    <x v="0"/>
    <s v="передний"/>
    <n v="65"/>
    <m/>
    <m/>
    <n v="2022"/>
    <n v="7"/>
    <n v="9.2857142857142865"/>
  </r>
  <r>
    <s v="https://usk-kut.drom.ru/toyota/caldina/44860742.html"/>
    <x v="27"/>
    <n v="2001"/>
    <n v="235000"/>
    <n v="1.5"/>
    <n v="97"/>
    <s v="бензин"/>
    <x v="1"/>
    <s v="передний"/>
    <n v="130"/>
    <m/>
    <m/>
    <n v="2022"/>
    <n v="21"/>
    <n v="6.1904761904761907"/>
  </r>
  <r>
    <s v="https://vladivostok.drom.ru/toyota/caldina/46628137.html"/>
    <x v="27"/>
    <n v="2000"/>
    <n v="380000"/>
    <n v="2"/>
    <n v="190"/>
    <s v="бензин"/>
    <x v="1"/>
    <s v="передний"/>
    <n v="257"/>
    <m/>
    <m/>
    <n v="2022"/>
    <n v="22"/>
    <n v="11.681818181818182"/>
  </r>
  <r>
    <s v="https://biysk.drom.ru/toyota/harrier/45579012.html"/>
    <x v="22"/>
    <n v="1998"/>
    <n v="665000"/>
    <n v="2.2000000000000002"/>
    <n v="140"/>
    <s v="бензин"/>
    <x v="1"/>
    <s v="4WD"/>
    <n v="120"/>
    <m/>
    <m/>
    <n v="2022"/>
    <n v="24"/>
    <n v="5"/>
  </r>
  <r>
    <s v="https://lesosibirsk.drom.ru/toyota/camry/39253819.html"/>
    <x v="4"/>
    <n v="1995"/>
    <n v="143000"/>
    <n v="2.2000000000000002"/>
    <n v="91"/>
    <s v="дизель"/>
    <x v="1"/>
    <s v="передний"/>
    <n v="350"/>
    <m/>
    <m/>
    <n v="2022"/>
    <n v="27"/>
    <n v="12.962962962962964"/>
  </r>
  <r>
    <s v="https://tayshet.drom.ru/toyota/rav4/40428831.html"/>
    <x v="12"/>
    <n v="2011"/>
    <n v="1350000"/>
    <n v="2"/>
    <n v="158"/>
    <s v="бензин"/>
    <x v="0"/>
    <s v="4WD"/>
    <n v="140"/>
    <m/>
    <m/>
    <n v="2022"/>
    <n v="11"/>
    <n v="12.727272727272727"/>
  </r>
  <r>
    <s v="https://svobodniy.drom.ru/toyota/harrier/46427833.html"/>
    <x v="22"/>
    <n v="2003"/>
    <n v="1050000"/>
    <n v="3"/>
    <n v="220"/>
    <s v="бензин"/>
    <x v="1"/>
    <s v="4WD"/>
    <n v="250"/>
    <m/>
    <m/>
    <n v="2022"/>
    <n v="19"/>
    <n v="13.157894736842104"/>
  </r>
  <r>
    <s v="https://irkutsk.drom.ru/toyota/caldina/46628128.html"/>
    <x v="27"/>
    <n v="1998"/>
    <n v="210000"/>
    <n v="1.5"/>
    <n v="97"/>
    <s v="бензин"/>
    <x v="1"/>
    <s v="передний"/>
    <n v="260"/>
    <m/>
    <m/>
    <n v="2022"/>
    <n v="24"/>
    <n v="10.833333333333334"/>
  </r>
  <r>
    <s v="https://ekaterinburg.drom.ru/toyota/land_cruiser/43291462.html"/>
    <x v="7"/>
    <n v="2016"/>
    <n v="7250000"/>
    <n v="4.5"/>
    <n v="249"/>
    <s v="дизель"/>
    <x v="1"/>
    <s v="4WD"/>
    <n v="110"/>
    <m/>
    <m/>
    <n v="2022"/>
    <n v="6"/>
    <n v="18.333333333333332"/>
  </r>
  <r>
    <s v="https://irkutsk.drom.ru/toyota/verossa/46518283.html"/>
    <x v="119"/>
    <n v="2002"/>
    <n v="410000"/>
    <n v="2"/>
    <n v="160"/>
    <s v="бензин"/>
    <x v="1"/>
    <s v="задний"/>
    <n v="290"/>
    <m/>
    <m/>
    <n v="2022"/>
    <n v="20"/>
    <n v="14.5"/>
  </r>
  <r>
    <s v="https://kurgan.drom.ru/toyota/camry/46628125.html"/>
    <x v="4"/>
    <n v="2006"/>
    <n v="850000"/>
    <n v="3.5"/>
    <n v="277"/>
    <s v="бензин"/>
    <x v="1"/>
    <s v="передний"/>
    <n v="229"/>
    <m/>
    <m/>
    <n v="2022"/>
    <n v="16"/>
    <n v="14.3125"/>
  </r>
  <r>
    <s v="https://svobodniy.drom.ru/toyota/wish/46416546.html"/>
    <x v="14"/>
    <n v="2014"/>
    <n v="1450000"/>
    <n v="1.8"/>
    <n v="130"/>
    <s v="бензин"/>
    <x v="0"/>
    <s v="4WD"/>
    <n v="113"/>
    <m/>
    <m/>
    <n v="2022"/>
    <n v="8"/>
    <n v="14.125"/>
  </r>
  <r>
    <s v="https://novokuznetsk.drom.ru/toyota/carina_e/46628123.html"/>
    <x v="21"/>
    <n v="1996"/>
    <n v="250000"/>
    <n v="1.6"/>
    <n v="100"/>
    <s v="бензин"/>
    <x v="2"/>
    <s v="передний"/>
    <n v="245"/>
    <m/>
    <m/>
    <n v="2022"/>
    <n v="26"/>
    <n v="9.4230769230769234"/>
  </r>
  <r>
    <s v="https://svobodniy.drom.ru/toyota/ipsum/46455419.html"/>
    <x v="71"/>
    <n v="1997"/>
    <n v="300000"/>
    <n v="2"/>
    <n v="135"/>
    <s v="бензин"/>
    <x v="1"/>
    <s v="передний"/>
    <n v="200"/>
    <m/>
    <m/>
    <n v="2022"/>
    <n v="25"/>
    <n v="8"/>
  </r>
  <r>
    <s v="https://komsomolsk.drom.ru/toyota/corolla_fielder/46456075.html"/>
    <x v="9"/>
    <n v="2008"/>
    <n v="850000"/>
    <n v="1.8"/>
    <n v="144"/>
    <s v="бензин"/>
    <x v="0"/>
    <s v="передний"/>
    <n v="193"/>
    <m/>
    <m/>
    <n v="2022"/>
    <n v="14"/>
    <n v="13.785714285714286"/>
  </r>
  <r>
    <s v="https://yakutsk.drom.ru/toyota/ractis/46627962.html"/>
    <x v="18"/>
    <n v="2011"/>
    <n v="900000"/>
    <n v="1.5"/>
    <n v="109"/>
    <s v="бензин"/>
    <x v="0"/>
    <s v="передний"/>
    <n v="58"/>
    <s v="б/п"/>
    <m/>
    <n v="2022"/>
    <n v="11"/>
    <n v="5.2727272727272725"/>
  </r>
  <r>
    <s v="https://blagoveshchensk.drom.ru/toyota/noah/46628039.html"/>
    <x v="66"/>
    <n v="2011"/>
    <n v="1599000"/>
    <n v="2"/>
    <n v="155"/>
    <s v="бензин"/>
    <x v="0"/>
    <s v="4WD"/>
    <n v="155"/>
    <s v="б/п"/>
    <m/>
    <n v="2022"/>
    <n v="11"/>
    <n v="14.090909090909092"/>
  </r>
  <r>
    <s v="https://svobodniy.drom.ru/toyota/corsa/42939849.html"/>
    <x v="86"/>
    <n v="1992"/>
    <n v="130000"/>
    <n v="1.5"/>
    <n v="67"/>
    <s v="дизель"/>
    <x v="2"/>
    <s v="передний"/>
    <n v="165"/>
    <m/>
    <m/>
    <n v="2022"/>
    <n v="30"/>
    <n v="5.5"/>
  </r>
  <r>
    <s v="https://prokopyevsk.drom.ru/toyota/highlander/46403939.html"/>
    <x v="57"/>
    <n v="2015"/>
    <n v="3550000"/>
    <n v="3.5"/>
    <n v="249"/>
    <s v="бензин"/>
    <x v="1"/>
    <s v="4WD"/>
    <n v="120"/>
    <m/>
    <m/>
    <n v="2022"/>
    <n v="7"/>
    <n v="17.142857142857142"/>
  </r>
  <r>
    <s v="https://habarovsk.drom.ru/toyota/noah/46628114.html"/>
    <x v="66"/>
    <n v="2010"/>
    <n v="1150000"/>
    <n v="2"/>
    <n v="158"/>
    <s v="бензин"/>
    <x v="0"/>
    <s v="передний"/>
    <n v="163"/>
    <m/>
    <m/>
    <n v="2022"/>
    <n v="12"/>
    <n v="13.583333333333334"/>
  </r>
  <r>
    <s v="https://krasnoyarsk.drom.ru/toyota/vitz/46628113.html"/>
    <x v="34"/>
    <n v="2011"/>
    <n v="770000"/>
    <n v="1"/>
    <n v="69"/>
    <s v="бензин"/>
    <x v="0"/>
    <s v="передний"/>
    <n v="70"/>
    <m/>
    <m/>
    <n v="2022"/>
    <n v="11"/>
    <n v="6.3636363636363633"/>
  </r>
  <r>
    <s v="https://aldan.drom.ru/toyota/isis/46293213.html"/>
    <x v="13"/>
    <n v="2010"/>
    <n v="1200000"/>
    <n v="1.8"/>
    <n v="144"/>
    <s v="бензин"/>
    <x v="0"/>
    <s v="передний"/>
    <n v="98"/>
    <s v="б/п"/>
    <m/>
    <n v="2022"/>
    <n v="12"/>
    <n v="8.1666666666666661"/>
  </r>
  <r>
    <s v="https://komsomolsk.drom.ru/toyota/sprinter/46572275.html"/>
    <x v="56"/>
    <n v="1998"/>
    <n v="265000"/>
    <n v="1.5"/>
    <n v="100"/>
    <s v="бензин"/>
    <x v="1"/>
    <s v="передний"/>
    <n v="185"/>
    <m/>
    <m/>
    <n v="2022"/>
    <n v="24"/>
    <n v="7.708333333333333"/>
  </r>
  <r>
    <s v="https://vladivostok.drom.ru/toyota/c-hr/46628073.html"/>
    <x v="0"/>
    <n v="2017"/>
    <n v="3300000"/>
    <n v="1.8"/>
    <n v="98"/>
    <s v="гибрид"/>
    <x v="0"/>
    <s v="передний"/>
    <n v="22"/>
    <m/>
    <m/>
    <n v="2022"/>
    <n v="5"/>
    <n v="4.4000000000000004"/>
  </r>
  <r>
    <s v="https://svobodniy.drom.ru/toyota/caldina/39864672.html"/>
    <x v="27"/>
    <n v="1996"/>
    <n v="190000"/>
    <n v="1.5"/>
    <n v="100"/>
    <s v="бензин"/>
    <x v="1"/>
    <s v="передний"/>
    <n v="1"/>
    <m/>
    <m/>
    <n v="2022"/>
    <n v="26"/>
    <n v="3.8461538461538464E-2"/>
  </r>
  <r>
    <s v="https://irkutsk.drom.ru/toyota/probox/46551203.html"/>
    <x v="33"/>
    <n v="2003"/>
    <n v="315000"/>
    <n v="1.5"/>
    <n v="105"/>
    <s v="бензин"/>
    <x v="1"/>
    <s v="4WD"/>
    <n v="3"/>
    <m/>
    <m/>
    <n v="2022"/>
    <n v="19"/>
    <n v="0.15789473684210525"/>
  </r>
  <r>
    <s v="https://yakutsk.drom.ru/toyota/ractis/46628108.html"/>
    <x v="18"/>
    <n v="2011"/>
    <n v="860000"/>
    <n v="1.5"/>
    <n v="109"/>
    <s v="бензин"/>
    <x v="0"/>
    <s v="передний"/>
    <n v="70"/>
    <s v="б/п"/>
    <m/>
    <n v="2022"/>
    <n v="11"/>
    <n v="6.3636363636363633"/>
  </r>
  <r>
    <s v="https://ulan-ude.drom.ru/toyota/corolla/46295244.html"/>
    <x v="15"/>
    <n v="2001"/>
    <n v="120000"/>
    <n v="1.3"/>
    <n v="80"/>
    <s v="бензин"/>
    <x v="1"/>
    <s v="передний"/>
    <n v="400"/>
    <m/>
    <m/>
    <n v="2022"/>
    <n v="21"/>
    <n v="19.047619047619047"/>
  </r>
  <r>
    <s v="https://usoliye-sibirskoe.drom.ru/toyota/vista/46538564.html"/>
    <x v="31"/>
    <n v="1996"/>
    <n v="275000"/>
    <n v="2"/>
    <n v="135"/>
    <s v="бензин"/>
    <x v="1"/>
    <s v="4WD"/>
    <n v="380"/>
    <m/>
    <m/>
    <n v="2022"/>
    <n v="26"/>
    <n v="14.615384615384615"/>
  </r>
  <r>
    <s v="https://svobodniy.drom.ru/toyota/caldina/45696158.html"/>
    <x v="27"/>
    <n v="1997"/>
    <n v="150000"/>
    <n v="1.8"/>
    <n v="115"/>
    <s v="бензин"/>
    <x v="1"/>
    <s v="передний"/>
    <n v="189"/>
    <m/>
    <m/>
    <n v="2022"/>
    <n v="25"/>
    <n v="7.56"/>
  </r>
  <r>
    <s v="https://chita.drom.ru/toyota/carina/46420052.html"/>
    <x v="60"/>
    <n v="1997"/>
    <n v="310000"/>
    <n v="1.8"/>
    <n v="115"/>
    <s v="бензин"/>
    <x v="1"/>
    <s v="передний"/>
    <n v="300"/>
    <m/>
    <m/>
    <n v="2022"/>
    <n v="25"/>
    <n v="12"/>
  </r>
  <r>
    <s v="https://slavgorod.drom.ru/toyota/corolla_spacio/43653356.html"/>
    <x v="35"/>
    <n v="1997"/>
    <n v="350000"/>
    <n v="1.6"/>
    <n v="110"/>
    <s v="бензин"/>
    <x v="1"/>
    <s v="передний"/>
    <n v="268"/>
    <m/>
    <m/>
    <n v="2022"/>
    <n v="25"/>
    <n v="10.72"/>
  </r>
  <r>
    <s v="https://usoliye-sibirskoe.drom.ru/toyota/caldina/46292144.html"/>
    <x v="27"/>
    <n v="2000"/>
    <n v="240000"/>
    <n v="1.5"/>
    <n v="97"/>
    <s v="бензин"/>
    <x v="1"/>
    <s v="передний"/>
    <n v="249"/>
    <m/>
    <m/>
    <n v="2022"/>
    <n v="22"/>
    <n v="11.318181818181818"/>
  </r>
  <r>
    <s v="https://chita.drom.ru/toyota/chaser/46628100.html"/>
    <x v="24"/>
    <n v="1997"/>
    <n v="600000"/>
    <n v="2.5"/>
    <n v="200"/>
    <s v="бензин"/>
    <x v="1"/>
    <s v="задний"/>
    <n v="250"/>
    <m/>
    <m/>
    <n v="2022"/>
    <n v="25"/>
    <n v="10"/>
  </r>
  <r>
    <s v="https://svobodniy.drom.ru/toyota/lite_ace_noah/44325484.html"/>
    <x v="61"/>
    <n v="1996"/>
    <n v="200000"/>
    <n v="2.2000000000000002"/>
    <n v="91"/>
    <s v="дизель"/>
    <x v="1"/>
    <s v="4WD"/>
    <n v="190"/>
    <m/>
    <m/>
    <n v="2022"/>
    <n v="26"/>
    <n v="7.3076923076923075"/>
  </r>
  <r>
    <s v="https://vladivostok.drom.ru/toyota/wish/46628075.html"/>
    <x v="14"/>
    <n v="2011"/>
    <n v="1050000"/>
    <n v="1.8"/>
    <n v="144"/>
    <s v="бензин"/>
    <x v="0"/>
    <s v="передний"/>
    <n v="67"/>
    <s v="б/п"/>
    <m/>
    <n v="2022"/>
    <n v="11"/>
    <n v="6.0909090909090908"/>
  </r>
  <r>
    <s v="https://surgut.drom.ru/toyota/verso/45657515.html"/>
    <x v="105"/>
    <n v="2014"/>
    <n v="1530000"/>
    <n v="1.6"/>
    <n v="132"/>
    <s v="бензин"/>
    <x v="2"/>
    <s v="передний"/>
    <n v="57"/>
    <m/>
    <m/>
    <n v="2022"/>
    <n v="8"/>
    <n v="7.125"/>
  </r>
  <r>
    <s v="https://novosibirsk.drom.ru/toyota/windom/46447468.html"/>
    <x v="28"/>
    <n v="2005"/>
    <n v="750000"/>
    <n v="3"/>
    <n v="215"/>
    <s v="бензин"/>
    <x v="1"/>
    <s v="передний"/>
    <n v="270"/>
    <m/>
    <m/>
    <n v="2022"/>
    <n v="17"/>
    <n v="15.882352941176471"/>
  </r>
  <r>
    <s v="https://blagoveshchensk.drom.ru/toyota/vitz/46553493.html"/>
    <x v="34"/>
    <n v="2017"/>
    <n v="795000"/>
    <n v="1"/>
    <n v="69"/>
    <s v="бензин"/>
    <x v="0"/>
    <s v="передний"/>
    <n v="122"/>
    <m/>
    <m/>
    <n v="2022"/>
    <n v="5"/>
    <n v="24.4"/>
  </r>
  <r>
    <s v="https://angarsk.drom.ru/toyota/sprinter/46628105.html"/>
    <x v="56"/>
    <n v="1992"/>
    <n v="175000"/>
    <n v="1.5"/>
    <n v="105"/>
    <s v="бензин"/>
    <x v="1"/>
    <s v="передний"/>
    <n v="236"/>
    <m/>
    <m/>
    <n v="2022"/>
    <n v="30"/>
    <n v="7.8666666666666663"/>
  </r>
  <r>
    <s v="https://novokuznetsk.drom.ru/toyota/prius/46294831.html"/>
    <x v="20"/>
    <n v="2010"/>
    <n v="920000"/>
    <n v="1.8"/>
    <n v="99"/>
    <s v="гибрид"/>
    <x v="0"/>
    <s v="передний"/>
    <n v="185"/>
    <m/>
    <m/>
    <n v="2022"/>
    <n v="12"/>
    <n v="15.416666666666666"/>
  </r>
  <r>
    <s v="https://svobodniy.drom.ru/toyota/sprinter/41975148.html"/>
    <x v="56"/>
    <n v="1992"/>
    <n v="130000"/>
    <n v="1.5"/>
    <n v="105"/>
    <s v="бензин"/>
    <x v="1"/>
    <s v="передний"/>
    <n v="170"/>
    <m/>
    <m/>
    <n v="2022"/>
    <n v="30"/>
    <n v="5.666666666666667"/>
  </r>
  <r>
    <s v="https://habarovsk.drom.ru/toyota/camry/43875196.html"/>
    <x v="4"/>
    <n v="2016"/>
    <n v="1740000"/>
    <n v="2.5"/>
    <n v="181"/>
    <s v="бензин"/>
    <x v="1"/>
    <s v="передний"/>
    <n v="85"/>
    <m/>
    <m/>
    <n v="2022"/>
    <n v="6"/>
    <n v="14.166666666666666"/>
  </r>
  <r>
    <s v="https://ust-ilimsk.drom.ru/toyota/vista_ardeo/46467314.html"/>
    <x v="65"/>
    <n v="1998"/>
    <n v="387000"/>
    <n v="2"/>
    <n v="145"/>
    <s v="бензин"/>
    <x v="1"/>
    <s v="передний"/>
    <n v="275"/>
    <m/>
    <m/>
    <n v="2022"/>
    <n v="24"/>
    <n v="11.458333333333334"/>
  </r>
  <r>
    <s v="https://biysk.drom.ru/toyota/corona/46296095.html"/>
    <x v="17"/>
    <n v="1993"/>
    <n v="139000"/>
    <n v="1.8"/>
    <n v="125"/>
    <s v="бензин"/>
    <x v="2"/>
    <s v="передний"/>
    <n v="170"/>
    <m/>
    <m/>
    <n v="2022"/>
    <n v="29"/>
    <n v="5.8620689655172411"/>
  </r>
  <r>
    <s v="https://irkutsk.drom.ru/toyota/avensis/46628099.html"/>
    <x v="51"/>
    <n v="2004"/>
    <n v="615000"/>
    <n v="2.4"/>
    <n v="163"/>
    <s v="бензин"/>
    <x v="1"/>
    <s v="передний"/>
    <n v="250"/>
    <m/>
    <m/>
    <n v="2022"/>
    <n v="18"/>
    <n v="13.888888888888889"/>
  </r>
  <r>
    <s v="https://novoaltaysk.drom.ru/toyota/caldina/44611542.html"/>
    <x v="27"/>
    <n v="1993"/>
    <n v="150000"/>
    <n v="1.5"/>
    <n v="100"/>
    <s v="бензин"/>
    <x v="1"/>
    <s v="передний"/>
    <n v="600"/>
    <m/>
    <m/>
    <n v="2022"/>
    <n v="29"/>
    <n v="20.689655172413794"/>
  </r>
  <r>
    <s v="https://irkutsk.drom.ru/toyota/camry_gracia/44623620.html"/>
    <x v="95"/>
    <n v="1997"/>
    <n v="320000"/>
    <n v="2.5"/>
    <n v="200"/>
    <s v="бензин"/>
    <x v="1"/>
    <s v="передний"/>
    <n v="482"/>
    <m/>
    <m/>
    <n v="2022"/>
    <n v="25"/>
    <n v="19.28"/>
  </r>
  <r>
    <s v="https://krasnoyarsk.drom.ru/toyota/crown/46614725.html"/>
    <x v="10"/>
    <n v="1995"/>
    <n v="365000"/>
    <n v="3"/>
    <n v="230"/>
    <s v="бензин"/>
    <x v="1"/>
    <s v="задний"/>
    <n v="305"/>
    <m/>
    <m/>
    <n v="2022"/>
    <n v="27"/>
    <n v="11.296296296296296"/>
  </r>
  <r>
    <s v="https://novoaltaysk.drom.ru/toyota/carina/45423938.html"/>
    <x v="60"/>
    <n v="1996"/>
    <n v="200000"/>
    <n v="1.6"/>
    <n v="165"/>
    <s v="бензин"/>
    <x v="1"/>
    <s v="передний"/>
    <n v="400"/>
    <m/>
    <m/>
    <n v="2022"/>
    <n v="26"/>
    <n v="15.384615384615385"/>
  </r>
  <r>
    <s v="https://novosibirsk.drom.ru/toyota/mark_ii/45950981.html"/>
    <x v="26"/>
    <n v="2002"/>
    <n v="600000"/>
    <n v="2"/>
    <n v="160"/>
    <s v="бензин"/>
    <x v="1"/>
    <s v="задний"/>
    <n v="100"/>
    <m/>
    <m/>
    <n v="2022"/>
    <n v="20"/>
    <n v="5"/>
  </r>
  <r>
    <s v="https://novosibirsk.drom.ru/toyota/land_cruiser/46408899.html"/>
    <x v="7"/>
    <n v="2007"/>
    <n v="2000000"/>
    <n v="4.7"/>
    <n v="238"/>
    <s v="бензин"/>
    <x v="1"/>
    <s v="4WD"/>
    <n v="245"/>
    <m/>
    <m/>
    <n v="2022"/>
    <n v="15"/>
    <n v="16.333333333333332"/>
  </r>
  <r>
    <s v="https://bratsk.drom.ru/toyota/mark_x/46430373.html"/>
    <x v="103"/>
    <n v="2017"/>
    <n v="2630000"/>
    <n v="2.5"/>
    <n v="203"/>
    <s v="бензин"/>
    <x v="1"/>
    <s v="задний"/>
    <n v="119"/>
    <s v="б/п"/>
    <m/>
    <n v="2022"/>
    <n v="5"/>
    <n v="23.8"/>
  </r>
  <r>
    <s v="https://taman.drom.ru/toyota/rav4/46628089.html"/>
    <x v="12"/>
    <n v="2016"/>
    <n v="2550000"/>
    <n v="2"/>
    <n v="146"/>
    <s v="бензин"/>
    <x v="0"/>
    <s v="4WD"/>
    <n v="94"/>
    <m/>
    <m/>
    <n v="2022"/>
    <n v="6"/>
    <n v="15.666666666666666"/>
  </r>
  <r>
    <s v="https://biysk.drom.ru/toyota/corsa/46628046.html"/>
    <x v="86"/>
    <n v="1996"/>
    <n v="190000"/>
    <n v="1.3"/>
    <n v="88"/>
    <s v="бензин"/>
    <x v="1"/>
    <s v="передний"/>
    <n v="310"/>
    <m/>
    <m/>
    <n v="2022"/>
    <n v="26"/>
    <n v="11.923076923076923"/>
  </r>
  <r>
    <s v="https://vladivostok.drom.ru/toyota/caldina/46628088.html"/>
    <x v="27"/>
    <n v="2000"/>
    <n v="180000"/>
    <n v="1.5"/>
    <n v="97"/>
    <s v="бензин"/>
    <x v="1"/>
    <s v="передний"/>
    <n v="350"/>
    <m/>
    <m/>
    <n v="2022"/>
    <n v="22"/>
    <n v="15.909090909090908"/>
  </r>
  <r>
    <s v="https://krasnoyarsk.drom.ru/toyota/carina/46596520.html"/>
    <x v="60"/>
    <n v="1993"/>
    <n v="156000"/>
    <n v="2"/>
    <n v="135"/>
    <s v="бензин"/>
    <x v="2"/>
    <s v="4WD"/>
    <n v="100"/>
    <m/>
    <m/>
    <n v="2022"/>
    <n v="29"/>
    <n v="3.4482758620689653"/>
  </r>
  <r>
    <s v="https://omsk.drom.ru/toyota/rav4/46628086.html"/>
    <x v="12"/>
    <n v="2019"/>
    <n v="4100000"/>
    <n v="2"/>
    <n v="149"/>
    <s v="бензин"/>
    <x v="0"/>
    <s v="4WD"/>
    <n v="68"/>
    <m/>
    <m/>
    <n v="2022"/>
    <n v="3"/>
    <n v="22.666666666666668"/>
  </r>
  <r>
    <s v="https://nizhneudinsk.drom.ru/toyota/mark_ii/45995096.html"/>
    <x v="26"/>
    <n v="1993"/>
    <n v="350000"/>
    <n v="2.5"/>
    <n v="180"/>
    <s v="бензин"/>
    <x v="1"/>
    <s v="задний"/>
    <n v="250"/>
    <m/>
    <m/>
    <n v="2022"/>
    <n v="29"/>
    <n v="8.6206896551724146"/>
  </r>
  <r>
    <s v="https://irkutsk.drom.ru/toyota/passo/46628084.html"/>
    <x v="40"/>
    <n v="2016"/>
    <n v="775000"/>
    <n v="1"/>
    <n v="69"/>
    <s v="бензин"/>
    <x v="0"/>
    <s v="передний"/>
    <n v="90"/>
    <s v="б/п"/>
    <m/>
    <n v="2022"/>
    <n v="6"/>
    <n v="15"/>
  </r>
  <r>
    <s v="https://yakutsk.drom.ru/toyota/wish/45607580.html"/>
    <x v="14"/>
    <n v="2004"/>
    <n v="730000"/>
    <n v="1.8"/>
    <n v="132"/>
    <s v="бензин"/>
    <x v="1"/>
    <s v="передний"/>
    <n v="192"/>
    <m/>
    <m/>
    <n v="2022"/>
    <n v="18"/>
    <n v="10.666666666666666"/>
  </r>
  <r>
    <s v="https://irkutsk.drom.ru/toyota/camry/46628079.html"/>
    <x v="4"/>
    <n v="2002"/>
    <n v="530000"/>
    <n v="2.4"/>
    <n v="159"/>
    <s v="бензин"/>
    <x v="1"/>
    <s v="передний"/>
    <n v="400"/>
    <m/>
    <m/>
    <n v="2022"/>
    <n v="20"/>
    <n v="20"/>
  </r>
  <r>
    <s v="https://omsk.drom.ru/toyota/raum/45996800.html"/>
    <x v="69"/>
    <n v="1997"/>
    <n v="295000"/>
    <n v="1.5"/>
    <n v="94"/>
    <s v="бензин"/>
    <x v="1"/>
    <s v="передний"/>
    <n v="215"/>
    <m/>
    <m/>
    <n v="2022"/>
    <n v="25"/>
    <n v="8.6"/>
  </r>
  <r>
    <s v="https://barnaul.drom.ru/toyota/avensis/46382892.html"/>
    <x v="51"/>
    <n v="2008"/>
    <n v="800000"/>
    <n v="1.8"/>
    <n v="129"/>
    <s v="бензин"/>
    <x v="2"/>
    <s v="передний"/>
    <n v="197"/>
    <m/>
    <m/>
    <n v="2022"/>
    <n v="14"/>
    <n v="14.071428571428571"/>
  </r>
  <r>
    <s v="https://uglegorsk-blag.drom.ru/toyota/mark_ii/46627383.html"/>
    <x v="26"/>
    <n v="1986"/>
    <n v="350000"/>
    <n v="2"/>
    <n v="130"/>
    <s v="бензин"/>
    <x v="1"/>
    <s v="задний"/>
    <n v="255"/>
    <m/>
    <m/>
    <n v="2022"/>
    <n v="36"/>
    <n v="7.083333333333333"/>
  </r>
  <r>
    <s v="https://blagoveshchensk.drom.ru/toyota/land_cruiser_prado/46627952.html"/>
    <x v="1"/>
    <n v="2019"/>
    <n v="4100000"/>
    <n v="2.7"/>
    <n v="163"/>
    <s v="бензин"/>
    <x v="1"/>
    <s v="4WD"/>
    <n v="27"/>
    <s v="б/п"/>
    <m/>
    <n v="2022"/>
    <n v="3"/>
    <n v="9"/>
  </r>
  <r>
    <s v="https://birobidzhan.drom.ru/toyota/prius/44765086.html"/>
    <x v="20"/>
    <n v="2010"/>
    <n v="980000"/>
    <n v="1.8"/>
    <n v="99"/>
    <s v="гибрид"/>
    <x v="0"/>
    <s v="передний"/>
    <n v="180"/>
    <m/>
    <m/>
    <n v="2022"/>
    <n v="12"/>
    <n v="15"/>
  </r>
  <r>
    <s v="https://novosibirsk.drom.ru/toyota/cresta/46043585.html"/>
    <x v="54"/>
    <n v="1992"/>
    <n v="120000"/>
    <n v="2"/>
    <n v="135"/>
    <s v="бензин"/>
    <x v="1"/>
    <s v="задний"/>
    <n v="290"/>
    <m/>
    <m/>
    <n v="2022"/>
    <n v="30"/>
    <n v="9.6666666666666661"/>
  </r>
  <r>
    <s v="https://tomsk.drom.ru/toyota/venza/46373564.html"/>
    <x v="121"/>
    <n v="2012"/>
    <n v="1999000"/>
    <n v="3.5"/>
    <n v="268"/>
    <s v="бензин"/>
    <x v="1"/>
    <s v="4WD"/>
    <n v="182"/>
    <m/>
    <m/>
    <n v="2022"/>
    <n v="10"/>
    <n v="18.2"/>
  </r>
  <r>
    <s v="https://tomsk.drom.ru/toyota/prius/46459755.html"/>
    <x v="20"/>
    <n v="2009"/>
    <n v="849000"/>
    <n v="1.5"/>
    <n v="76"/>
    <s v="гибрид"/>
    <x v="0"/>
    <s v="передний"/>
    <n v="144"/>
    <m/>
    <m/>
    <n v="2022"/>
    <n v="13"/>
    <n v="11.076923076923077"/>
  </r>
  <r>
    <s v="https://novosibirsk.drom.ru/toyota/hilux_surf/46501432.html"/>
    <x v="72"/>
    <n v="1992"/>
    <n v="280000"/>
    <n v="2.4"/>
    <n v="97"/>
    <s v="дизель"/>
    <x v="1"/>
    <s v="4WD"/>
    <n v="350"/>
    <m/>
    <m/>
    <n v="2022"/>
    <n v="30"/>
    <n v="11.666666666666666"/>
  </r>
  <r>
    <s v="https://angarsk.drom.ru/toyota/corolla_fielder/46591213.html"/>
    <x v="9"/>
    <n v="2016"/>
    <n v="1177000"/>
    <n v="1.5"/>
    <n v="74"/>
    <s v="гибрид"/>
    <x v="0"/>
    <s v="передний"/>
    <n v="180"/>
    <m/>
    <m/>
    <n v="2022"/>
    <n v="6"/>
    <n v="30"/>
  </r>
  <r>
    <s v="https://barnaul.drom.ru/toyota/kluger_v/46609229.html"/>
    <x v="39"/>
    <n v="2001"/>
    <n v="810000"/>
    <n v="2.4"/>
    <n v="160"/>
    <s v="бензин"/>
    <x v="1"/>
    <s v="передний"/>
    <n v="249"/>
    <m/>
    <m/>
    <n v="2022"/>
    <n v="21"/>
    <n v="11.857142857142858"/>
  </r>
  <r>
    <s v="https://ulan-ude.drom.ru/toyota/camry_gracia/46623729.html"/>
    <x v="95"/>
    <n v="1999"/>
    <n v="360000"/>
    <n v="2.2000000000000002"/>
    <n v="140"/>
    <s v="бензин"/>
    <x v="1"/>
    <s v="передний"/>
    <n v="260"/>
    <m/>
    <m/>
    <n v="2022"/>
    <n v="23"/>
    <n v="11.304347826086957"/>
  </r>
  <r>
    <s v="https://omsk.drom.ru/toyota/tercel/46628065.html"/>
    <x v="122"/>
    <n v="1996"/>
    <n v="155000"/>
    <n v="1.3"/>
    <n v="85"/>
    <s v="бензин"/>
    <x v="2"/>
    <s v="передний"/>
    <n v="444"/>
    <m/>
    <s v=" серый"/>
    <n v="2022"/>
    <n v="26"/>
    <n v="17.076923076923077"/>
  </r>
  <r>
    <s v="https://ulan-ude.drom.ru/toyota/wish/46628063.html"/>
    <x v="14"/>
    <n v="2008"/>
    <n v="940000"/>
    <n v="1.8"/>
    <n v="132"/>
    <s v="бензин"/>
    <x v="1"/>
    <s v="передний"/>
    <n v="179"/>
    <m/>
    <m/>
    <n v="2022"/>
    <n v="14"/>
    <n v="12.785714285714286"/>
  </r>
  <r>
    <s v="https://krasnoyarsk.drom.ru/toyota/sprinter_carib/46628062.html"/>
    <x v="55"/>
    <n v="2001"/>
    <n v="347000"/>
    <n v="1.6"/>
    <n v="110"/>
    <s v="бензин"/>
    <x v="1"/>
    <s v="передний"/>
    <n v="348"/>
    <m/>
    <m/>
    <n v="2022"/>
    <n v="21"/>
    <n v="16.571428571428573"/>
  </r>
  <r>
    <s v="https://vladivostok.drom.ru/toyota/harrier/46623190.html"/>
    <x v="22"/>
    <n v="2018"/>
    <n v="3499999"/>
    <n v="2.5"/>
    <n v="152"/>
    <s v="гибрид"/>
    <x v="0"/>
    <s v="4WD"/>
    <n v="43"/>
    <s v="б/п"/>
    <m/>
    <n v="2022"/>
    <n v="4"/>
    <n v="10.75"/>
  </r>
  <r>
    <s v="https://novosibirsk.drom.ru/toyota/voxy/46628020.html"/>
    <x v="25"/>
    <n v="2009"/>
    <n v="850000"/>
    <n v="2"/>
    <n v="155"/>
    <s v="бензин"/>
    <x v="0"/>
    <s v="4WD"/>
    <n v="194"/>
    <m/>
    <m/>
    <n v="2022"/>
    <n v="13"/>
    <n v="14.923076923076923"/>
  </r>
  <r>
    <s v="https://usk-kut.drom.ru/toyota/probox/46621759.html"/>
    <x v="33"/>
    <n v="2002"/>
    <n v="275000"/>
    <n v="1.5"/>
    <n v="109"/>
    <s v="бензин"/>
    <x v="1"/>
    <s v="передний"/>
    <n v="300"/>
    <m/>
    <m/>
    <n v="2022"/>
    <n v="20"/>
    <n v="15"/>
  </r>
  <r>
    <s v="https://borodino.drom.ru/toyota/ractis/46627329.html"/>
    <x v="18"/>
    <n v="2011"/>
    <n v="849000"/>
    <n v="1.3"/>
    <n v="95"/>
    <s v="бензин"/>
    <x v="0"/>
    <s v="передний"/>
    <n v="144"/>
    <s v="б/п"/>
    <m/>
    <n v="2022"/>
    <n v="11"/>
    <n v="13.090909090909092"/>
  </r>
  <r>
    <s v="https://svobodniy.drom.ru/toyota/carina/45547814.html"/>
    <x v="60"/>
    <n v="1999"/>
    <n v="280000"/>
    <n v="1.8"/>
    <n v="115"/>
    <s v="бензин"/>
    <x v="1"/>
    <s v="передний"/>
    <n v="270"/>
    <m/>
    <m/>
    <n v="2022"/>
    <n v="23"/>
    <n v="11.739130434782609"/>
  </r>
  <r>
    <s v="https://omsk.drom.ru/toyota/celsior/45916809.html"/>
    <x v="123"/>
    <n v="2005"/>
    <n v="1599999"/>
    <n v="4.3"/>
    <n v="280"/>
    <s v="бензин"/>
    <x v="1"/>
    <s v="задний"/>
    <n v="150"/>
    <m/>
    <m/>
    <n v="2022"/>
    <n v="17"/>
    <n v="8.8235294117647065"/>
  </r>
  <r>
    <s v="https://novosibirsk.drom.ru/toyota/camry/46628042.html"/>
    <x v="4"/>
    <n v="1993"/>
    <n v="120000"/>
    <n v="2"/>
    <n v="140"/>
    <s v="бензин"/>
    <x v="1"/>
    <s v="передний"/>
    <n v="1"/>
    <m/>
    <m/>
    <n v="2022"/>
    <n v="29"/>
    <n v="3.4482758620689655E-2"/>
  </r>
  <r>
    <s v="https://krasnoyarsk.drom.ru/toyota/echo/46627990.html"/>
    <x v="109"/>
    <n v="2000"/>
    <n v="300000"/>
    <n v="1.5"/>
    <n v="108"/>
    <s v="бензин"/>
    <x v="1"/>
    <s v="передний"/>
    <n v="274"/>
    <m/>
    <m/>
    <n v="2022"/>
    <n v="22"/>
    <n v="12.454545454545455"/>
  </r>
  <r>
    <s v="https://mariinsk.drom.ru/toyota/rav4/46628037.html"/>
    <x v="12"/>
    <n v="2012"/>
    <n v="1550000"/>
    <n v="2"/>
    <n v="148"/>
    <s v="бензин"/>
    <x v="4"/>
    <s v="4WD"/>
    <n v="160"/>
    <m/>
    <m/>
    <n v="2022"/>
    <n v="10"/>
    <n v="16"/>
  </r>
  <r>
    <s v="https://yakutsk.drom.ru/toyota/prius_phv/46628036.html"/>
    <x v="45"/>
    <n v="2013"/>
    <n v="1400000"/>
    <n v="1.8"/>
    <n v="99"/>
    <s v="гибрид"/>
    <x v="0"/>
    <s v="передний"/>
    <n v="157"/>
    <m/>
    <m/>
    <n v="2022"/>
    <n v="9"/>
    <n v="17.444444444444443"/>
  </r>
  <r>
    <s v="https://sovetskoe-barnaul.drom.ru/toyota/rav4/45673967.html"/>
    <x v="12"/>
    <n v="2013"/>
    <n v="1900000"/>
    <n v="2"/>
    <n v="146"/>
    <s v="бензин"/>
    <x v="0"/>
    <s v="4WD"/>
    <n v="125"/>
    <m/>
    <m/>
    <n v="2022"/>
    <n v="9"/>
    <n v="13.888888888888889"/>
  </r>
  <r>
    <s v="https://tomsk.drom.ru/toyota/cavalier/46628035.html"/>
    <x v="124"/>
    <n v="1999"/>
    <n v="135000"/>
    <n v="2.4"/>
    <n v="150"/>
    <s v="бензин"/>
    <x v="1"/>
    <s v="передний"/>
    <n v="1"/>
    <m/>
    <m/>
    <n v="2022"/>
    <n v="23"/>
    <n v="4.3478260869565216E-2"/>
  </r>
  <r>
    <s v="https://novosibirsk.drom.ru/toyota/corolla_verso/45325459.html"/>
    <x v="110"/>
    <n v="2007"/>
    <n v="755000"/>
    <n v="1.8"/>
    <n v="129"/>
    <s v="бензин"/>
    <x v="3"/>
    <s v="передний"/>
    <n v="315"/>
    <m/>
    <m/>
    <n v="2022"/>
    <n v="15"/>
    <n v="21"/>
  </r>
  <r>
    <s v="https://barnaul.drom.ru/toyota/camry/46570239.html"/>
    <x v="4"/>
    <n v="2004"/>
    <n v="640000"/>
    <n v="2.4"/>
    <n v="152"/>
    <s v="бензин"/>
    <x v="1"/>
    <s v="передний"/>
    <n v="278"/>
    <m/>
    <m/>
    <n v="2022"/>
    <n v="18"/>
    <n v="15.444444444444445"/>
  </r>
  <r>
    <s v="https://belovo.drom.ru/toyota/mark_ii/46590811.html"/>
    <x v="26"/>
    <n v="1999"/>
    <n v="425000"/>
    <n v="2"/>
    <n v="160"/>
    <s v="бензин"/>
    <x v="1"/>
    <s v="задний"/>
    <n v="320"/>
    <m/>
    <m/>
    <n v="2022"/>
    <n v="23"/>
    <n v="13.913043478260869"/>
  </r>
  <r>
    <s v="https://omsk.drom.ru/toyota/camry/46628024.html"/>
    <x v="4"/>
    <n v="2010"/>
    <n v="1199000"/>
    <n v="2.4"/>
    <n v="167"/>
    <s v="бензин"/>
    <x v="1"/>
    <s v="передний"/>
    <n v="188"/>
    <m/>
    <m/>
    <n v="2022"/>
    <n v="12"/>
    <n v="15.666666666666666"/>
  </r>
  <r>
    <s v="https://novosibirsk.drom.ru/toyota/corolla/46592486.html"/>
    <x v="15"/>
    <n v="2001"/>
    <n v="380000"/>
    <n v="1.5"/>
    <n v="110"/>
    <s v="бензин"/>
    <x v="1"/>
    <s v="передний"/>
    <n v="500"/>
    <m/>
    <m/>
    <n v="2022"/>
    <n v="21"/>
    <n v="23.80952380952381"/>
  </r>
  <r>
    <s v="https://habarovsk.drom.ru/toyota/corolla_levin/46529611.html"/>
    <x v="78"/>
    <n v="1999"/>
    <n v="249000"/>
    <n v="1.5"/>
    <n v="100"/>
    <s v="бензин"/>
    <x v="1"/>
    <s v="передний"/>
    <n v="275"/>
    <m/>
    <m/>
    <n v="2022"/>
    <n v="23"/>
    <n v="11.956521739130435"/>
  </r>
  <r>
    <s v="https://novosibirsk.drom.ru/toyota/caldina/45811076.html"/>
    <x v="27"/>
    <n v="2000"/>
    <n v="380000"/>
    <n v="1.8"/>
    <n v="115"/>
    <s v="бензин"/>
    <x v="1"/>
    <s v="передний"/>
    <n v="400"/>
    <m/>
    <m/>
    <n v="2022"/>
    <n v="22"/>
    <n v="18.181818181818183"/>
  </r>
  <r>
    <s v="https://habarovsk.drom.ru/toyota/mark_ii/46246456.html"/>
    <x v="26"/>
    <n v="2002"/>
    <n v="340000"/>
    <n v="2.5"/>
    <n v="200"/>
    <s v="бензин"/>
    <x v="1"/>
    <s v="задний"/>
    <n v="200"/>
    <m/>
    <m/>
    <n v="2022"/>
    <n v="20"/>
    <n v="10"/>
  </r>
  <r>
    <s v="https://krasnoyarsk.drom.ru/toyota/hilux_surf/45244199.html"/>
    <x v="72"/>
    <n v="1993"/>
    <n v="270000"/>
    <n v="2.4"/>
    <n v="97"/>
    <s v="дизель"/>
    <x v="1"/>
    <s v="4WD"/>
    <n v="250"/>
    <m/>
    <m/>
    <n v="2022"/>
    <n v="29"/>
    <n v="8.6206896551724146"/>
  </r>
  <r>
    <s v="https://novokuznetsk.drom.ru/toyota/corolla/46628013.html"/>
    <x v="15"/>
    <n v="2007"/>
    <n v="750000"/>
    <n v="1.6"/>
    <n v="124"/>
    <s v="бензин"/>
    <x v="3"/>
    <s v="передний"/>
    <n v="233"/>
    <m/>
    <m/>
    <n v="2022"/>
    <n v="15"/>
    <n v="15.533333333333333"/>
  </r>
  <r>
    <s v="https://barnaul.drom.ru/toyota/master_ace_surf/46628010.html"/>
    <x v="74"/>
    <n v="1989"/>
    <n v="135000"/>
    <n v="2"/>
    <n v="97"/>
    <s v="бензин"/>
    <x v="2"/>
    <s v="4WD"/>
    <n v="137"/>
    <m/>
    <m/>
    <n v="2022"/>
    <n v="33"/>
    <n v="4.1515151515151514"/>
  </r>
  <r>
    <s v="https://barnaul.drom.ru/toyota/land_cruiser_prado/46628009.html"/>
    <x v="1"/>
    <n v="2006"/>
    <n v="1799000"/>
    <n v="4"/>
    <n v="249"/>
    <s v="бензин"/>
    <x v="1"/>
    <s v="4WD"/>
    <n v="400"/>
    <m/>
    <m/>
    <n v="2022"/>
    <n v="16"/>
    <n v="25"/>
  </r>
  <r>
    <s v="https://chernogorsk.drom.ru/toyota/carina/46628007.html"/>
    <x v="60"/>
    <n v="1998"/>
    <n v="280000"/>
    <n v="1.5"/>
    <n v="100"/>
    <s v="бензин"/>
    <x v="1"/>
    <s v="передний"/>
    <n v="176"/>
    <m/>
    <m/>
    <n v="2022"/>
    <n v="24"/>
    <n v="7.333333333333333"/>
  </r>
  <r>
    <s v="https://vladivostok.drom.ru/toyota/prius/46511798.html"/>
    <x v="20"/>
    <n v="2010"/>
    <n v="835000"/>
    <n v="1.5"/>
    <n v="76"/>
    <s v="гибрид"/>
    <x v="0"/>
    <s v="передний"/>
    <n v="84"/>
    <s v="б/п"/>
    <m/>
    <n v="2022"/>
    <n v="12"/>
    <n v="7"/>
  </r>
  <r>
    <s v="https://krasnoyarsk.drom.ru/toyota/ractis/44349179.html"/>
    <x v="18"/>
    <n v="2011"/>
    <n v="720000"/>
    <n v="1.3"/>
    <n v="95"/>
    <s v="бензин"/>
    <x v="0"/>
    <s v="передний"/>
    <n v="165"/>
    <m/>
    <m/>
    <n v="2022"/>
    <n v="11"/>
    <n v="15"/>
  </r>
  <r>
    <s v="https://vladivostok.drom.ru/toyota/vista/46628006.html"/>
    <x v="31"/>
    <n v="1994"/>
    <n v="115000"/>
    <n v="2"/>
    <n v="140"/>
    <s v="бензин"/>
    <x v="1"/>
    <s v="передний"/>
    <n v="400"/>
    <m/>
    <m/>
    <n v="2022"/>
    <n v="28"/>
    <n v="14.285714285714286"/>
  </r>
  <r>
    <s v="https://vladivostok.drom.ru/toyota/harrier/46400994.html"/>
    <x v="22"/>
    <n v="1999"/>
    <n v="675000"/>
    <n v="3"/>
    <n v="220"/>
    <s v="бензин"/>
    <x v="1"/>
    <s v="4WD"/>
    <n v="220"/>
    <m/>
    <m/>
    <n v="2022"/>
    <n v="23"/>
    <n v="9.5652173913043477"/>
  </r>
  <r>
    <s v="https://novosibirsk.drom.ru/toyota/corona_premio/46323296.html"/>
    <x v="29"/>
    <n v="1996"/>
    <n v="257000"/>
    <n v="1.8"/>
    <n v="115"/>
    <s v="бензин"/>
    <x v="1"/>
    <s v="передний"/>
    <n v="378"/>
    <m/>
    <m/>
    <n v="2022"/>
    <n v="26"/>
    <n v="14.538461538461538"/>
  </r>
  <r>
    <s v="https://iskitim.drom.ru/toyota/corona/46434970.html"/>
    <x v="17"/>
    <n v="1992"/>
    <n v="169000"/>
    <n v="1.8"/>
    <n v="125"/>
    <s v="бензин"/>
    <x v="1"/>
    <s v="передний"/>
    <n v="200"/>
    <m/>
    <m/>
    <n v="2022"/>
    <n v="30"/>
    <n v="6.666666666666667"/>
  </r>
  <r>
    <s v="https://omsk.drom.ru/toyota/camry/46628003.html"/>
    <x v="4"/>
    <n v="2003"/>
    <n v="650000"/>
    <n v="2.4"/>
    <n v="152"/>
    <s v="бензин"/>
    <x v="1"/>
    <s v="передний"/>
    <n v="281"/>
    <m/>
    <m/>
    <n v="2022"/>
    <n v="19"/>
    <n v="14.789473684210526"/>
  </r>
  <r>
    <s v="https://belogorsk.drom.ru/toyota/crown/46209185.html"/>
    <x v="10"/>
    <n v="2018"/>
    <n v="3650000"/>
    <n v="2.5"/>
    <n v="184"/>
    <s v="гибрид"/>
    <x v="0"/>
    <s v="задний"/>
    <n v="127"/>
    <s v="б/п"/>
    <m/>
    <n v="2022"/>
    <n v="4"/>
    <n v="31.75"/>
  </r>
  <r>
    <s v="https://habarovsk.drom.ru/toyota/land_cruiser/46628001.html"/>
    <x v="7"/>
    <n v="2015"/>
    <n v="6650000"/>
    <n v="4.5999999999999996"/>
    <n v="309"/>
    <s v="бензин"/>
    <x v="1"/>
    <s v="4WD"/>
    <n v="80"/>
    <m/>
    <m/>
    <n v="2022"/>
    <n v="7"/>
    <n v="11.428571428571429"/>
  </r>
  <r>
    <s v="https://novokuznetsk.drom.ru/toyota/camry/45569349.html"/>
    <x v="4"/>
    <n v="2008"/>
    <n v="900000"/>
    <n v="3.5"/>
    <n v="277"/>
    <s v="бензин"/>
    <x v="1"/>
    <s v="передний"/>
    <n v="200"/>
    <m/>
    <m/>
    <n v="2022"/>
    <n v="14"/>
    <n v="14.285714285714286"/>
  </r>
  <r>
    <s v="https://barnaul.drom.ru/toyota/camry/46333557.html"/>
    <x v="4"/>
    <n v="2019"/>
    <n v="2800000"/>
    <n v="2.5"/>
    <n v="181"/>
    <s v="бензин"/>
    <x v="1"/>
    <s v="передний"/>
    <n v="83"/>
    <m/>
    <m/>
    <n v="2022"/>
    <n v="3"/>
    <n v="27.666666666666668"/>
  </r>
  <r>
    <s v="https://petropavlovsk-kamchatskiy.drom.ru/toyota/land_cruiser/46627920.html"/>
    <x v="7"/>
    <n v="2008"/>
    <n v="2900000"/>
    <n v="4.7"/>
    <n v="288"/>
    <s v="бензин"/>
    <x v="1"/>
    <s v="4WD"/>
    <n v="214"/>
    <m/>
    <m/>
    <n v="2022"/>
    <n v="14"/>
    <n v="15.285714285714286"/>
  </r>
  <r>
    <s v="https://lesozavodsk.drom.ru/toyota/prius_a/41233931.html"/>
    <x v="43"/>
    <n v="2014"/>
    <n v="1220000"/>
    <n v="1.8"/>
    <n v="99"/>
    <s v="гибрид"/>
    <x v="0"/>
    <s v="передний"/>
    <n v="121"/>
    <m/>
    <m/>
    <n v="2022"/>
    <n v="8"/>
    <n v="15.125"/>
  </r>
  <r>
    <s v="https://novosibirsk.drom.ru/toyota/land_cruiser_prado/44124037.html"/>
    <x v="1"/>
    <n v="2007"/>
    <n v="1990000"/>
    <n v="4"/>
    <n v="249"/>
    <s v="бензин"/>
    <x v="1"/>
    <s v="4WD"/>
    <n v="222"/>
    <m/>
    <m/>
    <n v="2022"/>
    <n v="15"/>
    <n v="14.8"/>
  </r>
  <r>
    <s v="https://novosibirsk.drom.ru/toyota/auris/44280428.html"/>
    <x v="81"/>
    <n v="2007"/>
    <n v="635000"/>
    <n v="1.6"/>
    <n v="124"/>
    <s v="бензин"/>
    <x v="3"/>
    <s v="передний"/>
    <n v="112"/>
    <m/>
    <m/>
    <n v="2022"/>
    <n v="15"/>
    <n v="7.4666666666666668"/>
  </r>
  <r>
    <s v="https://novosibirsk.drom.ru/toyota/land_cruiser_prado/45658014.html"/>
    <x v="1"/>
    <n v="2005"/>
    <n v="1670000"/>
    <n v="4"/>
    <n v="249"/>
    <s v="бензин"/>
    <x v="1"/>
    <s v="4WD"/>
    <n v="301"/>
    <m/>
    <m/>
    <n v="2022"/>
    <n v="17"/>
    <n v="17.705882352941178"/>
  </r>
  <r>
    <s v="https://novosibirsk.drom.ru/toyota/probox/45679741.html"/>
    <x v="33"/>
    <n v="2014"/>
    <n v="755000"/>
    <n v="1.5"/>
    <n v="109"/>
    <s v="бензин"/>
    <x v="4"/>
    <s v="передний"/>
    <n v="254"/>
    <m/>
    <m/>
    <n v="2022"/>
    <n v="8"/>
    <n v="31.75"/>
  </r>
  <r>
    <s v="https://novosibirsk.drom.ru/toyota/highlander/46204532.html"/>
    <x v="57"/>
    <n v="2014"/>
    <n v="3199000"/>
    <n v="3.5"/>
    <n v="249"/>
    <s v="бензин"/>
    <x v="1"/>
    <s v="4WD"/>
    <n v="165"/>
    <m/>
    <m/>
    <n v="2022"/>
    <n v="8"/>
    <n v="20.625"/>
  </r>
  <r>
    <s v="https://novosibirsk.drom.ru/toyota/land_cruiser_prado/46271851.html"/>
    <x v="1"/>
    <n v="2022"/>
    <n v="9999000"/>
    <n v="4"/>
    <n v="249"/>
    <s v="бензин"/>
    <x v="1"/>
    <s v="4WD"/>
    <n v="1"/>
    <m/>
    <m/>
    <n v="2022"/>
    <n v="0"/>
    <n v="0"/>
  </r>
  <r>
    <s v="https://novosibirsk.drom.ru/toyota/camry/46488466.html"/>
    <x v="4"/>
    <n v="2018"/>
    <n v="3150000"/>
    <n v="2.5"/>
    <n v="181"/>
    <s v="бензин"/>
    <x v="1"/>
    <s v="передний"/>
    <n v="39"/>
    <m/>
    <m/>
    <n v="2022"/>
    <n v="4"/>
    <n v="9.75"/>
  </r>
  <r>
    <s v="https://novosibirsk.drom.ru/toyota/corolla/46503688.html"/>
    <x v="15"/>
    <n v="2012"/>
    <n v="1150000"/>
    <n v="1.6"/>
    <n v="124"/>
    <s v="бензин"/>
    <x v="1"/>
    <s v="передний"/>
    <n v="173"/>
    <m/>
    <m/>
    <n v="2022"/>
    <n v="10"/>
    <n v="17.3"/>
  </r>
  <r>
    <s v="https://novosibirsk.drom.ru/toyota/corolla/46536676.html"/>
    <x v="15"/>
    <n v="2008"/>
    <n v="739000"/>
    <n v="1.6"/>
    <n v="124"/>
    <s v="бензин"/>
    <x v="4"/>
    <s v="передний"/>
    <n v="349"/>
    <m/>
    <m/>
    <n v="2022"/>
    <n v="14"/>
    <n v="24.928571428571427"/>
  </r>
  <r>
    <s v="https://achinsk.drom.ru/toyota/ipsum/46567012.html"/>
    <x v="71"/>
    <n v="1998"/>
    <n v="419000"/>
    <n v="2"/>
    <n v="135"/>
    <s v="бензин"/>
    <x v="1"/>
    <s v="передний"/>
    <n v="250"/>
    <m/>
    <m/>
    <n v="2022"/>
    <n v="24"/>
    <n v="10.416666666666666"/>
  </r>
  <r>
    <s v="https://novosibirsk.drom.ru/toyota/estima/46614947.html"/>
    <x v="46"/>
    <n v="2001"/>
    <n v="679000"/>
    <n v="2.4"/>
    <n v="160"/>
    <s v="бензин"/>
    <x v="1"/>
    <s v="передний"/>
    <n v="259"/>
    <m/>
    <m/>
    <n v="2022"/>
    <n v="21"/>
    <n v="12.333333333333334"/>
  </r>
  <r>
    <s v="https://aldan.drom.ru/toyota/lite_ace_noah/46463767.html"/>
    <x v="61"/>
    <n v="1997"/>
    <n v="400000"/>
    <n v="2"/>
    <n v="130"/>
    <s v="бензин"/>
    <x v="1"/>
    <s v="4WD"/>
    <n v="256"/>
    <m/>
    <m/>
    <n v="2022"/>
    <n v="25"/>
    <n v="10.24"/>
  </r>
  <r>
    <s v="https://irkutsk.drom.ru/toyota/vitz/46460951.html"/>
    <x v="34"/>
    <n v="2009"/>
    <n v="569000"/>
    <n v="1"/>
    <n v="71"/>
    <s v="бензин"/>
    <x v="0"/>
    <s v="передний"/>
    <n v="75"/>
    <m/>
    <m/>
    <n v="2022"/>
    <n v="13"/>
    <n v="5.7692307692307692"/>
  </r>
  <r>
    <s v="https://vladivostok.drom.ru/toyota/tacoma/44054867.html"/>
    <x v="125"/>
    <n v="2012"/>
    <n v="2000000"/>
    <n v="4"/>
    <n v="236"/>
    <s v="бензин"/>
    <x v="1"/>
    <s v="4WD"/>
    <n v="145"/>
    <m/>
    <m/>
    <n v="2022"/>
    <n v="10"/>
    <n v="14.5"/>
  </r>
  <r>
    <s v="https://nizhniy-tsasuchey.drom.ru/toyota/lite_ace/46627987.html"/>
    <x v="83"/>
    <n v="2001"/>
    <n v="170000"/>
    <n v="2.2000000000000002"/>
    <m/>
    <s v="дизель"/>
    <x v="2"/>
    <s v="задний"/>
    <n v="1"/>
    <m/>
    <m/>
    <n v="2022"/>
    <n v="21"/>
    <n v="4.7619047619047616E-2"/>
  </r>
  <r>
    <s v="https://ekaterinburg.drom.ru/toyota/camry/45572507.html"/>
    <x v="4"/>
    <n v="2001"/>
    <n v="449000"/>
    <n v="2"/>
    <n v="150"/>
    <s v="бензин"/>
    <x v="4"/>
    <s v="передний"/>
    <n v="291"/>
    <m/>
    <m/>
    <n v="2022"/>
    <n v="21"/>
    <n v="13.857142857142858"/>
  </r>
  <r>
    <s v="https://chita.drom.ru/toyota/sienta/46627984.html"/>
    <x v="8"/>
    <n v="2015"/>
    <n v="880000"/>
    <n v="1.5"/>
    <n v="110"/>
    <s v="бензин"/>
    <x v="0"/>
    <s v="передний"/>
    <n v="186"/>
    <m/>
    <m/>
    <n v="2022"/>
    <n v="7"/>
    <n v="26.571428571428573"/>
  </r>
  <r>
    <s v="https://ekaterinburg.drom.ru/toyota/camry/45572507.html"/>
    <x v="4"/>
    <n v="2001"/>
    <n v="449000"/>
    <n v="2"/>
    <n v="150"/>
    <s v="бензин"/>
    <x v="4"/>
    <s v="передний"/>
    <n v="291"/>
    <m/>
    <m/>
    <n v="2022"/>
    <n v="21"/>
    <n v="13.857142857142858"/>
  </r>
  <r>
    <s v="https://chita.drom.ru/toyota/sienta/46627984.html"/>
    <x v="8"/>
    <n v="2015"/>
    <n v="880000"/>
    <n v="1.5"/>
    <n v="110"/>
    <s v="бензин"/>
    <x v="0"/>
    <s v="передний"/>
    <n v="186"/>
    <m/>
    <m/>
    <n v="2022"/>
    <n v="7"/>
    <n v="26.571428571428573"/>
  </r>
  <r>
    <s v="https://belogorsk.drom.ru/toyota/prius/46627893.html"/>
    <x v="20"/>
    <n v="2016"/>
    <n v="1720000"/>
    <n v="1.8"/>
    <n v="98"/>
    <s v="гибрид"/>
    <x v="0"/>
    <s v="передний"/>
    <n v="149"/>
    <s v="б/п"/>
    <m/>
    <n v="2022"/>
    <n v="6"/>
    <n v="24.833333333333332"/>
  </r>
  <r>
    <s v="https://sayansk.drom.ru/toyota/prius/45319466.html"/>
    <x v="20"/>
    <n v="2017"/>
    <n v="1799000"/>
    <n v="1.8"/>
    <n v="98"/>
    <s v="гибрид"/>
    <x v="0"/>
    <s v="передний"/>
    <n v="92"/>
    <s v="б/п"/>
    <m/>
    <n v="2022"/>
    <n v="5"/>
    <n v="18.399999999999999"/>
  </r>
  <r>
    <s v="https://uyar.drom.ru/toyota/vitz/46280251.html"/>
    <x v="34"/>
    <n v="2017"/>
    <n v="1080000"/>
    <n v="1"/>
    <n v="69"/>
    <s v="бензин"/>
    <x v="0"/>
    <s v="передний"/>
    <n v="85"/>
    <s v="б/п"/>
    <m/>
    <n v="2022"/>
    <n v="5"/>
    <n v="17"/>
  </r>
  <r>
    <s v="https://chita.drom.ru/toyota/wish/46627982.html"/>
    <x v="14"/>
    <n v="2004"/>
    <n v="670000"/>
    <n v="1.8"/>
    <n v="132"/>
    <s v="бензин"/>
    <x v="1"/>
    <s v="передний"/>
    <n v="218"/>
    <m/>
    <s v=" белый"/>
    <n v="2022"/>
    <n v="18"/>
    <n v="12.111111111111111"/>
  </r>
  <r>
    <s v="https://nakhodka.drom.ru/toyota/spade/46627968.html"/>
    <x v="100"/>
    <n v="2013"/>
    <n v="830000"/>
    <n v="1.5"/>
    <n v="109"/>
    <s v="бензин"/>
    <x v="0"/>
    <s v="передний"/>
    <n v="100"/>
    <s v="б/п"/>
    <m/>
    <n v="2022"/>
    <n v="9"/>
    <n v="11.111111111111111"/>
  </r>
  <r>
    <s v="https://chita.drom.ru/toyota/corona/46627981.html"/>
    <x v="17"/>
    <n v="1994"/>
    <n v="200000"/>
    <n v="2"/>
    <n v="140"/>
    <s v="бензин"/>
    <x v="1"/>
    <s v="передний"/>
    <n v="300"/>
    <m/>
    <m/>
    <n v="2022"/>
    <n v="28"/>
    <n v="10.714285714285714"/>
  </r>
  <r>
    <s v="https://vladivostok.drom.ru/toyota/corolla_axio/46627978.html"/>
    <x v="41"/>
    <n v="2007"/>
    <n v="600000"/>
    <n v="1.5"/>
    <n v="105"/>
    <s v="бензин"/>
    <x v="0"/>
    <s v="4WD"/>
    <n v="140"/>
    <m/>
    <m/>
    <n v="2022"/>
    <n v="15"/>
    <n v="9.3333333333333339"/>
  </r>
  <r>
    <s v="https://krasnoyarsk.drom.ru/toyota/prius_a/46372512.html"/>
    <x v="43"/>
    <n v="2011"/>
    <n v="1395000"/>
    <n v="1.8"/>
    <n v="99"/>
    <s v="гибрид"/>
    <x v="0"/>
    <s v="передний"/>
    <m/>
    <s v="б/п"/>
    <m/>
    <n v="2022"/>
    <n v="11"/>
    <n v="0"/>
  </r>
  <r>
    <s v="https://ulan-ude.drom.ru/toyota/corolla_fielder/46627977.html"/>
    <x v="9"/>
    <n v="2000"/>
    <n v="400000"/>
    <n v="1.5"/>
    <n v="110"/>
    <s v="бензин"/>
    <x v="1"/>
    <s v="передний"/>
    <n v="310"/>
    <m/>
    <m/>
    <n v="2022"/>
    <n v="22"/>
    <n v="14.090909090909092"/>
  </r>
  <r>
    <s v="https://irkutsk.drom.ru/toyota/premio/46596204.html"/>
    <x v="36"/>
    <n v="2002"/>
    <n v="420000"/>
    <n v="1.8"/>
    <n v="132"/>
    <s v="бензин"/>
    <x v="1"/>
    <s v="передний"/>
    <n v="260"/>
    <m/>
    <m/>
    <n v="2022"/>
    <n v="20"/>
    <n v="13"/>
  </r>
  <r>
    <s v="https://ussuriisk.drom.ru/toyota/carina/46627700.html"/>
    <x v="60"/>
    <n v="2001"/>
    <n v="370000"/>
    <n v="1.8"/>
    <n v="115"/>
    <s v="бензин"/>
    <x v="1"/>
    <s v="передний"/>
    <n v="200"/>
    <m/>
    <m/>
    <n v="2022"/>
    <n v="21"/>
    <n v="9.5238095238095237"/>
  </r>
  <r>
    <s v="https://yakutsk.drom.ru/toyota/premio/46627973.html"/>
    <x v="36"/>
    <n v="2002"/>
    <n v="520000"/>
    <n v="1.8"/>
    <n v="125"/>
    <s v="бензин"/>
    <x v="1"/>
    <s v="4WD"/>
    <n v="200"/>
    <m/>
    <m/>
    <n v="2022"/>
    <n v="20"/>
    <n v="10"/>
  </r>
  <r>
    <s v="https://novosibirsk.drom.ru/toyota/highlander/44941482.html"/>
    <x v="57"/>
    <n v="2004"/>
    <n v="780000"/>
    <n v="2.4"/>
    <n v="157"/>
    <s v="бензин"/>
    <x v="4"/>
    <s v="передний"/>
    <n v="300"/>
    <m/>
    <m/>
    <n v="2022"/>
    <n v="18"/>
    <n v="16.666666666666668"/>
  </r>
  <r>
    <s v="https://novokuznetsk.drom.ru/toyota/cami/46295023.html"/>
    <x v="126"/>
    <n v="1999"/>
    <n v="400000"/>
    <n v="1.3"/>
    <n v="92"/>
    <s v="бензин"/>
    <x v="1"/>
    <s v="4WD"/>
    <n v="255"/>
    <m/>
    <m/>
    <n v="2022"/>
    <n v="23"/>
    <n v="11.086956521739131"/>
  </r>
  <r>
    <s v="https://birobidzhan.drom.ru/toyota/corona_premio/46627218.html"/>
    <x v="29"/>
    <n v="1996"/>
    <n v="270000"/>
    <n v="1.8"/>
    <n v="115"/>
    <s v="бензин"/>
    <x v="1"/>
    <s v="передний"/>
    <n v="100"/>
    <m/>
    <m/>
    <n v="2022"/>
    <n v="26"/>
    <n v="3.8461538461538463"/>
  </r>
  <r>
    <s v="https://vladivostok.drom.ru/toyota/land_cruiser_prado/42825679.html"/>
    <x v="1"/>
    <n v="2000"/>
    <n v="899000"/>
    <n v="3.4"/>
    <n v="185"/>
    <s v="бензин"/>
    <x v="1"/>
    <s v="4WD"/>
    <n v="193"/>
    <m/>
    <m/>
    <n v="2022"/>
    <n v="22"/>
    <n v="8.7727272727272734"/>
  </r>
  <r>
    <s v="https://vladivostok.drom.ru/toyota/crown/45899607.html"/>
    <x v="10"/>
    <n v="2019"/>
    <n v="3510000"/>
    <n v="2.5"/>
    <n v="184"/>
    <s v="гибрид"/>
    <x v="0"/>
    <s v="4WD"/>
    <n v="109"/>
    <s v="б/п"/>
    <m/>
    <n v="2022"/>
    <n v="3"/>
    <n v="36.333333333333336"/>
  </r>
  <r>
    <s v="https://vladivostok.drom.ru/toyota/prius_phv/45899662.html"/>
    <x v="45"/>
    <n v="2018"/>
    <n v="2190000"/>
    <n v="1.8"/>
    <n v="98"/>
    <s v="гибрид"/>
    <x v="0"/>
    <s v="передний"/>
    <n v="109"/>
    <s v="б/п"/>
    <m/>
    <n v="2022"/>
    <n v="4"/>
    <n v="27.25"/>
  </r>
  <r>
    <s v="https://novosibirsk.drom.ru/toyota/corolla/46166048.html"/>
    <x v="15"/>
    <n v="2006"/>
    <n v="400000"/>
    <n v="1.6"/>
    <n v="110"/>
    <s v="бензин"/>
    <x v="1"/>
    <s v="передний"/>
    <n v="350"/>
    <m/>
    <m/>
    <n v="2022"/>
    <n v="16"/>
    <n v="21.875"/>
  </r>
  <r>
    <s v="https://vladivostok.drom.ru/toyota/land_cruiser_prado/46428332.html"/>
    <x v="1"/>
    <n v="2018"/>
    <n v="4660000"/>
    <n v="2.8"/>
    <n v="177"/>
    <s v="дизель"/>
    <x v="1"/>
    <s v="4WD"/>
    <n v="52"/>
    <m/>
    <m/>
    <n v="2022"/>
    <n v="4"/>
    <n v="13"/>
  </r>
  <r>
    <s v="https://novosibirsk.drom.ru/toyota/caldina/46612245.html"/>
    <x v="27"/>
    <n v="1995"/>
    <n v="180000"/>
    <n v="2"/>
    <n v="135"/>
    <s v="бензин"/>
    <x v="1"/>
    <s v="4WD"/>
    <n v="150"/>
    <m/>
    <m/>
    <n v="2022"/>
    <n v="27"/>
    <n v="5.5555555555555554"/>
  </r>
  <r>
    <s v="https://vladivostok.drom.ru/toyota/vitz/45851569.html"/>
    <x v="34"/>
    <n v="2011"/>
    <n v="680000"/>
    <n v="1.3"/>
    <n v="95"/>
    <s v="бензин"/>
    <x v="0"/>
    <s v="4WD"/>
    <n v="124"/>
    <m/>
    <m/>
    <n v="2022"/>
    <n v="11"/>
    <n v="11.272727272727273"/>
  </r>
  <r>
    <s v="https://svirsk.drom.ru/toyota/opa/46627966.html"/>
    <x v="84"/>
    <n v="2000"/>
    <n v="370000"/>
    <n v="1.8"/>
    <n v="136"/>
    <s v="бензин"/>
    <x v="1"/>
    <s v="передний"/>
    <n v="238"/>
    <m/>
    <m/>
    <n v="2022"/>
    <n v="22"/>
    <n v="10.818181818181818"/>
  </r>
  <r>
    <s v="https://blagoveshchensk.drom.ru/toyota/prius_a/46627963.html"/>
    <x v="43"/>
    <n v="2014"/>
    <n v="1950000"/>
    <n v="1.8"/>
    <n v="99"/>
    <s v="гибрид"/>
    <x v="0"/>
    <s v="передний"/>
    <n v="170"/>
    <m/>
    <s v=" серый"/>
    <n v="2022"/>
    <n v="8"/>
    <n v="21.25"/>
  </r>
  <r>
    <s v="https://partizansk.drom.ru/toyota/land_cruiser/46157245.html"/>
    <x v="7"/>
    <n v="2011"/>
    <n v="3000000"/>
    <n v="4.5"/>
    <n v="235"/>
    <s v="дизель"/>
    <x v="1"/>
    <s v="4WD"/>
    <n v="187"/>
    <m/>
    <m/>
    <n v="2022"/>
    <n v="11"/>
    <n v="17"/>
  </r>
  <r>
    <s v="https://yakutsk.drom.ru/toyota/ipsum/46607591.html"/>
    <x v="71"/>
    <n v="1996"/>
    <n v="500000"/>
    <n v="2"/>
    <n v="135"/>
    <s v="бензин"/>
    <x v="1"/>
    <s v="передний"/>
    <n v="1"/>
    <m/>
    <m/>
    <n v="2022"/>
    <n v="26"/>
    <n v="3.8461538461538464E-2"/>
  </r>
  <r>
    <s v="https://irkutsk.drom.ru/toyota/passo/46292660.html"/>
    <x v="40"/>
    <n v="2010"/>
    <n v="659999"/>
    <n v="1"/>
    <n v="69"/>
    <s v="бензин"/>
    <x v="0"/>
    <s v="передний"/>
    <n v="128"/>
    <s v="б/п"/>
    <m/>
    <n v="2022"/>
    <n v="12"/>
    <n v="10.666666666666666"/>
  </r>
  <r>
    <s v="https://habarovsk.drom.ru/toyota/mark_ii/46627936.html"/>
    <x v="26"/>
    <n v="1994"/>
    <n v="280000"/>
    <n v="2"/>
    <n v="135"/>
    <s v="бензин"/>
    <x v="1"/>
    <s v="задний"/>
    <n v="100"/>
    <m/>
    <m/>
    <n v="2022"/>
    <n v="28"/>
    <n v="3.5714285714285716"/>
  </r>
  <r>
    <s v="https://vladivostok.drom.ru/toyota/land_cruiser_prado/46627957.html"/>
    <x v="1"/>
    <n v="2014"/>
    <n v="3445000"/>
    <n v="2.7"/>
    <n v="163"/>
    <s v="бензин"/>
    <x v="1"/>
    <s v="4WD"/>
    <n v="116"/>
    <m/>
    <m/>
    <n v="2022"/>
    <n v="8"/>
    <n v="14.5"/>
  </r>
  <r>
    <s v="https://belogorsk.drom.ru/toyota/corolla_fielder/46334273.html"/>
    <x v="9"/>
    <n v="2014"/>
    <n v="1080000"/>
    <n v="1.5"/>
    <n v="74"/>
    <s v="гибрид"/>
    <x v="0"/>
    <s v="передний"/>
    <n v="116"/>
    <m/>
    <m/>
    <n v="2022"/>
    <n v="8"/>
    <n v="14.5"/>
  </r>
  <r>
    <s v="https://yakutsk.drom.ru/toyota/hilux_surf/46043315.html"/>
    <x v="72"/>
    <n v="1997"/>
    <n v="1500000"/>
    <n v="3"/>
    <n v="130"/>
    <s v="дизель"/>
    <x v="2"/>
    <s v="4WD"/>
    <n v="111"/>
    <m/>
    <m/>
    <n v="2022"/>
    <n v="25"/>
    <n v="4.4400000000000004"/>
  </r>
  <r>
    <s v="https://shipunovo.drom.ru/toyota/corolla/46627951.html"/>
    <x v="15"/>
    <n v="2005"/>
    <n v="450000"/>
    <n v="1.4"/>
    <n v="97"/>
    <s v="бензин"/>
    <x v="2"/>
    <s v="передний"/>
    <n v="227"/>
    <m/>
    <m/>
    <n v="2022"/>
    <n v="17"/>
    <n v="13.352941176470589"/>
  </r>
  <r>
    <s v="https://irkutsk.drom.ru/toyota/will_cypha/46474603.html"/>
    <x v="127"/>
    <n v="2002"/>
    <n v="420000"/>
    <n v="1.3"/>
    <n v="87"/>
    <s v="бензин"/>
    <x v="1"/>
    <s v="передний"/>
    <n v="298"/>
    <m/>
    <m/>
    <n v="2022"/>
    <n v="20"/>
    <n v="14.9"/>
  </r>
  <r>
    <s v="https://omsk.drom.ru/toyota/celica/46295160.html"/>
    <x v="102"/>
    <n v="1993"/>
    <n v="210000"/>
    <n v="2"/>
    <n v="110"/>
    <s v="бензин"/>
    <x v="2"/>
    <s v="передний"/>
    <n v="327"/>
    <m/>
    <m/>
    <n v="2022"/>
    <n v="29"/>
    <n v="11.275862068965518"/>
  </r>
  <r>
    <s v="https://ussuriisk.drom.ru/toyota/hiace/46571388.html"/>
    <x v="5"/>
    <n v="2012"/>
    <n v="1800000"/>
    <n v="3"/>
    <n v="144"/>
    <s v="дизель"/>
    <x v="4"/>
    <s v="4WD"/>
    <n v="157"/>
    <m/>
    <m/>
    <n v="2022"/>
    <n v="10"/>
    <n v="15.7"/>
  </r>
  <r>
    <s v="https://omsk.drom.ru/toyota/c-hr/46627898.html"/>
    <x v="0"/>
    <n v="2018"/>
    <n v="3000000"/>
    <n v="1.8"/>
    <n v="98"/>
    <s v="гибрид"/>
    <x v="0"/>
    <s v="передний"/>
    <n v="115"/>
    <m/>
    <m/>
    <n v="2022"/>
    <n v="4"/>
    <n v="28.75"/>
  </r>
  <r>
    <s v="https://novosibirsk.drom.ru/toyota/harrier/46060058.html"/>
    <x v="22"/>
    <n v="2001"/>
    <n v="775000"/>
    <n v="3"/>
    <n v="220"/>
    <s v="бензин"/>
    <x v="1"/>
    <s v="4WD"/>
    <n v="353"/>
    <m/>
    <m/>
    <n v="2022"/>
    <n v="21"/>
    <n v="16.80952380952381"/>
  </r>
  <r>
    <s v="https://petropavlovsk-kamchatskiy.drom.ru/toyota/allion/46482801.html"/>
    <x v="32"/>
    <n v="2004"/>
    <n v="490000"/>
    <n v="1.8"/>
    <n v="125"/>
    <s v="бензин"/>
    <x v="1"/>
    <s v="4WD"/>
    <n v="267"/>
    <m/>
    <m/>
    <n v="2022"/>
    <n v="18"/>
    <n v="14.833333333333334"/>
  </r>
  <r>
    <s v="https://biysk.drom.ru/toyota/corona_premio/46502783.html"/>
    <x v="29"/>
    <n v="1998"/>
    <n v="470000"/>
    <n v="1.6"/>
    <n v="105"/>
    <s v="бензин"/>
    <x v="1"/>
    <s v="передний"/>
    <n v="10"/>
    <m/>
    <m/>
    <n v="2022"/>
    <n v="24"/>
    <n v="0.41666666666666669"/>
  </r>
  <r>
    <s v="https://petropavlovsk-kamchatskiy.drom.ru/toyota/corolla_fielder/46517958.html"/>
    <x v="9"/>
    <n v="2007"/>
    <n v="700000"/>
    <n v="1.8"/>
    <n v="125"/>
    <s v="бензин"/>
    <x v="0"/>
    <s v="4WD"/>
    <n v="288"/>
    <m/>
    <m/>
    <n v="2022"/>
    <n v="15"/>
    <n v="19.2"/>
  </r>
  <r>
    <s v="https://sayanogorsk.drom.ru/toyota/isis/46412314.html"/>
    <x v="13"/>
    <n v="2007"/>
    <n v="805000"/>
    <n v="1.8"/>
    <n v="132"/>
    <s v="бензин"/>
    <x v="1"/>
    <s v="передний"/>
    <n v="185"/>
    <m/>
    <m/>
    <n v="2022"/>
    <n v="15"/>
    <n v="12.333333333333334"/>
  </r>
  <r>
    <s v="https://kemerovo.drom.ru/toyota/hiace/46627817.html"/>
    <x v="5"/>
    <n v="2007"/>
    <n v="995000"/>
    <n v="2.7"/>
    <n v="151"/>
    <s v="бензин"/>
    <x v="2"/>
    <s v="задний"/>
    <n v="320"/>
    <m/>
    <m/>
    <n v="2022"/>
    <n v="15"/>
    <n v="21.333333333333332"/>
  </r>
  <r>
    <s v="https://chita.drom.ru/toyota/prius/46627943.html"/>
    <x v="20"/>
    <n v="2009"/>
    <n v="819000"/>
    <n v="1.5"/>
    <n v="76"/>
    <s v="гибрид"/>
    <x v="0"/>
    <s v="передний"/>
    <n v="161"/>
    <m/>
    <m/>
    <n v="2022"/>
    <n v="13"/>
    <n v="12.384615384615385"/>
  </r>
  <r>
    <s v="https://svobodniy.drom.ru/toyota/carina/46627940.html"/>
    <x v="60"/>
    <n v="1997"/>
    <n v="250000"/>
    <n v="1.8"/>
    <n v="115"/>
    <s v="бензин"/>
    <x v="1"/>
    <s v="передний"/>
    <n v="350"/>
    <m/>
    <m/>
    <n v="2022"/>
    <n v="25"/>
    <n v="14"/>
  </r>
  <r>
    <s v="https://nakhodka.drom.ru/toyota/hilux_pick_up/46627939.html"/>
    <x v="11"/>
    <n v="1993"/>
    <n v="850000"/>
    <n v="2.8"/>
    <n v="91"/>
    <s v="дизель"/>
    <x v="2"/>
    <s v="4WD"/>
    <n v="1"/>
    <m/>
    <m/>
    <n v="2022"/>
    <n v="29"/>
    <n v="3.4482758620689655E-2"/>
  </r>
  <r>
    <s v="https://habarovsk.drom.ru/toyota/prius/45940459.html"/>
    <x v="20"/>
    <n v="2012"/>
    <n v="990000"/>
    <n v="1.8"/>
    <n v="99"/>
    <s v="гибрид"/>
    <x v="0"/>
    <s v="передний"/>
    <n v="125"/>
    <m/>
    <m/>
    <n v="2022"/>
    <n v="10"/>
    <n v="12.5"/>
  </r>
  <r>
    <s v="https://markova.drom.ru/toyota/corolla_fielder/46165564.html"/>
    <x v="9"/>
    <n v="2001"/>
    <n v="380000"/>
    <n v="1.5"/>
    <n v="110"/>
    <s v="бензин"/>
    <x v="1"/>
    <s v="передний"/>
    <n v="300"/>
    <m/>
    <m/>
    <n v="2022"/>
    <n v="21"/>
    <n v="14.285714285714286"/>
  </r>
  <r>
    <s v="https://habarovsk.drom.ru/toyota/wish/46332105.html"/>
    <x v="14"/>
    <n v="2011"/>
    <n v="1050000"/>
    <n v="1.8"/>
    <n v="144"/>
    <s v="бензин"/>
    <x v="0"/>
    <s v="передний"/>
    <n v="160"/>
    <s v="б/п"/>
    <m/>
    <n v="2022"/>
    <n v="11"/>
    <n v="14.545454545454545"/>
  </r>
  <r>
    <s v="https://petropavlovsk-kamchatskiy.drom.ru/toyota/ist/46627932.html"/>
    <x v="75"/>
    <n v="2007"/>
    <n v="700000"/>
    <n v="1.5"/>
    <n v="103"/>
    <s v="бензин"/>
    <x v="0"/>
    <s v="4WD"/>
    <n v="187"/>
    <m/>
    <m/>
    <n v="2022"/>
    <n v="15"/>
    <n v="12.466666666666667"/>
  </r>
  <r>
    <s v="https://cheremhovo.drom.ru/toyota/corona/46584028.html"/>
    <x v="17"/>
    <n v="1994"/>
    <n v="315000"/>
    <n v="1.8"/>
    <n v="125"/>
    <s v="бензин"/>
    <x v="1"/>
    <s v="передний"/>
    <n v="300"/>
    <m/>
    <m/>
    <n v="2022"/>
    <n v="28"/>
    <n v="10.714285714285714"/>
  </r>
  <r>
    <s v="https://novosibirsk.drom.ru/toyota/ist/46572306.html"/>
    <x v="75"/>
    <n v="2002"/>
    <n v="485000"/>
    <n v="1.3"/>
    <n v="87"/>
    <s v="бензин"/>
    <x v="1"/>
    <s v="передний"/>
    <n v="294"/>
    <m/>
    <m/>
    <n v="2022"/>
    <n v="20"/>
    <n v="14.7"/>
  </r>
  <r>
    <s v="https://vladivostok.drom.ru/toyota/corolla/45562413.html"/>
    <x v="15"/>
    <n v="1997"/>
    <n v="205000"/>
    <n v="1.6"/>
    <n v="165"/>
    <s v="бензин"/>
    <x v="2"/>
    <s v="передний"/>
    <n v="150"/>
    <m/>
    <m/>
    <n v="2022"/>
    <n v="25"/>
    <n v="6"/>
  </r>
  <r>
    <s v="https://omsk.drom.ru/toyota/carina_e/46627927.html"/>
    <x v="21"/>
    <n v="1994"/>
    <n v="200000"/>
    <n v="1.5"/>
    <n v="107"/>
    <s v="бензин"/>
    <x v="2"/>
    <s v="передний"/>
    <n v="505"/>
    <m/>
    <m/>
    <n v="2022"/>
    <n v="28"/>
    <n v="18.035714285714285"/>
  </r>
  <r>
    <s v="https://ulan-ude.drom.ru/toyota/corolla_fielder/46627924.html"/>
    <x v="9"/>
    <n v="2002"/>
    <n v="250000"/>
    <n v="1.5"/>
    <n v="110"/>
    <s v="бензин"/>
    <x v="1"/>
    <s v="передний"/>
    <n v="430"/>
    <m/>
    <m/>
    <n v="2022"/>
    <n v="20"/>
    <n v="21.5"/>
  </r>
  <r>
    <s v="https://novosibirsk.drom.ru/toyota/alphard/46230978.html"/>
    <x v="2"/>
    <n v="2002"/>
    <n v="1323000"/>
    <n v="3"/>
    <n v="220"/>
    <s v="бензин"/>
    <x v="1"/>
    <s v="передний"/>
    <n v="357"/>
    <m/>
    <m/>
    <n v="2022"/>
    <n v="20"/>
    <n v="17.850000000000001"/>
  </r>
  <r>
    <s v="https://omsk.drom.ru/toyota/premio/46293467.html"/>
    <x v="36"/>
    <n v="2011"/>
    <n v="1480000"/>
    <n v="1.8"/>
    <n v="144"/>
    <s v="бензин"/>
    <x v="0"/>
    <s v="передний"/>
    <n v="80"/>
    <s v="б/п"/>
    <m/>
    <n v="2022"/>
    <n v="11"/>
    <n v="7.2727272727272725"/>
  </r>
  <r>
    <s v="https://novosibirsk.drom.ru/toyota/corona_premio/46408759.html"/>
    <x v="29"/>
    <n v="1998"/>
    <n v="315000"/>
    <n v="1.8"/>
    <n v="115"/>
    <s v="бензин"/>
    <x v="1"/>
    <s v="передний"/>
    <n v="150"/>
    <m/>
    <m/>
    <n v="2022"/>
    <n v="24"/>
    <n v="6.25"/>
  </r>
  <r>
    <s v="https://iskitim.drom.ru/toyota/rav4/46485958.html"/>
    <x v="12"/>
    <n v="2008"/>
    <n v="1250000"/>
    <n v="2"/>
    <n v="152"/>
    <s v="бензин"/>
    <x v="1"/>
    <s v="4WD"/>
    <n v="170"/>
    <m/>
    <m/>
    <n v="2022"/>
    <n v="14"/>
    <n v="12.142857142857142"/>
  </r>
  <r>
    <s v="https://kemerovo.drom.ru/toyota/chaser/46522861.html"/>
    <x v="24"/>
    <n v="1993"/>
    <n v="349999"/>
    <n v="2"/>
    <n v="135"/>
    <s v="бензин"/>
    <x v="1"/>
    <s v="задний"/>
    <n v="300"/>
    <m/>
    <m/>
    <n v="2022"/>
    <n v="29"/>
    <n v="10.344827586206897"/>
  </r>
  <r>
    <s v="https://leninsk-kuznetskiy.drom.ru/toyota/camry/46595609.html"/>
    <x v="4"/>
    <n v="2002"/>
    <n v="560000"/>
    <n v="2"/>
    <n v="150"/>
    <s v="бензин"/>
    <x v="4"/>
    <s v="передний"/>
    <n v="308"/>
    <m/>
    <m/>
    <n v="2022"/>
    <n v="20"/>
    <n v="15.4"/>
  </r>
  <r>
    <s v="https://ussuriisk.drom.ru/toyota/raum/46608547.html"/>
    <x v="69"/>
    <n v="1998"/>
    <n v="260000"/>
    <n v="1.5"/>
    <n v="94"/>
    <s v="бензин"/>
    <x v="1"/>
    <s v="передний"/>
    <n v="186"/>
    <m/>
    <m/>
    <n v="2022"/>
    <n v="24"/>
    <n v="7.75"/>
  </r>
  <r>
    <s v="https://barnaul.drom.ru/toyota/crown/45249270.html"/>
    <x v="10"/>
    <n v="1991"/>
    <n v="280000"/>
    <n v="2"/>
    <n v="135"/>
    <s v="бензин"/>
    <x v="2"/>
    <s v="задний"/>
    <n v="87"/>
    <m/>
    <m/>
    <n v="2022"/>
    <n v="31"/>
    <n v="2.806451612903226"/>
  </r>
  <r>
    <s v="https://barnaul.drom.ru/toyota/land_cruiser_prado/46498029.html"/>
    <x v="1"/>
    <n v="2013"/>
    <n v="2900000"/>
    <n v="2.7"/>
    <n v="163"/>
    <s v="бензин"/>
    <x v="1"/>
    <s v="4WD"/>
    <n v="242"/>
    <m/>
    <m/>
    <n v="2022"/>
    <n v="9"/>
    <n v="26.888888888888889"/>
  </r>
  <r>
    <s v="https://ust-abakan.drom.ru/toyota/lite_ace/46627900.html"/>
    <x v="83"/>
    <n v="1987"/>
    <n v="110000"/>
    <n v="1.5"/>
    <n v="70"/>
    <s v="бензин"/>
    <x v="2"/>
    <s v="задний"/>
    <n v="200"/>
    <m/>
    <m/>
    <n v="2022"/>
    <n v="35"/>
    <n v="5.7142857142857144"/>
  </r>
  <r>
    <s v="https://barnaul.drom.ru/toyota/rav4/46257179.html"/>
    <x v="12"/>
    <n v="2013"/>
    <n v="1610000"/>
    <n v="2"/>
    <n v="146"/>
    <s v="бензин"/>
    <x v="2"/>
    <s v="4WD"/>
    <n v="223"/>
    <m/>
    <m/>
    <n v="2022"/>
    <n v="9"/>
    <n v="24.777777777777779"/>
  </r>
  <r>
    <s v="https://barnaul.drom.ru/toyota/rav4/46467331.html"/>
    <x v="12"/>
    <n v="2004"/>
    <n v="850000"/>
    <n v="2"/>
    <n v="150"/>
    <s v="бензин"/>
    <x v="1"/>
    <s v="4WD"/>
    <n v="196"/>
    <m/>
    <m/>
    <n v="2022"/>
    <n v="18"/>
    <n v="10.888888888888889"/>
  </r>
  <r>
    <s v="https://gorno-altaysk.drom.ru/toyota/tundra/44787263.html"/>
    <x v="48"/>
    <n v="2004"/>
    <n v="1000000"/>
    <n v="4.7"/>
    <n v="240"/>
    <s v="бензин"/>
    <x v="1"/>
    <s v="4WD"/>
    <n v="150"/>
    <m/>
    <m/>
    <n v="2022"/>
    <n v="18"/>
    <n v="8.3333333333333339"/>
  </r>
  <r>
    <s v="https://chelyabinsk.drom.ru/toyota/corolla/45823458.html"/>
    <x v="15"/>
    <n v="2011"/>
    <n v="993000"/>
    <n v="1.6"/>
    <n v="124"/>
    <s v="бензин"/>
    <x v="1"/>
    <s v="передний"/>
    <n v="266"/>
    <m/>
    <m/>
    <n v="2022"/>
    <n v="11"/>
    <n v="24.181818181818183"/>
  </r>
  <r>
    <s v="https://omsk.drom.ru/toyota/platz/46564980.html"/>
    <x v="42"/>
    <n v="2000"/>
    <n v="209000"/>
    <n v="1"/>
    <n v="70"/>
    <s v="бензин"/>
    <x v="1"/>
    <s v="передний"/>
    <n v="240"/>
    <m/>
    <m/>
    <n v="2022"/>
    <n v="22"/>
    <n v="10.909090909090908"/>
  </r>
  <r>
    <s v="https://chita.drom.ru/toyota/corolla_fielder/46444939.html"/>
    <x v="9"/>
    <n v="2017"/>
    <n v="1395000"/>
    <n v="1.5"/>
    <n v="74"/>
    <s v="гибрид"/>
    <x v="0"/>
    <s v="передний"/>
    <n v="58"/>
    <s v="б/п"/>
    <m/>
    <n v="2022"/>
    <n v="5"/>
    <n v="11.6"/>
  </r>
  <r>
    <s v="https://blagoveshchensk.drom.ru/toyota/sprinter/44769659.html"/>
    <x v="56"/>
    <n v="1993"/>
    <n v="180000"/>
    <n v="1.5"/>
    <n v="79"/>
    <s v="бензин"/>
    <x v="2"/>
    <s v="передний"/>
    <n v="170"/>
    <m/>
    <m/>
    <n v="2022"/>
    <n v="29"/>
    <n v="5.8620689655172411"/>
  </r>
  <r>
    <s v="https://barnaul.drom.ru/toyota/premio/46523451.html"/>
    <x v="36"/>
    <n v="2002"/>
    <n v="427000"/>
    <n v="2"/>
    <n v="152"/>
    <s v="бензин"/>
    <x v="0"/>
    <s v="передний"/>
    <n v="310"/>
    <m/>
    <m/>
    <n v="2022"/>
    <n v="20"/>
    <n v="15.5"/>
  </r>
  <r>
    <s v="https://tomsk.drom.ru/toyota/caldina/46596358.html"/>
    <x v="27"/>
    <n v="2003"/>
    <n v="419000"/>
    <n v="1.8"/>
    <n v="132"/>
    <s v="бензин"/>
    <x v="1"/>
    <s v="передний"/>
    <n v="330"/>
    <m/>
    <m/>
    <n v="2022"/>
    <n v="19"/>
    <n v="17.368421052631579"/>
  </r>
  <r>
    <s v="https://barnaul.drom.ru/toyota/nadia/46627877.html"/>
    <x v="63"/>
    <n v="2001"/>
    <n v="680000"/>
    <n v="2"/>
    <n v="135"/>
    <s v="бензин"/>
    <x v="1"/>
    <s v="передний"/>
    <n v="156"/>
    <m/>
    <m/>
    <n v="2022"/>
    <n v="21"/>
    <n v="7.4285714285714288"/>
  </r>
  <r>
    <s v="https://krasnoobsk.drom.ru/toyota/wish/46627881.html"/>
    <x v="14"/>
    <n v="2010"/>
    <n v="1180000"/>
    <n v="1.8"/>
    <n v="144"/>
    <s v="бензин"/>
    <x v="0"/>
    <s v="передний"/>
    <n v="150"/>
    <m/>
    <m/>
    <n v="2022"/>
    <n v="12"/>
    <n v="12.5"/>
  </r>
  <r>
    <s v="https://novosibirsk.drom.ru/toyota/corolla/46512522.html"/>
    <x v="15"/>
    <n v="2001"/>
    <n v="430000"/>
    <n v="1.8"/>
    <n v="136"/>
    <s v="бензин"/>
    <x v="1"/>
    <s v="передний"/>
    <n v="356"/>
    <m/>
    <m/>
    <n v="2022"/>
    <n v="21"/>
    <n v="16.952380952380953"/>
  </r>
  <r>
    <s v="https://bratsk.drom.ru/toyota/cresta/45550196.html"/>
    <x v="54"/>
    <n v="1999"/>
    <n v="280000"/>
    <n v="2"/>
    <n v="160"/>
    <s v="бензин"/>
    <x v="1"/>
    <s v="задний"/>
    <n v="480"/>
    <m/>
    <m/>
    <n v="2022"/>
    <n v="23"/>
    <n v="20.869565217391305"/>
  </r>
  <r>
    <s v="https://svobodniy.drom.ru/toyota/harrier/46552689.html"/>
    <x v="22"/>
    <n v="2001"/>
    <n v="190000"/>
    <n v="3"/>
    <n v="220"/>
    <s v="бензин"/>
    <x v="1"/>
    <s v="передний"/>
    <n v="1"/>
    <m/>
    <m/>
    <n v="2022"/>
    <n v="21"/>
    <n v="4.7619047619047616E-2"/>
  </r>
  <r>
    <s v="https://habarovsk.drom.ru/toyota/camry/46627878.html"/>
    <x v="4"/>
    <n v="2003"/>
    <n v="580000"/>
    <n v="3"/>
    <n v="186"/>
    <s v="бензин"/>
    <x v="1"/>
    <s v="передний"/>
    <n v="257"/>
    <m/>
    <m/>
    <n v="2022"/>
    <n v="19"/>
    <n v="13.526315789473685"/>
  </r>
  <r>
    <s v="https://kemerovo.drom.ru/toyota/corolla/46537398.html"/>
    <x v="15"/>
    <n v="2001"/>
    <n v="425000"/>
    <n v="1.5"/>
    <n v="105"/>
    <s v="бензин"/>
    <x v="1"/>
    <s v="4WD"/>
    <n v="235"/>
    <m/>
    <m/>
    <n v="2022"/>
    <n v="21"/>
    <n v="11.19047619047619"/>
  </r>
  <r>
    <s v="https://rubtsovsk.drom.ru/toyota/harrier/46571781.html"/>
    <x v="22"/>
    <n v="2000"/>
    <n v="690000"/>
    <n v="3"/>
    <n v="220"/>
    <s v="бензин"/>
    <x v="1"/>
    <s v="4WD"/>
    <n v="1"/>
    <m/>
    <m/>
    <n v="2022"/>
    <n v="22"/>
    <n v="4.5454545454545456E-2"/>
  </r>
  <r>
    <s v="https://habarovsk.drom.ru/toyota/allion/46627121.html"/>
    <x v="32"/>
    <n v="2016"/>
    <n v="1919000"/>
    <n v="2"/>
    <n v="152"/>
    <s v="бензин"/>
    <x v="0"/>
    <s v="передний"/>
    <n v="87"/>
    <s v="б/п"/>
    <m/>
    <n v="2022"/>
    <n v="6"/>
    <n v="14.5"/>
  </r>
  <r>
    <s v="https://habarovsk.drom.ru/toyota/crown/41729477.html"/>
    <x v="10"/>
    <n v="2016"/>
    <n v="2175000"/>
    <n v="2.5"/>
    <n v="178"/>
    <s v="гибрид"/>
    <x v="0"/>
    <s v="задний"/>
    <n v="135"/>
    <m/>
    <m/>
    <n v="2022"/>
    <n v="6"/>
    <n v="22.5"/>
  </r>
  <r>
    <s v="https://abakan.drom.ru/toyota/camry/45509403.html"/>
    <x v="4"/>
    <n v="2007"/>
    <n v="674000"/>
    <n v="3.5"/>
    <n v="277"/>
    <s v="бензин"/>
    <x v="1"/>
    <s v="передний"/>
    <n v="245"/>
    <m/>
    <m/>
    <n v="2022"/>
    <n v="15"/>
    <n v="16.333333333333332"/>
  </r>
  <r>
    <s v="https://novosibirsk.drom.ru/toyota/corolla_fielder/46185403.html"/>
    <x v="9"/>
    <n v="2016"/>
    <n v="1130000"/>
    <n v="1.5"/>
    <n v="103"/>
    <s v="бензин"/>
    <x v="0"/>
    <s v="4WD"/>
    <n v="83"/>
    <s v="б/п"/>
    <m/>
    <n v="2022"/>
    <n v="6"/>
    <n v="13.833333333333334"/>
  </r>
  <r>
    <s v="https://novosibirsk.drom.ru/toyota/ipsum/46314800.html"/>
    <x v="71"/>
    <n v="1998"/>
    <n v="465000"/>
    <n v="2"/>
    <n v="135"/>
    <s v="бензин"/>
    <x v="1"/>
    <s v="передний"/>
    <n v="400"/>
    <m/>
    <m/>
    <n v="2022"/>
    <n v="24"/>
    <n v="16.666666666666668"/>
  </r>
  <r>
    <s v="https://vladivostok.drom.ru/toyota/harrier/46333896.html"/>
    <x v="22"/>
    <n v="2018"/>
    <n v="2999999"/>
    <n v="2"/>
    <n v="231"/>
    <s v="бензин"/>
    <x v="1"/>
    <s v="4WD"/>
    <n v="39"/>
    <s v="б/п"/>
    <m/>
    <n v="2022"/>
    <n v="4"/>
    <n v="9.75"/>
  </r>
  <r>
    <s v="https://vladivostok.drom.ru/toyota/prius/46410274.html"/>
    <x v="20"/>
    <n v="2008"/>
    <n v="797000"/>
    <n v="1.5"/>
    <n v="76"/>
    <s v="гибрид"/>
    <x v="0"/>
    <s v="передний"/>
    <n v="117"/>
    <s v="б/п"/>
    <m/>
    <n v="2022"/>
    <n v="14"/>
    <n v="8.3571428571428577"/>
  </r>
  <r>
    <s v="https://minusinsk.drom.ru/toyota/corolla_fielder/46410779.html"/>
    <x v="9"/>
    <n v="2005"/>
    <n v="747000"/>
    <n v="1.5"/>
    <n v="110"/>
    <s v="бензин"/>
    <x v="1"/>
    <s v="передний"/>
    <n v="160"/>
    <m/>
    <m/>
    <n v="2022"/>
    <n v="17"/>
    <n v="9.4117647058823533"/>
  </r>
  <r>
    <s v="https://novosibirsk.drom.ru/toyota/corolla/46417991.html"/>
    <x v="15"/>
    <n v="2001"/>
    <n v="425000"/>
    <n v="1.5"/>
    <n v="110"/>
    <s v="бензин"/>
    <x v="1"/>
    <s v="передний"/>
    <n v="300"/>
    <m/>
    <m/>
    <n v="2022"/>
    <n v="21"/>
    <n v="14.285714285714286"/>
  </r>
  <r>
    <s v="https://vladivostok.drom.ru/toyota/land_cruiser/46431045.html"/>
    <x v="7"/>
    <n v="2008"/>
    <n v="2700000"/>
    <n v="4.7"/>
    <n v="288"/>
    <s v="бензин"/>
    <x v="1"/>
    <s v="4WD"/>
    <n v="200"/>
    <m/>
    <m/>
    <n v="2022"/>
    <n v="14"/>
    <n v="14.285714285714286"/>
  </r>
  <r>
    <s v="https://barnaul.drom.ru/toyota/camry/46465382.html"/>
    <x v="4"/>
    <n v="2012"/>
    <n v="1795000"/>
    <n v="2.5"/>
    <n v="181"/>
    <s v="бензин"/>
    <x v="1"/>
    <s v="передний"/>
    <n v="127"/>
    <m/>
    <m/>
    <n v="2022"/>
    <n v="10"/>
    <n v="12.7"/>
  </r>
  <r>
    <s v="https://novosibirsk.drom.ru/toyota/corolla_fielder/46486827.html"/>
    <x v="9"/>
    <n v="2008"/>
    <n v="810000"/>
    <n v="1.5"/>
    <n v="105"/>
    <s v="бензин"/>
    <x v="0"/>
    <s v="4WD"/>
    <n v="200"/>
    <m/>
    <m/>
    <n v="2022"/>
    <n v="14"/>
    <n v="14.285714285714286"/>
  </r>
  <r>
    <s v="https://vladivostok.drom.ru/toyota/prius/46598903.html"/>
    <x v="20"/>
    <n v="2008"/>
    <n v="818000"/>
    <n v="1.5"/>
    <n v="76"/>
    <s v="гибрид"/>
    <x v="0"/>
    <s v="передний"/>
    <n v="1"/>
    <s v="б/п"/>
    <m/>
    <n v="2022"/>
    <n v="14"/>
    <n v="7.1428571428571425E-2"/>
  </r>
  <r>
    <s v="https://ulan-ude.drom.ru/toyota/camry/46627875.html"/>
    <x v="4"/>
    <n v="2008"/>
    <n v="770000"/>
    <n v="2.4"/>
    <n v="167"/>
    <s v="бензин"/>
    <x v="1"/>
    <s v="передний"/>
    <n v="267"/>
    <m/>
    <m/>
    <n v="2022"/>
    <n v="14"/>
    <n v="19.071428571428573"/>
  </r>
  <r>
    <s v="https://omsk.drom.ru/toyota/camry/46289403.html"/>
    <x v="4"/>
    <n v="2004"/>
    <n v="615000"/>
    <n v="2"/>
    <n v="150"/>
    <s v="бензин"/>
    <x v="1"/>
    <s v="передний"/>
    <n v="300"/>
    <m/>
    <m/>
    <n v="2022"/>
    <n v="18"/>
    <n v="16.666666666666668"/>
  </r>
  <r>
    <s v="https://sharypovo.drom.ru/toyota/estima/46463892.html"/>
    <x v="46"/>
    <n v="2002"/>
    <n v="665000"/>
    <n v="2.4"/>
    <n v="130"/>
    <s v="гибрид"/>
    <x v="0"/>
    <s v="4WD"/>
    <n v="278"/>
    <m/>
    <m/>
    <n v="2022"/>
    <n v="20"/>
    <n v="13.9"/>
  </r>
  <r>
    <s v="https://krasnoyarsk.drom.ru/toyota/carina/46627843.html"/>
    <x v="60"/>
    <n v="1993"/>
    <n v="120000"/>
    <n v="2"/>
    <n v="135"/>
    <s v="бензин"/>
    <x v="1"/>
    <s v="4WD"/>
    <n v="145"/>
    <m/>
    <m/>
    <n v="2022"/>
    <n v="29"/>
    <n v="5"/>
  </r>
  <r>
    <s v="https://artem.drom.ru/toyota/crown/46418838.html"/>
    <x v="10"/>
    <n v="1989"/>
    <n v="180000"/>
    <n v="2"/>
    <n v="170"/>
    <s v="бензин"/>
    <x v="1"/>
    <s v="задний"/>
    <n v="291"/>
    <m/>
    <m/>
    <n v="2022"/>
    <n v="33"/>
    <n v="8.8181818181818183"/>
  </r>
  <r>
    <s v="https://chita.drom.ru/toyota/sprinter_carib/46627866.html"/>
    <x v="55"/>
    <n v="1997"/>
    <n v="150000"/>
    <n v="1.8"/>
    <n v="120"/>
    <s v="бензин"/>
    <x v="1"/>
    <s v="4WD"/>
    <n v="300"/>
    <m/>
    <m/>
    <n v="2022"/>
    <n v="25"/>
    <n v="12"/>
  </r>
  <r>
    <s v="https://ulan-ude.drom.ru/toyota/passo/46627865.html"/>
    <x v="40"/>
    <n v="2005"/>
    <n v="350000"/>
    <n v="1"/>
    <n v="71"/>
    <s v="бензин"/>
    <x v="1"/>
    <s v="передний"/>
    <n v="131"/>
    <m/>
    <m/>
    <n v="2022"/>
    <n v="17"/>
    <n v="7.7058823529411766"/>
  </r>
  <r>
    <s v="https://vladivostok.drom.ru/toyota/corolla_rumion/46546512.html"/>
    <x v="128"/>
    <n v="2010"/>
    <n v="860000"/>
    <n v="1.5"/>
    <n v="110"/>
    <s v="бензин"/>
    <x v="0"/>
    <s v="передний"/>
    <n v="121"/>
    <s v="б/п"/>
    <m/>
    <n v="2022"/>
    <n v="12"/>
    <n v="10.083333333333334"/>
  </r>
  <r>
    <s v="https://yakutsk.drom.ru/toyota/wish/46627862.html"/>
    <x v="14"/>
    <n v="2012"/>
    <n v="1323000"/>
    <n v="1.8"/>
    <n v="143"/>
    <s v="бензин"/>
    <x v="0"/>
    <s v="передний"/>
    <n v="122"/>
    <s v="б/п"/>
    <m/>
    <n v="2022"/>
    <n v="10"/>
    <n v="12.2"/>
  </r>
  <r>
    <s v="https://vladivostok.drom.ru/toyota/isis/46550749.html"/>
    <x v="13"/>
    <n v="2010"/>
    <n v="1036000"/>
    <n v="1.8"/>
    <n v="144"/>
    <s v="бензин"/>
    <x v="0"/>
    <s v="передний"/>
    <n v="127"/>
    <s v="б/п"/>
    <m/>
    <n v="2022"/>
    <n v="12"/>
    <n v="10.583333333333334"/>
  </r>
  <r>
    <s v="https://novosibirsk.drom.ru/toyota/corolla_fielder/46627859.html"/>
    <x v="9"/>
    <n v="2001"/>
    <n v="280000"/>
    <n v="1.5"/>
    <n v="110"/>
    <s v="бензин"/>
    <x v="1"/>
    <s v="передний"/>
    <n v="100"/>
    <m/>
    <m/>
    <n v="2022"/>
    <n v="21"/>
    <n v="4.7619047619047619"/>
  </r>
  <r>
    <s v="https://vladivostok.drom.ru/toyota/ractis/46576677.html"/>
    <x v="18"/>
    <n v="2012"/>
    <n v="799000"/>
    <n v="1.3"/>
    <n v="95"/>
    <s v="бензин"/>
    <x v="0"/>
    <s v="передний"/>
    <n v="75"/>
    <s v="б/п"/>
    <m/>
    <n v="2022"/>
    <n v="10"/>
    <n v="7.5"/>
  </r>
  <r>
    <s v="https://ekaterinburg.drom.ru/toyota/esquire/46627856.html"/>
    <x v="3"/>
    <n v="2014"/>
    <n v="1769000"/>
    <n v="1.8"/>
    <n v="99"/>
    <s v="гибрид"/>
    <x v="0"/>
    <s v="передний"/>
    <n v="99"/>
    <s v="б/п"/>
    <m/>
    <n v="2022"/>
    <n v="8"/>
    <n v="12.375"/>
  </r>
  <r>
    <s v="https://habarovsk.drom.ru/toyota/land_cruiser/45584045.html"/>
    <x v="7"/>
    <n v="2016"/>
    <n v="6299000"/>
    <n v="4.5"/>
    <n v="249"/>
    <s v="дизель"/>
    <x v="1"/>
    <s v="4WD"/>
    <n v="170"/>
    <m/>
    <m/>
    <n v="2022"/>
    <n v="6"/>
    <n v="28.333333333333332"/>
  </r>
  <r>
    <s v="https://kemerovo.drom.ru/toyota/ractis/46370889.html"/>
    <x v="18"/>
    <n v="2010"/>
    <n v="900000"/>
    <n v="1.3"/>
    <n v="87"/>
    <s v="бензин"/>
    <x v="0"/>
    <s v="передний"/>
    <n v="100"/>
    <s v="б/п"/>
    <m/>
    <n v="2022"/>
    <n v="12"/>
    <n v="8.3333333333333339"/>
  </r>
  <r>
    <s v="https://chita.drom.ru/toyota/vitz/46627854.html"/>
    <x v="34"/>
    <n v="2008"/>
    <n v="530000"/>
    <n v="1.3"/>
    <n v="87"/>
    <s v="бензин"/>
    <x v="0"/>
    <s v="передний"/>
    <n v="177"/>
    <m/>
    <m/>
    <n v="2022"/>
    <n v="14"/>
    <n v="12.642857142857142"/>
  </r>
  <r>
    <s v="https://abakan.drom.ru/toyota/sprinter_carib/46281127.html"/>
    <x v="55"/>
    <n v="2001"/>
    <n v="330000"/>
    <n v="1.6"/>
    <n v="110"/>
    <s v="бензин"/>
    <x v="1"/>
    <s v="4WD"/>
    <n v="243"/>
    <m/>
    <m/>
    <n v="2022"/>
    <n v="21"/>
    <n v="11.571428571428571"/>
  </r>
  <r>
    <s v="https://krasnoyarsk.drom.ru/toyota/rav4/45881071.html"/>
    <x v="12"/>
    <n v="1997"/>
    <n v="400000"/>
    <m/>
    <m/>
    <m/>
    <x v="4"/>
    <m/>
    <n v="100"/>
    <m/>
    <m/>
    <n v="2022"/>
    <n v="25"/>
    <n v="4"/>
  </r>
  <r>
    <s v="https://vladivostok.drom.ru/toyota/passo/46207137.html"/>
    <x v="40"/>
    <n v="2018"/>
    <n v="659999"/>
    <n v="1"/>
    <n v="69"/>
    <s v="бензин"/>
    <x v="0"/>
    <s v="передний"/>
    <n v="102"/>
    <m/>
    <m/>
    <n v="2022"/>
    <n v="4"/>
    <n v="25.5"/>
  </r>
  <r>
    <s v="https://artem.drom.ru/toyota/chaser/46627834.html"/>
    <x v="24"/>
    <n v="1998"/>
    <n v="360000"/>
    <n v="2.5"/>
    <n v="200"/>
    <s v="бензин"/>
    <x v="1"/>
    <s v="задний"/>
    <n v="366"/>
    <m/>
    <m/>
    <n v="2022"/>
    <n v="24"/>
    <n v="15.25"/>
  </r>
  <r>
    <s v="https://habarovsk.drom.ru/toyota/carina/46627851.html"/>
    <x v="60"/>
    <n v="1988"/>
    <n v="40000"/>
    <n v="1.5"/>
    <n v="85"/>
    <s v="бензин"/>
    <x v="2"/>
    <s v="передний"/>
    <n v="155"/>
    <m/>
    <m/>
    <n v="2022"/>
    <n v="34"/>
    <n v="4.5588235294117645"/>
  </r>
  <r>
    <s v="https://berdsk.drom.ru/toyota/cresta/46282219.html"/>
    <x v="54"/>
    <n v="1995"/>
    <n v="229000"/>
    <n v="2.5"/>
    <n v="180"/>
    <s v="бензин"/>
    <x v="1"/>
    <s v="задний"/>
    <n v="250"/>
    <m/>
    <m/>
    <n v="2022"/>
    <n v="27"/>
    <n v="9.2592592592592595"/>
  </r>
  <r>
    <s v="https://krasnoyarsk.drom.ru/toyota/corona_premio/46280777.html"/>
    <x v="29"/>
    <n v="2000"/>
    <n v="280000"/>
    <n v="2"/>
    <n v="145"/>
    <s v="бензин"/>
    <x v="1"/>
    <s v="передний"/>
    <n v="340"/>
    <m/>
    <m/>
    <n v="2022"/>
    <n v="22"/>
    <n v="15.454545454545455"/>
  </r>
  <r>
    <s v="https://kolpashevo.drom.ru/toyota/corona_premio/45074915.html"/>
    <x v="29"/>
    <n v="1999"/>
    <n v="350000"/>
    <n v="1.8"/>
    <n v="115"/>
    <s v="бензин"/>
    <x v="1"/>
    <s v="передний"/>
    <n v="294"/>
    <m/>
    <m/>
    <n v="2022"/>
    <n v="23"/>
    <n v="12.782608695652174"/>
  </r>
  <r>
    <s v="https://barnaul.drom.ru/toyota/camry/46627846.html"/>
    <x v="4"/>
    <n v="1996"/>
    <n v="238000"/>
    <n v="2"/>
    <n v="140"/>
    <s v="бензин"/>
    <x v="1"/>
    <s v="передний"/>
    <n v="318"/>
    <m/>
    <m/>
    <n v="2022"/>
    <n v="26"/>
    <n v="12.23076923076923"/>
  </r>
  <r>
    <s v="https://vladivostok.drom.ru/toyota/prius/44948044.html"/>
    <x v="20"/>
    <n v="2008"/>
    <n v="787000"/>
    <n v="1.5"/>
    <n v="76"/>
    <s v="гибрид"/>
    <x v="0"/>
    <s v="передний"/>
    <n v="111"/>
    <s v="б/п"/>
    <m/>
    <n v="2022"/>
    <n v="14"/>
    <n v="7.9285714285714288"/>
  </r>
  <r>
    <s v="https://vladivostok.drom.ru/toyota/belta/46061051.html"/>
    <x v="49"/>
    <n v="2008"/>
    <n v="597000"/>
    <n v="1"/>
    <n v="71"/>
    <s v="бензин"/>
    <x v="0"/>
    <s v="передний"/>
    <n v="57"/>
    <s v="б/п"/>
    <m/>
    <n v="2022"/>
    <n v="14"/>
    <n v="4.0714285714285712"/>
  </r>
  <r>
    <s v="https://vladivostok.drom.ru/toyota/corolla_fielder/46269484.html"/>
    <x v="9"/>
    <n v="2009"/>
    <n v="927000"/>
    <n v="1.5"/>
    <n v="110"/>
    <s v="бензин"/>
    <x v="0"/>
    <s v="передний"/>
    <n v="114"/>
    <s v="б/п"/>
    <m/>
    <n v="2022"/>
    <n v="13"/>
    <n v="8.7692307692307701"/>
  </r>
  <r>
    <s v="https://vladivostok.drom.ru/toyota/roomy/46376567.html"/>
    <x v="77"/>
    <n v="2016"/>
    <n v="838000"/>
    <n v="1"/>
    <n v="69"/>
    <s v="бензин"/>
    <x v="0"/>
    <s v="передний"/>
    <n v="35"/>
    <s v="б/п"/>
    <m/>
    <n v="2022"/>
    <n v="6"/>
    <n v="5.833333333333333"/>
  </r>
  <r>
    <s v="https://yakutsk.drom.ru/toyota/ractis/46161636.html"/>
    <x v="18"/>
    <n v="2011"/>
    <n v="720000"/>
    <n v="1.3"/>
    <n v="95"/>
    <s v="бензин"/>
    <x v="0"/>
    <s v="передний"/>
    <n v="196"/>
    <m/>
    <m/>
    <n v="2022"/>
    <n v="11"/>
    <n v="17.818181818181817"/>
  </r>
  <r>
    <s v="https://ekaterinburg.drom.ru/toyota/vitz/46284606.html"/>
    <x v="34"/>
    <n v="2016"/>
    <n v="797000"/>
    <n v="1"/>
    <n v="69"/>
    <s v="бензин"/>
    <x v="0"/>
    <s v="передний"/>
    <n v="50"/>
    <s v="б/п"/>
    <m/>
    <n v="2022"/>
    <n v="6"/>
    <n v="8.3333333333333339"/>
  </r>
  <r>
    <s v="https://pospeliha.drom.ru/toyota/corona/46288213.html"/>
    <x v="17"/>
    <n v="1990"/>
    <n v="45000"/>
    <m/>
    <m/>
    <m/>
    <x v="2"/>
    <m/>
    <n v="50"/>
    <m/>
    <m/>
    <n v="2022"/>
    <n v="32"/>
    <n v="1.5625"/>
  </r>
  <r>
    <s v="https://novosibirsk.drom.ru/toyota/corolla_fielder/45881000.html"/>
    <x v="9"/>
    <n v="2018"/>
    <n v="1550000"/>
    <n v="1.5"/>
    <n v="74"/>
    <s v="гибрид"/>
    <x v="0"/>
    <s v="передний"/>
    <n v="84"/>
    <s v="б/п"/>
    <m/>
    <n v="2022"/>
    <n v="4"/>
    <n v="21"/>
  </r>
  <r>
    <s v="https://bratsk.drom.ru/toyota/chaser/46465693.html"/>
    <x v="24"/>
    <n v="1993"/>
    <n v="250000"/>
    <n v="2"/>
    <n v="135"/>
    <s v="бензин"/>
    <x v="1"/>
    <s v="задний"/>
    <n v="350"/>
    <m/>
    <m/>
    <n v="2022"/>
    <n v="29"/>
    <n v="12.068965517241379"/>
  </r>
  <r>
    <s v="https://barnaul.drom.ru/toyota/town_ace/45934755.html"/>
    <x v="44"/>
    <n v="1993"/>
    <n v="205000"/>
    <n v="2"/>
    <n v="85"/>
    <s v="дизель"/>
    <x v="2"/>
    <s v="4WD"/>
    <n v="178"/>
    <m/>
    <m/>
    <n v="2022"/>
    <n v="29"/>
    <n v="6.1379310344827589"/>
  </r>
  <r>
    <s v="https://vladivostok.drom.ru/toyota/crown/46627801.html"/>
    <x v="10"/>
    <n v="2005"/>
    <n v="440000"/>
    <n v="3"/>
    <n v="256"/>
    <s v="бензин"/>
    <x v="1"/>
    <s v="задний"/>
    <n v="114"/>
    <s v="б/п"/>
    <m/>
    <n v="2022"/>
    <n v="17"/>
    <n v="6.7058823529411766"/>
  </r>
  <r>
    <s v="https://ekaterinburg.drom.ru/toyota/sienta/46284615.html"/>
    <x v="8"/>
    <n v="2011"/>
    <n v="917000"/>
    <n v="1.5"/>
    <n v="110"/>
    <s v="бензин"/>
    <x v="0"/>
    <s v="передний"/>
    <n v="109"/>
    <s v="б/п"/>
    <m/>
    <n v="2022"/>
    <n v="11"/>
    <n v="9.9090909090909083"/>
  </r>
  <r>
    <s v="https://barnaul.drom.ru/toyota/corolla/46286361.html"/>
    <x v="15"/>
    <n v="1992"/>
    <n v="170000"/>
    <n v="1.5"/>
    <n v="105"/>
    <s v="бензин"/>
    <x v="1"/>
    <s v="передний"/>
    <n v="250"/>
    <m/>
    <m/>
    <n v="2022"/>
    <n v="30"/>
    <n v="8.3333333333333339"/>
  </r>
  <r>
    <s v="https://tashtagol.drom.ru/toyota/harrier/46299259.html"/>
    <x v="22"/>
    <n v="1998"/>
    <n v="270000"/>
    <n v="2.2000000000000002"/>
    <n v="140"/>
    <s v="бензин"/>
    <x v="1"/>
    <s v="передний"/>
    <n v="280"/>
    <m/>
    <m/>
    <n v="2022"/>
    <n v="24"/>
    <n v="11.666666666666666"/>
  </r>
  <r>
    <s v="https://novosibirsk.drom.ru/toyota/rav4/46627830.html"/>
    <x v="12"/>
    <n v="2001"/>
    <n v="540000"/>
    <n v="2"/>
    <n v="150"/>
    <s v="бензин"/>
    <x v="1"/>
    <s v="4WD"/>
    <n v="220"/>
    <m/>
    <m/>
    <n v="2022"/>
    <n v="21"/>
    <n v="10.476190476190476"/>
  </r>
  <r>
    <s v="https://ekaterinburg.drom.ru/toyota/sienta/46284643.html"/>
    <x v="8"/>
    <n v="2017"/>
    <n v="1274000"/>
    <n v="1.5"/>
    <n v="109"/>
    <s v="бензин"/>
    <x v="0"/>
    <s v="передний"/>
    <n v="65"/>
    <s v="б/п"/>
    <m/>
    <n v="2022"/>
    <n v="5"/>
    <n v="13"/>
  </r>
  <r>
    <s v="https://krasnoyarsk.drom.ru/toyota/carina/45247082.html"/>
    <x v="60"/>
    <n v="2000"/>
    <n v="319899"/>
    <n v="2.2000000000000002"/>
    <n v="94"/>
    <s v="дизель"/>
    <x v="1"/>
    <s v="передний"/>
    <n v="201"/>
    <m/>
    <m/>
    <n v="2022"/>
    <n v="22"/>
    <n v="9.1363636363636367"/>
  </r>
  <r>
    <s v="https://novokuznetsk.drom.ru/toyota/camry/45907524.html"/>
    <x v="4"/>
    <n v="1994"/>
    <n v="210000"/>
    <m/>
    <m/>
    <m/>
    <x v="4"/>
    <m/>
    <n v="200"/>
    <m/>
    <m/>
    <n v="2022"/>
    <n v="28"/>
    <n v="7.1428571428571432"/>
  </r>
  <r>
    <s v="https://omsk.drom.ru/toyota/rav4/46627782.html"/>
    <x v="12"/>
    <n v="2006"/>
    <n v="1065000"/>
    <n v="2"/>
    <n v="152"/>
    <s v="бензин"/>
    <x v="1"/>
    <s v="4WD"/>
    <n v="260"/>
    <m/>
    <m/>
    <n v="2022"/>
    <n v="16"/>
    <n v="16.25"/>
  </r>
  <r>
    <s v="https://blagoveshchensk.drom.ru/toyota/land_cruiser_prado/46627750.html"/>
    <x v="1"/>
    <n v="2018"/>
    <n v="4500000"/>
    <n v="2.7"/>
    <n v="163"/>
    <s v="бензин"/>
    <x v="1"/>
    <s v="4WD"/>
    <n v="27"/>
    <s v="б/п"/>
    <m/>
    <n v="2022"/>
    <n v="4"/>
    <n v="6.75"/>
  </r>
  <r>
    <s v="https://angarsk.drom.ru/toyota/passo_sette/42977353.html"/>
    <x v="117"/>
    <n v="2009"/>
    <n v="660000"/>
    <n v="1.5"/>
    <n v="109"/>
    <s v="бензин"/>
    <x v="1"/>
    <s v="передний"/>
    <n v="249"/>
    <m/>
    <m/>
    <n v="2022"/>
    <n v="13"/>
    <n v="19.153846153846153"/>
  </r>
  <r>
    <s v="https://krasnokamensk.drom.ru/toyota/prius/46600301.html"/>
    <x v="20"/>
    <n v="2010"/>
    <n v="1070000"/>
    <n v="1.8"/>
    <n v="99"/>
    <s v="гибрид"/>
    <x v="0"/>
    <s v="передний"/>
    <n v="144"/>
    <s v="б/п"/>
    <m/>
    <n v="2022"/>
    <n v="12"/>
    <n v="12"/>
  </r>
  <r>
    <s v="https://chita.drom.ru/toyota/vitz/46314569.html"/>
    <x v="34"/>
    <n v="2014"/>
    <n v="735000"/>
    <n v="1"/>
    <n v="69"/>
    <s v="бензин"/>
    <x v="0"/>
    <s v="передний"/>
    <n v="132"/>
    <m/>
    <m/>
    <n v="2022"/>
    <n v="8"/>
    <n v="16.5"/>
  </r>
  <r>
    <s v="https://severobaykalsk.drom.ru/toyota/vitz/46627421.html"/>
    <x v="34"/>
    <n v="2010"/>
    <n v="550000"/>
    <n v="1"/>
    <n v="71"/>
    <s v="бензин"/>
    <x v="0"/>
    <s v="передний"/>
    <n v="120"/>
    <m/>
    <m/>
    <n v="2022"/>
    <n v="12"/>
    <n v="10"/>
  </r>
  <r>
    <s v="https://ekaterinburg.drom.ru/toyota/passo/46284656.html"/>
    <x v="40"/>
    <n v="2017"/>
    <n v="799000"/>
    <n v="1"/>
    <n v="69"/>
    <s v="бензин"/>
    <x v="0"/>
    <s v="передний"/>
    <n v="55"/>
    <s v="б/п"/>
    <m/>
    <n v="2022"/>
    <n v="5"/>
    <n v="11"/>
  </r>
  <r>
    <s v="https://omsk.drom.ru/toyota/premio/46627825.html"/>
    <x v="36"/>
    <n v="2002"/>
    <n v="555000"/>
    <n v="1.8"/>
    <n v="132"/>
    <s v="бензин"/>
    <x v="1"/>
    <s v="передний"/>
    <n v="326"/>
    <m/>
    <m/>
    <n v="2022"/>
    <n v="20"/>
    <n v="16.3"/>
  </r>
  <r>
    <s v="https://blagoveshchensk.drom.ru/toyota/wish/46112111.html"/>
    <x v="14"/>
    <n v="2010"/>
    <n v="1100000"/>
    <n v="1.8"/>
    <n v="144"/>
    <s v="бензин"/>
    <x v="0"/>
    <s v="передний"/>
    <n v="132"/>
    <s v="б/п"/>
    <m/>
    <n v="2022"/>
    <n v="12"/>
    <n v="11"/>
  </r>
  <r>
    <s v="https://omsk.drom.ru/toyota/camry/46508930.html"/>
    <x v="4"/>
    <n v="2006"/>
    <n v="860000"/>
    <n v="3.5"/>
    <n v="277"/>
    <s v="бензин"/>
    <x v="1"/>
    <s v="передний"/>
    <n v="262"/>
    <m/>
    <m/>
    <n v="2022"/>
    <n v="16"/>
    <n v="16.375"/>
  </r>
  <r>
    <s v="https://blagoveshchensk.drom.ru/toyota/prius/46627824.html"/>
    <x v="20"/>
    <n v="2010"/>
    <n v="950000"/>
    <n v="1.8"/>
    <n v="99"/>
    <s v="гибрид"/>
    <x v="0"/>
    <s v="передний"/>
    <n v="278"/>
    <m/>
    <m/>
    <n v="2022"/>
    <n v="12"/>
    <n v="23.166666666666668"/>
  </r>
  <r>
    <s v="https://novosibirsk.drom.ru/toyota/lite_ace_noah/46624834.html"/>
    <x v="61"/>
    <n v="1999"/>
    <n v="299000"/>
    <n v="2"/>
    <n v="130"/>
    <s v="бензин"/>
    <x v="1"/>
    <s v="задний"/>
    <n v="453"/>
    <m/>
    <m/>
    <n v="2022"/>
    <n v="23"/>
    <n v="19.695652173913043"/>
  </r>
  <r>
    <s v="https://habarovsk.drom.ru/toyota/noah/46296710.html"/>
    <x v="66"/>
    <n v="2001"/>
    <n v="587000"/>
    <n v="2"/>
    <n v="152"/>
    <s v="бензин"/>
    <x v="1"/>
    <s v="передний"/>
    <n v="133"/>
    <m/>
    <m/>
    <n v="2022"/>
    <n v="21"/>
    <n v="6.333333333333333"/>
  </r>
  <r>
    <s v="https://gorno-altaysk.drom.ru/toyota/carina_ii/43055666.html"/>
    <x v="107"/>
    <n v="1988"/>
    <n v="110000"/>
    <n v="1.5"/>
    <n v="66"/>
    <s v="бензин"/>
    <x v="2"/>
    <s v="передний"/>
    <n v="181"/>
    <m/>
    <m/>
    <n v="2022"/>
    <n v="34"/>
    <n v="5.3235294117647056"/>
  </r>
  <r>
    <s v="https://novosibirsk.drom.ru/toyota/mark_ii/46280336.html"/>
    <x v="26"/>
    <n v="1994"/>
    <n v="500000"/>
    <n v="2.5"/>
    <n v="180"/>
    <s v="бензин"/>
    <x v="1"/>
    <s v="4WD"/>
    <n v="1"/>
    <m/>
    <m/>
    <n v="2022"/>
    <n v="28"/>
    <n v="3.5714285714285712E-2"/>
  </r>
  <r>
    <s v="https://komsomolsk.drom.ru/toyota/sprinter/45994062.html"/>
    <x v="56"/>
    <n v="1996"/>
    <n v="100000"/>
    <n v="2"/>
    <n v="73"/>
    <s v="дизель"/>
    <x v="1"/>
    <s v="передний"/>
    <n v="180"/>
    <m/>
    <m/>
    <n v="2022"/>
    <n v="26"/>
    <n v="6.9230769230769234"/>
  </r>
  <r>
    <s v="https://krasnoyarsk.drom.ru/toyota/ipsum/46343289.html"/>
    <x v="71"/>
    <n v="2001"/>
    <n v="700000"/>
    <n v="2.4"/>
    <n v="160"/>
    <s v="бензин"/>
    <x v="1"/>
    <s v="передний"/>
    <n v="361"/>
    <m/>
    <m/>
    <n v="2022"/>
    <n v="21"/>
    <n v="17.19047619047619"/>
  </r>
  <r>
    <s v="https://krasnoyarsk.drom.ru/toyota/wish/46347827.html"/>
    <x v="14"/>
    <n v="2008"/>
    <n v="855000"/>
    <n v="1.8"/>
    <n v="132"/>
    <s v="бензин"/>
    <x v="1"/>
    <s v="передний"/>
    <n v="225"/>
    <m/>
    <m/>
    <n v="2022"/>
    <n v="14"/>
    <n v="16.071428571428573"/>
  </r>
  <r>
    <s v="https://irkutsk.drom.ru/toyota/mark_x/46413644.html"/>
    <x v="103"/>
    <n v="2015"/>
    <n v="1700000"/>
    <n v="2.5"/>
    <n v="203"/>
    <s v="бензин"/>
    <x v="1"/>
    <s v="задний"/>
    <n v="110"/>
    <m/>
    <m/>
    <n v="2022"/>
    <n v="7"/>
    <n v="15.714285714285714"/>
  </r>
  <r>
    <s v="https://novosibirsk.drom.ru/toyota/ractis/46530611.html"/>
    <x v="18"/>
    <n v="2005"/>
    <n v="510000"/>
    <n v="1.5"/>
    <n v="110"/>
    <s v="бензин"/>
    <x v="0"/>
    <s v="передний"/>
    <n v="200"/>
    <m/>
    <m/>
    <n v="2022"/>
    <n v="17"/>
    <n v="11.764705882352942"/>
  </r>
  <r>
    <s v="https://novosibirsk.drom.ru/toyota/land_cruiser_prado/46610301.html"/>
    <x v="1"/>
    <n v="2008"/>
    <n v="2059000"/>
    <n v="4"/>
    <n v="249"/>
    <s v="бензин"/>
    <x v="1"/>
    <s v="4WD"/>
    <n v="255"/>
    <m/>
    <m/>
    <n v="2022"/>
    <n v="14"/>
    <n v="18.214285714285715"/>
  </r>
  <r>
    <s v="https://vladivostok.drom.ru/toyota/platz/46627810.html"/>
    <x v="42"/>
    <n v="2003"/>
    <n v="340000"/>
    <n v="1.3"/>
    <n v="88"/>
    <s v="бензин"/>
    <x v="4"/>
    <s v="4WD"/>
    <n v="170"/>
    <m/>
    <m/>
    <n v="2022"/>
    <n v="19"/>
    <n v="8.9473684210526319"/>
  </r>
  <r>
    <s v="https://kemerovo.drom.ru/toyota/camry/46560970.html"/>
    <x v="4"/>
    <n v="1996"/>
    <n v="90000"/>
    <n v="2.2000000000000002"/>
    <n v="91"/>
    <s v="дизель"/>
    <x v="1"/>
    <s v="передний"/>
    <n v="280"/>
    <m/>
    <m/>
    <n v="2022"/>
    <n v="26"/>
    <n v="10.76923076923077"/>
  </r>
  <r>
    <s v="https://omsk.drom.ru/toyota/prius/46487729.html"/>
    <x v="20"/>
    <n v="2008"/>
    <n v="785000"/>
    <n v="1.5"/>
    <n v="76"/>
    <s v="гибрид"/>
    <x v="0"/>
    <s v="передний"/>
    <n v="149"/>
    <m/>
    <m/>
    <n v="2022"/>
    <n v="14"/>
    <n v="10.642857142857142"/>
  </r>
  <r>
    <s v="https://novosibirsk.drom.ru/toyota/ipsum/43393510.html"/>
    <x v="71"/>
    <n v="1998"/>
    <n v="480000"/>
    <n v="2"/>
    <n v="135"/>
    <s v="бензин"/>
    <x v="1"/>
    <s v="передний"/>
    <n v="230"/>
    <m/>
    <m/>
    <n v="2022"/>
    <n v="24"/>
    <n v="9.5833333333333339"/>
  </r>
  <r>
    <s v="https://nakhodka.drom.ru/toyota/corsa/46498532.html"/>
    <x v="86"/>
    <n v="1998"/>
    <n v="145000"/>
    <n v="1.5"/>
    <n v="91"/>
    <s v="бензин"/>
    <x v="2"/>
    <s v="4WD"/>
    <n v="100"/>
    <m/>
    <m/>
    <n v="2022"/>
    <n v="24"/>
    <n v="4.166666666666667"/>
  </r>
  <r>
    <s v="https://ekaterinburg.drom.ru/toyota/voxy/46286025.html"/>
    <x v="25"/>
    <n v="2014"/>
    <n v="1669000"/>
    <n v="1.8"/>
    <n v="99"/>
    <s v="гибрид"/>
    <x v="0"/>
    <s v="передний"/>
    <n v="108"/>
    <s v="б/п"/>
    <m/>
    <n v="2022"/>
    <n v="8"/>
    <n v="13.5"/>
  </r>
  <r>
    <s v="https://novokuznetsk.drom.ru/toyota/corolla_fielder/46627811.html"/>
    <x v="9"/>
    <n v="2001"/>
    <n v="318000"/>
    <n v="1.8"/>
    <n v="125"/>
    <s v="бензин"/>
    <x v="1"/>
    <s v="4WD"/>
    <n v="380"/>
    <m/>
    <m/>
    <n v="2022"/>
    <n v="21"/>
    <n v="18.095238095238095"/>
  </r>
  <r>
    <s v="https://tommot.drom.ru/toyota/mark_x/46435669.html"/>
    <x v="103"/>
    <n v="2010"/>
    <n v="1456000"/>
    <n v="2.5"/>
    <n v="203"/>
    <s v="бензин"/>
    <x v="1"/>
    <s v="задний"/>
    <n v="145"/>
    <m/>
    <m/>
    <n v="2022"/>
    <n v="12"/>
    <n v="12.083333333333334"/>
  </r>
  <r>
    <s v="https://abakan.drom.ru/toyota/isis/45430670.html"/>
    <x v="13"/>
    <n v="2004"/>
    <n v="675000"/>
    <n v="1.8"/>
    <n v="132"/>
    <s v="бензин"/>
    <x v="1"/>
    <s v="передний"/>
    <n v="185"/>
    <m/>
    <m/>
    <n v="2022"/>
    <n v="18"/>
    <n v="10.277777777777779"/>
  </r>
  <r>
    <s v="https://ekaterinburg.drom.ru/toyota/roomy/46627808.html"/>
    <x v="77"/>
    <n v="2018"/>
    <n v="899000"/>
    <n v="1"/>
    <n v="69"/>
    <s v="бензин"/>
    <x v="0"/>
    <s v="передний"/>
    <n v="102"/>
    <s v="б/п"/>
    <m/>
    <n v="2022"/>
    <n v="4"/>
    <n v="25.5"/>
  </r>
  <r>
    <s v="https://nakhodka.drom.ru/toyota/carina/46626861.html"/>
    <x v="60"/>
    <n v="1994"/>
    <n v="259000"/>
    <n v="1.8"/>
    <n v="125"/>
    <s v="бензин"/>
    <x v="1"/>
    <s v="передний"/>
    <n v="1"/>
    <m/>
    <m/>
    <n v="2022"/>
    <n v="28"/>
    <n v="3.5714285714285712E-2"/>
  </r>
  <r>
    <s v="https://barnaul.drom.ru/toyota/rav4/46280343.html"/>
    <x v="12"/>
    <n v="2021"/>
    <n v="4800000"/>
    <n v="2"/>
    <n v="149"/>
    <s v="бензин"/>
    <x v="0"/>
    <s v="4WD"/>
    <n v="5"/>
    <m/>
    <m/>
    <n v="2022"/>
    <n v="1"/>
    <n v="5"/>
  </r>
  <r>
    <s v="https://nerchinsk.drom.ru/toyota/allion/46627806.html"/>
    <x v="32"/>
    <n v="2010"/>
    <n v="1180000"/>
    <n v="1.5"/>
    <n v="110"/>
    <s v="бензин"/>
    <x v="0"/>
    <s v="передний"/>
    <n v="51"/>
    <m/>
    <m/>
    <n v="2022"/>
    <n v="12"/>
    <n v="4.25"/>
  </r>
  <r>
    <s v="https://ussuriisk.drom.ru/toyota/vitz/46627804.html"/>
    <x v="34"/>
    <n v="2009"/>
    <n v="585000"/>
    <n v="1"/>
    <n v="71"/>
    <s v="бензин"/>
    <x v="0"/>
    <s v="передний"/>
    <n v="92"/>
    <s v="б/п"/>
    <m/>
    <n v="2022"/>
    <n v="13"/>
    <n v="7.0769230769230766"/>
  </r>
  <r>
    <s v="https://kozhevnikovo.drom.ru/toyota/camry/44857621.html"/>
    <x v="4"/>
    <n v="1985"/>
    <n v="70000"/>
    <n v="2"/>
    <n v="120"/>
    <s v="бензин"/>
    <x v="2"/>
    <s v="передний"/>
    <n v="120"/>
    <m/>
    <m/>
    <n v="2022"/>
    <n v="37"/>
    <n v="3.2432432432432434"/>
  </r>
  <r>
    <s v="https://yakutsk.drom.ru/toyota/corolla_fielder/46627802.html"/>
    <x v="9"/>
    <n v="2010"/>
    <n v="840000"/>
    <n v="1.5"/>
    <n v="110"/>
    <s v="бензин"/>
    <x v="0"/>
    <s v="передний"/>
    <n v="152"/>
    <m/>
    <m/>
    <n v="2022"/>
    <n v="12"/>
    <n v="12.666666666666666"/>
  </r>
  <r>
    <s v="https://belogorsk.drom.ru/toyota/crown/44697292.html"/>
    <x v="10"/>
    <n v="2018"/>
    <n v="3850000"/>
    <n v="2.5"/>
    <n v="184"/>
    <s v="гибрид"/>
    <x v="0"/>
    <s v="задний"/>
    <n v="66"/>
    <s v="б/п"/>
    <m/>
    <n v="2022"/>
    <n v="4"/>
    <n v="16.5"/>
  </r>
  <r>
    <s v="https://dalnerechensk.drom.ru/toyota/prius/45830381.html"/>
    <x v="20"/>
    <n v="2016"/>
    <n v="1450000"/>
    <n v="1.8"/>
    <n v="98"/>
    <s v="гибрид"/>
    <x v="0"/>
    <s v="передний"/>
    <n v="155"/>
    <s v="б/п"/>
    <m/>
    <n v="2022"/>
    <n v="6"/>
    <n v="25.833333333333332"/>
  </r>
  <r>
    <s v="https://vladivostok.drom.ru/toyota/prius/46402970.html"/>
    <x v="20"/>
    <n v="2016"/>
    <n v="1650000"/>
    <n v="1.8"/>
    <n v="98"/>
    <s v="гибрид"/>
    <x v="0"/>
    <s v="передний"/>
    <n v="130"/>
    <s v="б/п"/>
    <m/>
    <n v="2022"/>
    <n v="6"/>
    <n v="21.666666666666668"/>
  </r>
  <r>
    <s v="https://vladivostok.drom.ru/toyota/prius/46531561.html"/>
    <x v="20"/>
    <n v="2008"/>
    <n v="685000"/>
    <n v="1.5"/>
    <n v="76"/>
    <s v="гибрид"/>
    <x v="0"/>
    <s v="передний"/>
    <n v="200"/>
    <m/>
    <m/>
    <n v="2022"/>
    <n v="14"/>
    <n v="14.2857142857142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5C5A2-FDA1-4175-81D2-B976996569A7}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F134" firstHeaderRow="0" firstDataRow="1" firstDataCol="1"/>
  <pivotFields count="15">
    <pivotField showAll="0"/>
    <pivotField axis="axisRow" dataField="1" showAll="0" sortType="descending">
      <items count="212">
        <item m="1" x="189"/>
        <item x="5"/>
        <item m="1" x="168"/>
        <item m="1" x="147"/>
        <item m="1" x="162"/>
        <item m="1" x="155"/>
        <item m="1" x="195"/>
        <item m="1" x="131"/>
        <item m="1" x="180"/>
        <item m="1" x="188"/>
        <item m="1" x="199"/>
        <item x="110"/>
        <item m="1" x="153"/>
        <item m="1" x="173"/>
        <item m="1" x="132"/>
        <item m="1" x="142"/>
        <item m="1" x="164"/>
        <item m="1" x="209"/>
        <item m="1" x="159"/>
        <item m="1" x="161"/>
        <item m="1" x="152"/>
        <item m="1" x="151"/>
        <item m="1" x="193"/>
        <item m="1" x="171"/>
        <item m="1" x="187"/>
        <item m="1" x="201"/>
        <item m="1" x="190"/>
        <item m="1" x="139"/>
        <item m="1" x="169"/>
        <item m="1" x="165"/>
        <item m="1" x="183"/>
        <item m="1" x="203"/>
        <item m="1" x="206"/>
        <item m="1" x="140"/>
        <item m="1" x="150"/>
        <item m="1" x="166"/>
        <item m="1" x="177"/>
        <item m="1" x="170"/>
        <item m="1" x="178"/>
        <item m="1" x="138"/>
        <item m="1" x="154"/>
        <item m="1" x="197"/>
        <item m="1" x="145"/>
        <item m="1" x="191"/>
        <item m="1" x="130"/>
        <item m="1" x="194"/>
        <item m="1" x="157"/>
        <item m="1" x="134"/>
        <item m="1" x="143"/>
        <item m="1" x="141"/>
        <item m="1" x="185"/>
        <item m="1" x="208"/>
        <item m="1" x="129"/>
        <item m="1" x="163"/>
        <item m="1" x="204"/>
        <item m="1" x="175"/>
        <item x="105"/>
        <item m="1" x="156"/>
        <item m="1" x="158"/>
        <item m="1" x="202"/>
        <item m="1" x="135"/>
        <item m="1" x="160"/>
        <item m="1" x="136"/>
        <item m="1" x="176"/>
        <item m="1" x="192"/>
        <item x="118"/>
        <item m="1" x="172"/>
        <item x="71"/>
        <item m="1" x="167"/>
        <item m="1" x="196"/>
        <item m="1" x="210"/>
        <item m="1" x="207"/>
        <item m="1" x="198"/>
        <item m="1" x="146"/>
        <item m="1" x="148"/>
        <item m="1" x="186"/>
        <item m="1" x="205"/>
        <item m="1" x="149"/>
        <item m="1" x="137"/>
        <item m="1" x="144"/>
        <item m="1" x="179"/>
        <item m="1" x="181"/>
        <item m="1" x="200"/>
        <item m="1" x="133"/>
        <item m="1" x="184"/>
        <item m="1" x="174"/>
        <item m="1" x="182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" showAll="0"/>
  </pivotFields>
  <rowFields count="1">
    <field x="1"/>
  </rowFields>
  <rowItems count="130">
    <i>
      <x v="91"/>
    </i>
    <i>
      <x v="101"/>
    </i>
    <i>
      <x v="88"/>
    </i>
    <i>
      <x v="98"/>
    </i>
    <i>
      <x v="106"/>
    </i>
    <i>
      <x v="93"/>
    </i>
    <i>
      <x v="95"/>
    </i>
    <i>
      <x v="120"/>
    </i>
    <i>
      <x v="112"/>
    </i>
    <i>
      <x v="100"/>
    </i>
    <i>
      <x v="113"/>
    </i>
    <i>
      <x v="146"/>
    </i>
    <i>
      <x v="108"/>
    </i>
    <i>
      <x v="104"/>
    </i>
    <i>
      <x v="122"/>
    </i>
    <i>
      <x v="96"/>
    </i>
    <i>
      <x v="118"/>
    </i>
    <i>
      <x v="115"/>
    </i>
    <i>
      <x v="137"/>
    </i>
    <i>
      <x v="143"/>
    </i>
    <i>
      <x v="67"/>
    </i>
    <i>
      <x v="126"/>
    </i>
    <i>
      <x v="103"/>
    </i>
    <i>
      <x v="140"/>
    </i>
    <i>
      <x v="110"/>
    </i>
    <i>
      <x v="142"/>
    </i>
    <i>
      <x v="127"/>
    </i>
    <i>
      <x v="117"/>
    </i>
    <i>
      <x v="119"/>
    </i>
    <i>
      <x v="105"/>
    </i>
    <i>
      <x v="121"/>
    </i>
    <i>
      <x v="166"/>
    </i>
    <i>
      <x v="1"/>
    </i>
    <i>
      <x v="89"/>
    </i>
    <i>
      <x v="97"/>
    </i>
    <i>
      <x v="164"/>
    </i>
    <i>
      <x v="160"/>
    </i>
    <i>
      <x v="152"/>
    </i>
    <i>
      <x v="141"/>
    </i>
    <i>
      <x v="111"/>
    </i>
    <i>
      <x v="87"/>
    </i>
    <i>
      <x v="99"/>
    </i>
    <i>
      <x v="165"/>
    </i>
    <i>
      <x v="94"/>
    </i>
    <i>
      <x v="130"/>
    </i>
    <i>
      <x v="128"/>
    </i>
    <i>
      <x v="149"/>
    </i>
    <i>
      <x v="147"/>
    </i>
    <i>
      <x v="132"/>
    </i>
    <i>
      <x v="157"/>
    </i>
    <i>
      <x v="155"/>
    </i>
    <i>
      <x v="114"/>
    </i>
    <i>
      <x v="144"/>
    </i>
    <i>
      <x v="129"/>
    </i>
    <i>
      <x v="124"/>
    </i>
    <i>
      <x v="92"/>
    </i>
    <i>
      <x v="168"/>
    </i>
    <i>
      <x v="188"/>
    </i>
    <i>
      <x v="171"/>
    </i>
    <i>
      <x v="109"/>
    </i>
    <i>
      <x v="151"/>
    </i>
    <i>
      <x v="163"/>
    </i>
    <i>
      <x v="176"/>
    </i>
    <i>
      <x v="134"/>
    </i>
    <i>
      <x v="169"/>
    </i>
    <i>
      <x v="125"/>
    </i>
    <i>
      <x v="185"/>
    </i>
    <i>
      <x v="102"/>
    </i>
    <i>
      <x v="150"/>
    </i>
    <i>
      <x v="159"/>
    </i>
    <i>
      <x v="181"/>
    </i>
    <i>
      <x v="180"/>
    </i>
    <i>
      <x v="186"/>
    </i>
    <i>
      <x v="187"/>
    </i>
    <i>
      <x v="162"/>
    </i>
    <i>
      <x v="135"/>
    </i>
    <i>
      <x v="200"/>
    </i>
    <i>
      <x v="133"/>
    </i>
    <i>
      <x v="145"/>
    </i>
    <i>
      <x v="107"/>
    </i>
    <i>
      <x v="131"/>
    </i>
    <i>
      <x v="148"/>
    </i>
    <i>
      <x v="153"/>
    </i>
    <i>
      <x v="191"/>
    </i>
    <i>
      <x v="90"/>
    </i>
    <i>
      <x v="11"/>
    </i>
    <i>
      <x v="194"/>
    </i>
    <i>
      <x v="156"/>
    </i>
    <i>
      <x v="136"/>
    </i>
    <i>
      <x v="172"/>
    </i>
    <i>
      <x v="161"/>
    </i>
    <i>
      <x v="173"/>
    </i>
    <i>
      <x v="193"/>
    </i>
    <i>
      <x v="174"/>
    </i>
    <i>
      <x v="195"/>
    </i>
    <i>
      <x v="116"/>
    </i>
    <i>
      <x v="201"/>
    </i>
    <i>
      <x v="177"/>
    </i>
    <i>
      <x v="56"/>
    </i>
    <i>
      <x v="196"/>
    </i>
    <i>
      <x v="204"/>
    </i>
    <i>
      <x v="179"/>
    </i>
    <i>
      <x v="182"/>
    </i>
    <i>
      <x v="158"/>
    </i>
    <i>
      <x v="183"/>
    </i>
    <i>
      <x v="198"/>
    </i>
    <i>
      <x v="184"/>
    </i>
    <i>
      <x v="202"/>
    </i>
    <i>
      <x v="208"/>
    </i>
    <i>
      <x v="206"/>
    </i>
    <i>
      <x v="65"/>
    </i>
    <i>
      <x v="209"/>
    </i>
    <i>
      <x v="139"/>
    </i>
    <i>
      <x v="197"/>
    </i>
    <i>
      <x v="138"/>
    </i>
    <i>
      <x v="199"/>
    </i>
    <i>
      <x v="189"/>
    </i>
    <i>
      <x v="210"/>
    </i>
    <i>
      <x v="190"/>
    </i>
    <i>
      <x v="203"/>
    </i>
    <i>
      <x v="175"/>
    </i>
    <i>
      <x v="205"/>
    </i>
    <i>
      <x v="192"/>
    </i>
    <i>
      <x v="207"/>
    </i>
    <i>
      <x v="170"/>
    </i>
    <i>
      <x v="154"/>
    </i>
    <i>
      <x v="123"/>
    </i>
    <i>
      <x v="178"/>
    </i>
    <i>
      <x v="16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Количество авто" fld="1" subtotal="count" baseField="1" baseItem="93" numFmtId="3"/>
    <dataField name="Средний пробег, тыс. км" fld="9" subtotal="average" baseField="1" baseItem="93" numFmtId="3"/>
    <dataField name="Максимальная цена" fld="3" subtotal="max" baseField="1" baseItem="1" numFmtId="164"/>
    <dataField name="Минимальная цена" fld="3" subtotal="min" baseField="1" baseItem="1" numFmtId="164"/>
    <dataField name="Средняя цена" fld="3" subtotal="average" baseField="1" baseItem="1" numFmtId="164"/>
  </dataFields>
  <formats count="8">
    <format dxfId="19">
      <pivotArea type="all" dataOnly="0" outline="0" fieldPosition="0"/>
    </format>
    <format dxfId="18">
      <pivotArea type="all" dataOnly="0" outline="0" fieldPosition="0"/>
    </format>
    <format dxfId="17">
      <pivotArea field="1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12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F6F720-1279-4E8D-8A89-C20BA6F0ABCF}" autoFormatId="16" applyNumberFormats="0" applyBorderFormats="0" applyFontFormats="0" applyPatternFormats="0" applyAlignmentFormats="0" applyWidthHeightFormats="0">
  <queryTableRefresh nextId="24" unboundColumnsRight="4">
    <queryTableFields count="16">
      <queryTableField id="2" name="URL" tableColumnId="2"/>
      <queryTableField id="3" name="Авто" tableColumnId="3"/>
      <queryTableField id="4" name="Год выпуска" tableColumnId="4"/>
      <queryTableField id="5" name="Цена" tableColumnId="5"/>
      <queryTableField id="12" name="Объем двигателя, л" tableColumnId="1"/>
      <queryTableField id="13" name="Мощность двигателя, л.с." tableColumnId="6"/>
      <queryTableField id="7" name="Топливо" tableColumnId="7"/>
      <queryTableField id="8" name="КПП" tableColumnId="8"/>
      <queryTableField id="9" name="Привод" tableColumnId="9"/>
      <queryTableField id="14" name="Пробег, тыс. км" tableColumnId="12"/>
      <queryTableField id="18" name="Пробег по РФ, тыс. км" tableColumnId="10"/>
      <queryTableField id="11" name="Цвет" tableColumnId="11"/>
      <queryTableField id="20" dataBound="0" tableColumnId="13"/>
      <queryTableField id="21" dataBound="0" tableColumnId="14"/>
      <queryTableField id="22" dataBound="0" tableColumnId="15"/>
      <queryTableField id="23" dataBound="0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ПП" xr10:uid="{C660B43D-B3AE-469A-8CD7-B81E7E8DC6E5}" sourceName="КПП">
  <pivotTables>
    <pivotTable tabId="3" name="Сводная таблица1"/>
  </pivotTables>
  <data>
    <tabular pivotCacheId="138842316">
      <items count="5">
        <i x="1" s="1"/>
        <i x="0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КПП" xr10:uid="{5687356D-8A2A-4465-9843-8C756F944E1D}" cache="Срез_КПП" caption="КПП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D02095-E956-4D5D-8292-33E69DE6774F}" name="Sheet1" displayName="Sheet1" ref="A1:P2001" tableType="queryTable" totalsRowShown="0">
  <autoFilter ref="A1:P2001" xr:uid="{E727908F-B1F3-44F4-918B-D809A4974124}"/>
  <tableColumns count="16">
    <tableColumn id="2" xr3:uid="{E150C4E3-9BEE-40AC-BA0E-BCD3D1D01398}" uniqueName="2" name="URL" queryTableFieldId="2" dataDxfId="11"/>
    <tableColumn id="3" xr3:uid="{504B0A39-A01B-41EC-80AD-4617CDB24A22}" uniqueName="3" name="Авто" queryTableFieldId="3" dataDxfId="10"/>
    <tableColumn id="4" xr3:uid="{4CAAF6D7-C222-4F26-AD37-4FB4179FE584}" uniqueName="4" name="Год выпуска" queryTableFieldId="4"/>
    <tableColumn id="5" xr3:uid="{070CB305-85E0-49EF-91CC-2AF9A04D75FE}" uniqueName="5" name="Цена" queryTableFieldId="5"/>
    <tableColumn id="1" xr3:uid="{7220AECA-6923-4E35-8950-7F9DC0706213}" uniqueName="1" name="Объем двигателя, л" queryTableFieldId="12"/>
    <tableColumn id="6" xr3:uid="{700518D9-1B03-47A2-BC22-86A3C851E8AD}" uniqueName="6" name="Мощность двигателя, л.с." queryTableFieldId="13"/>
    <tableColumn id="7" xr3:uid="{06813E7D-9509-47BE-A90B-6AEFD5AECAF6}" uniqueName="7" name="Топливо" queryTableFieldId="7" dataDxfId="9"/>
    <tableColumn id="8" xr3:uid="{BF094F43-C2A2-4BD9-92B5-32742E6FF410}" uniqueName="8" name="КПП" queryTableFieldId="8" dataDxfId="8"/>
    <tableColumn id="9" xr3:uid="{D0421403-C751-4854-85BD-FCDCB06E3081}" uniqueName="9" name="Привод" queryTableFieldId="9" dataDxfId="7"/>
    <tableColumn id="12" xr3:uid="{2BE50B22-12A7-4E58-A46B-FD3BAA4CE156}" uniqueName="12" name="Пробег, тыс. км" queryTableFieldId="14" dataDxfId="6"/>
    <tableColumn id="10" xr3:uid="{B77018EE-F8A2-46B7-88B1-07AD8F685867}" uniqueName="10" name="Пробег по РФ, тыс. км" queryTableFieldId="18" dataDxfId="5"/>
    <tableColumn id="11" xr3:uid="{3547317C-75CD-4834-B2AD-342282BCAC11}" uniqueName="11" name="Цвет" queryTableFieldId="11" dataDxfId="4"/>
    <tableColumn id="13" xr3:uid="{85E69981-840A-40CD-8F98-12A8981EF1BC}" uniqueName="13" name="Текущий год" queryTableFieldId="20" dataDxfId="3">
      <calculatedColumnFormula>YEAR(TODAY())</calculatedColumnFormula>
    </tableColumn>
    <tableColumn id="14" xr3:uid="{5B4E3BA5-FEA4-422B-81F6-37C08BA49C7D}" uniqueName="14" name="Возраст авто" queryTableFieldId="21" dataDxfId="2">
      <calculatedColumnFormula>Sheet1[[#This Row],[Текущий год]]-Sheet1[[#This Row],[Год выпуска]]</calculatedColumnFormula>
    </tableColumn>
    <tableColumn id="15" xr3:uid="{3806A1B1-AE7F-497B-8EC1-FD3A4D979531}" uniqueName="15" name="Средний пробег в год" queryTableFieldId="22" dataDxfId="1">
      <calculatedColumnFormula>IFERROR(Sheet1[[#This Row],[Пробег, тыс. км]]/Sheet1[[#This Row],[Возраст авто]], 0)</calculatedColumnFormula>
    </tableColumn>
    <tableColumn id="16" xr3:uid="{57B548FD-2605-4114-BD97-998BBD8F1DDE}" uniqueName="16" name="Пробег в день, км" queryTableFieldId="23" dataDxfId="0" dataCellStyle="Финансовый">
      <calculatedColumnFormula>Sheet1[[#This Row],[Средний пробег в год]]/365*1000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A008-182B-49FB-8A8E-5234B20419FD}">
  <dimension ref="A1:F134"/>
  <sheetViews>
    <sheetView topLeftCell="A37" workbookViewId="0">
      <selection activeCell="E44" sqref="E44"/>
    </sheetView>
  </sheetViews>
  <sheetFormatPr defaultRowHeight="15" x14ac:dyDescent="0.25"/>
  <cols>
    <col min="1" max="1" width="24.28515625" bestFit="1" customWidth="1"/>
    <col min="2" max="2" width="13.85546875" bestFit="1" customWidth="1"/>
    <col min="3" max="3" width="19" bestFit="1" customWidth="1"/>
    <col min="4" max="4" width="17.5703125" style="10" bestFit="1" customWidth="1"/>
    <col min="5" max="5" width="17" style="10" bestFit="1" customWidth="1"/>
    <col min="6" max="6" width="16.5703125" style="10" bestFit="1" customWidth="1"/>
    <col min="7" max="7" width="11.85546875" bestFit="1" customWidth="1"/>
    <col min="8" max="99" width="24.28515625" bestFit="1" customWidth="1"/>
    <col min="100" max="100" width="10.5703125" bestFit="1" customWidth="1"/>
    <col min="101" max="139" width="21.85546875" bestFit="1" customWidth="1"/>
    <col min="140" max="140" width="14.7109375" bestFit="1" customWidth="1"/>
    <col min="141" max="172" width="24.28515625" bestFit="1" customWidth="1"/>
    <col min="173" max="173" width="12" bestFit="1" customWidth="1"/>
    <col min="174" max="177" width="19.5703125" bestFit="1" customWidth="1"/>
    <col min="178" max="178" width="11" bestFit="1" customWidth="1"/>
    <col min="179" max="221" width="21.42578125" bestFit="1" customWidth="1"/>
    <col min="222" max="222" width="14.140625" bestFit="1" customWidth="1"/>
    <col min="223" max="223" width="11.85546875" bestFit="1" customWidth="1"/>
    <col min="224" max="278" width="24.85546875" bestFit="1" customWidth="1"/>
    <col min="279" max="279" width="32.5703125" bestFit="1" customWidth="1"/>
    <col min="280" max="280" width="34.7109375" bestFit="1" customWidth="1"/>
    <col min="281" max="344" width="24.85546875" bestFit="1" customWidth="1"/>
    <col min="345" max="345" width="30" bestFit="1" customWidth="1"/>
    <col min="346" max="346" width="32" bestFit="1" customWidth="1"/>
    <col min="347" max="354" width="24.85546875" bestFit="1" customWidth="1"/>
    <col min="355" max="355" width="28.85546875" bestFit="1" customWidth="1"/>
    <col min="356" max="356" width="31" bestFit="1" customWidth="1"/>
    <col min="357" max="442" width="24.85546875" bestFit="1" customWidth="1"/>
    <col min="443" max="443" width="32" bestFit="1" customWidth="1"/>
    <col min="444" max="444" width="34.140625" bestFit="1" customWidth="1"/>
    <col min="445" max="445" width="27.5703125" bestFit="1" customWidth="1"/>
    <col min="446" max="446" width="29.7109375" bestFit="1" customWidth="1"/>
  </cols>
  <sheetData>
    <row r="1" spans="1:6" x14ac:dyDescent="0.25">
      <c r="C1" s="3"/>
      <c r="D1" s="9"/>
    </row>
    <row r="2" spans="1:6" x14ac:dyDescent="0.25">
      <c r="C2" s="3"/>
      <c r="D2" s="9"/>
    </row>
    <row r="4" spans="1:6" s="7" customFormat="1" ht="30" x14ac:dyDescent="0.25">
      <c r="A4" s="5" t="s">
        <v>13</v>
      </c>
      <c r="B4" s="6" t="s">
        <v>2150</v>
      </c>
      <c r="C4" s="6" t="s">
        <v>2151</v>
      </c>
      <c r="D4" s="12" t="s">
        <v>2152</v>
      </c>
      <c r="E4" s="12" t="s">
        <v>2153</v>
      </c>
      <c r="F4" s="12" t="s">
        <v>2154</v>
      </c>
    </row>
    <row r="5" spans="1:6" x14ac:dyDescent="0.25">
      <c r="A5" s="4" t="s">
        <v>43</v>
      </c>
      <c r="B5" s="2">
        <v>175</v>
      </c>
      <c r="C5" s="2">
        <v>179.08092485549133</v>
      </c>
      <c r="D5" s="11">
        <v>4700000</v>
      </c>
      <c r="E5" s="11">
        <v>70000</v>
      </c>
      <c r="F5" s="11">
        <v>1414009.9085714286</v>
      </c>
    </row>
    <row r="6" spans="1:6" x14ac:dyDescent="0.25">
      <c r="A6" s="4" t="s">
        <v>63</v>
      </c>
      <c r="B6" s="2">
        <v>162</v>
      </c>
      <c r="C6" s="2">
        <v>229.11728395061729</v>
      </c>
      <c r="D6" s="11">
        <v>1828000</v>
      </c>
      <c r="E6" s="11">
        <v>55000</v>
      </c>
      <c r="F6" s="11">
        <v>530209.8641975309</v>
      </c>
    </row>
    <row r="7" spans="1:6" x14ac:dyDescent="0.25">
      <c r="A7" s="4" t="s">
        <v>36</v>
      </c>
      <c r="B7" s="2">
        <v>109</v>
      </c>
      <c r="C7" s="2">
        <v>155.90196078431373</v>
      </c>
      <c r="D7" s="11">
        <v>9999000</v>
      </c>
      <c r="E7" s="11">
        <v>499000</v>
      </c>
      <c r="F7" s="11">
        <v>3765943.5688073393</v>
      </c>
    </row>
    <row r="8" spans="1:6" x14ac:dyDescent="0.25">
      <c r="A8" s="4" t="s">
        <v>165</v>
      </c>
      <c r="B8" s="2">
        <v>99</v>
      </c>
      <c r="C8" s="2">
        <v>122.9278350515464</v>
      </c>
      <c r="D8" s="11">
        <v>5190000</v>
      </c>
      <c r="E8" s="11">
        <v>350000</v>
      </c>
      <c r="F8" s="11">
        <v>2248547.3636363638</v>
      </c>
    </row>
    <row r="9" spans="1:6" x14ac:dyDescent="0.25">
      <c r="A9" s="4" t="s">
        <v>65</v>
      </c>
      <c r="B9" s="2">
        <v>88</v>
      </c>
      <c r="C9" s="2">
        <v>144.63636363636363</v>
      </c>
      <c r="D9" s="11">
        <v>2000000</v>
      </c>
      <c r="E9" s="11">
        <v>140000</v>
      </c>
      <c r="F9" s="11">
        <v>1050743.6704545454</v>
      </c>
    </row>
    <row r="10" spans="1:6" x14ac:dyDescent="0.25">
      <c r="A10" s="4" t="s">
        <v>52</v>
      </c>
      <c r="B10" s="2">
        <v>82</v>
      </c>
      <c r="C10" s="2">
        <v>190.51219512195121</v>
      </c>
      <c r="D10" s="11">
        <v>15990000</v>
      </c>
      <c r="E10" s="11">
        <v>800000</v>
      </c>
      <c r="F10" s="11">
        <v>4646390.2317073168</v>
      </c>
    </row>
    <row r="11" spans="1:6" x14ac:dyDescent="0.25">
      <c r="A11" s="4" t="s">
        <v>70</v>
      </c>
      <c r="B11" s="2">
        <v>81</v>
      </c>
      <c r="C11" s="2">
        <v>166.18518518518519</v>
      </c>
      <c r="D11" s="11">
        <v>1579000</v>
      </c>
      <c r="E11" s="11">
        <v>250000</v>
      </c>
      <c r="F11" s="11">
        <v>881222.20987654326</v>
      </c>
    </row>
    <row r="12" spans="1:6" x14ac:dyDescent="0.25">
      <c r="A12" s="4" t="s">
        <v>97</v>
      </c>
      <c r="B12" s="2">
        <v>72</v>
      </c>
      <c r="C12" s="2">
        <v>127.52857142857142</v>
      </c>
      <c r="D12" s="11">
        <v>1080000</v>
      </c>
      <c r="E12" s="11">
        <v>230000</v>
      </c>
      <c r="F12" s="11">
        <v>606222.20833333337</v>
      </c>
    </row>
    <row r="13" spans="1:6" x14ac:dyDescent="0.25">
      <c r="A13" s="4" t="s">
        <v>88</v>
      </c>
      <c r="B13" s="2">
        <v>62</v>
      </c>
      <c r="C13" s="2">
        <v>257.69354838709677</v>
      </c>
      <c r="D13" s="11">
        <v>880000</v>
      </c>
      <c r="E13" s="11">
        <v>88888</v>
      </c>
      <c r="F13" s="11">
        <v>418449.80645161291</v>
      </c>
    </row>
    <row r="14" spans="1:6" x14ac:dyDescent="0.25">
      <c r="A14" s="4" t="s">
        <v>105</v>
      </c>
      <c r="B14" s="2">
        <v>51</v>
      </c>
      <c r="C14" s="2">
        <v>151.65306122448979</v>
      </c>
      <c r="D14" s="11">
        <v>1599000</v>
      </c>
      <c r="E14" s="11">
        <v>449000</v>
      </c>
      <c r="F14" s="11">
        <v>1075392.1568627451</v>
      </c>
    </row>
    <row r="15" spans="1:6" x14ac:dyDescent="0.25">
      <c r="A15" s="4" t="s">
        <v>289</v>
      </c>
      <c r="B15" s="2">
        <v>45</v>
      </c>
      <c r="C15" s="2">
        <v>234.44444444444446</v>
      </c>
      <c r="D15" s="11">
        <v>695000</v>
      </c>
      <c r="E15" s="11">
        <v>65000</v>
      </c>
      <c r="F15" s="11">
        <v>321706.15555555554</v>
      </c>
    </row>
    <row r="16" spans="1:6" x14ac:dyDescent="0.25">
      <c r="A16" s="4" t="s">
        <v>139</v>
      </c>
      <c r="B16" s="2">
        <v>41</v>
      </c>
      <c r="C16" s="2">
        <v>244.2</v>
      </c>
      <c r="D16" s="11">
        <v>485000</v>
      </c>
      <c r="E16" s="11">
        <v>40000</v>
      </c>
      <c r="F16" s="11">
        <v>239363.39024390245</v>
      </c>
    </row>
    <row r="17" spans="1:6" x14ac:dyDescent="0.25">
      <c r="A17" s="4" t="s">
        <v>94</v>
      </c>
      <c r="B17" s="2">
        <v>33</v>
      </c>
      <c r="C17" s="2">
        <v>180.8125</v>
      </c>
      <c r="D17" s="11">
        <v>3499999</v>
      </c>
      <c r="E17" s="11">
        <v>190000</v>
      </c>
      <c r="F17" s="11">
        <v>1384878.7272727273</v>
      </c>
    </row>
    <row r="18" spans="1:6" x14ac:dyDescent="0.25">
      <c r="A18" s="4" t="s">
        <v>80</v>
      </c>
      <c r="B18" s="2">
        <v>33</v>
      </c>
      <c r="C18" s="2">
        <v>127.34375</v>
      </c>
      <c r="D18" s="11">
        <v>1150000</v>
      </c>
      <c r="E18" s="11">
        <v>475000</v>
      </c>
      <c r="F18" s="11">
        <v>766909.06060606055</v>
      </c>
    </row>
    <row r="19" spans="1:6" x14ac:dyDescent="0.25">
      <c r="A19" s="4" t="s">
        <v>172</v>
      </c>
      <c r="B19" s="2">
        <v>33</v>
      </c>
      <c r="C19" s="2">
        <v>186.21875</v>
      </c>
      <c r="D19" s="11">
        <v>1550000</v>
      </c>
      <c r="E19" s="11">
        <v>368000</v>
      </c>
      <c r="F19" s="11">
        <v>730848.48484848486</v>
      </c>
    </row>
    <row r="20" spans="1:6" x14ac:dyDescent="0.25">
      <c r="A20" s="4" t="s">
        <v>67</v>
      </c>
      <c r="B20" s="2">
        <v>33</v>
      </c>
      <c r="C20" s="2">
        <v>212.24242424242425</v>
      </c>
      <c r="D20" s="11">
        <v>3850000</v>
      </c>
      <c r="E20" s="11">
        <v>140000</v>
      </c>
      <c r="F20" s="11">
        <v>1029606.0606060605</v>
      </c>
    </row>
    <row r="21" spans="1:6" x14ac:dyDescent="0.25">
      <c r="A21" s="4" t="s">
        <v>117</v>
      </c>
      <c r="B21" s="2">
        <v>33</v>
      </c>
      <c r="C21" s="2">
        <v>186.36363636363637</v>
      </c>
      <c r="D21" s="11">
        <v>1919000</v>
      </c>
      <c r="E21" s="11">
        <v>390000</v>
      </c>
      <c r="F21" s="11">
        <v>832060.60606060608</v>
      </c>
    </row>
    <row r="22" spans="1:6" x14ac:dyDescent="0.25">
      <c r="A22" s="4" t="s">
        <v>92</v>
      </c>
      <c r="B22" s="2">
        <v>32</v>
      </c>
      <c r="C22" s="2">
        <v>254.96875</v>
      </c>
      <c r="D22" s="11">
        <v>470000</v>
      </c>
      <c r="E22" s="11">
        <v>135000</v>
      </c>
      <c r="F22" s="11">
        <v>303687.5</v>
      </c>
    </row>
    <row r="23" spans="1:6" x14ac:dyDescent="0.25">
      <c r="A23" s="4" t="s">
        <v>77</v>
      </c>
      <c r="B23" s="2">
        <v>30</v>
      </c>
      <c r="C23" s="2">
        <v>232.1</v>
      </c>
      <c r="D23" s="11">
        <v>1879000</v>
      </c>
      <c r="E23" s="11">
        <v>230000</v>
      </c>
      <c r="F23" s="11">
        <v>666279.96666666667</v>
      </c>
    </row>
    <row r="24" spans="1:6" x14ac:dyDescent="0.25">
      <c r="A24" s="4" t="s">
        <v>122</v>
      </c>
      <c r="B24" s="2">
        <v>30</v>
      </c>
      <c r="C24" s="2">
        <v>175.03333333333333</v>
      </c>
      <c r="D24" s="11">
        <v>5090000</v>
      </c>
      <c r="E24" s="11">
        <v>780000</v>
      </c>
      <c r="F24" s="11">
        <v>2209033.3333333335</v>
      </c>
    </row>
    <row r="25" spans="1:6" x14ac:dyDescent="0.25">
      <c r="A25" s="4" t="s">
        <v>26</v>
      </c>
      <c r="B25" s="2">
        <v>26</v>
      </c>
      <c r="C25" s="2">
        <v>257.03846153846155</v>
      </c>
      <c r="D25" s="11">
        <v>890000</v>
      </c>
      <c r="E25" s="11">
        <v>245000</v>
      </c>
      <c r="F25" s="11">
        <v>510846.15384615387</v>
      </c>
    </row>
    <row r="26" spans="1:6" x14ac:dyDescent="0.25">
      <c r="A26" s="4" t="s">
        <v>82</v>
      </c>
      <c r="B26" s="2">
        <v>26</v>
      </c>
      <c r="C26" s="2">
        <v>93.230769230769226</v>
      </c>
      <c r="D26" s="11">
        <v>899000</v>
      </c>
      <c r="E26" s="11">
        <v>295000</v>
      </c>
      <c r="F26" s="11">
        <v>636269.15384615387</v>
      </c>
    </row>
    <row r="27" spans="1:6" x14ac:dyDescent="0.25">
      <c r="A27" s="4" t="s">
        <v>205</v>
      </c>
      <c r="B27" s="2">
        <v>25</v>
      </c>
      <c r="C27" s="2">
        <v>249.72</v>
      </c>
      <c r="D27" s="11">
        <v>315000</v>
      </c>
      <c r="E27" s="11">
        <v>45000</v>
      </c>
      <c r="F27" s="11">
        <v>174040</v>
      </c>
    </row>
    <row r="28" spans="1:6" x14ac:dyDescent="0.25">
      <c r="A28" s="4" t="s">
        <v>90</v>
      </c>
      <c r="B28" s="2">
        <v>21</v>
      </c>
      <c r="C28" s="2">
        <v>275.23809523809524</v>
      </c>
      <c r="D28" s="11">
        <v>495000</v>
      </c>
      <c r="E28" s="11">
        <v>120000</v>
      </c>
      <c r="F28" s="11">
        <v>266396.80952380953</v>
      </c>
    </row>
    <row r="29" spans="1:6" x14ac:dyDescent="0.25">
      <c r="A29" s="4" t="s">
        <v>134</v>
      </c>
      <c r="B29" s="2">
        <v>21</v>
      </c>
      <c r="C29" s="2">
        <v>294.76190476190476</v>
      </c>
      <c r="D29" s="11">
        <v>1000000</v>
      </c>
      <c r="E29" s="11">
        <v>170000</v>
      </c>
      <c r="F29" s="11">
        <v>455666.61904761905</v>
      </c>
    </row>
    <row r="30" spans="1:6" x14ac:dyDescent="0.25">
      <c r="A30" s="4" t="s">
        <v>119</v>
      </c>
      <c r="B30" s="2">
        <v>18</v>
      </c>
      <c r="C30" s="2">
        <v>237.16666666666666</v>
      </c>
      <c r="D30" s="11">
        <v>265000</v>
      </c>
      <c r="E30" s="11">
        <v>50000</v>
      </c>
      <c r="F30" s="11">
        <v>130833.33333333333</v>
      </c>
    </row>
    <row r="31" spans="1:6" x14ac:dyDescent="0.25">
      <c r="A31" s="4" t="s">
        <v>74</v>
      </c>
      <c r="B31" s="2">
        <v>18</v>
      </c>
      <c r="C31" s="2">
        <v>150.23529411764707</v>
      </c>
      <c r="D31" s="11">
        <v>1210000</v>
      </c>
      <c r="E31" s="11">
        <v>585000</v>
      </c>
      <c r="F31" s="11">
        <v>809333.33333333337</v>
      </c>
    </row>
    <row r="32" spans="1:6" x14ac:dyDescent="0.25">
      <c r="A32" s="4" t="s">
        <v>156</v>
      </c>
      <c r="B32" s="2">
        <v>17</v>
      </c>
      <c r="C32" s="2">
        <v>302.5</v>
      </c>
      <c r="D32" s="11">
        <v>435000</v>
      </c>
      <c r="E32" s="11">
        <v>90000</v>
      </c>
      <c r="F32" s="11">
        <v>227294.11764705883</v>
      </c>
    </row>
    <row r="33" spans="1:6" x14ac:dyDescent="0.25">
      <c r="A33" s="4" t="s">
        <v>149</v>
      </c>
      <c r="B33" s="2">
        <v>17</v>
      </c>
      <c r="C33" s="2">
        <v>152.47058823529412</v>
      </c>
      <c r="D33" s="11">
        <v>1100000</v>
      </c>
      <c r="E33" s="11">
        <v>230000</v>
      </c>
      <c r="F33" s="11">
        <v>684117.6470588235</v>
      </c>
    </row>
    <row r="34" spans="1:6" x14ac:dyDescent="0.25">
      <c r="A34" s="4" t="s">
        <v>136</v>
      </c>
      <c r="B34" s="2">
        <v>15</v>
      </c>
      <c r="C34" s="2">
        <v>100.6</v>
      </c>
      <c r="D34" s="11">
        <v>1180000</v>
      </c>
      <c r="E34" s="11">
        <v>530000</v>
      </c>
      <c r="F34" s="11">
        <v>945800</v>
      </c>
    </row>
    <row r="35" spans="1:6" x14ac:dyDescent="0.25">
      <c r="A35" s="4" t="s">
        <v>314</v>
      </c>
      <c r="B35" s="2">
        <v>15</v>
      </c>
      <c r="C35" s="2">
        <v>205.6</v>
      </c>
      <c r="D35" s="11">
        <v>620000</v>
      </c>
      <c r="E35" s="11">
        <v>255000</v>
      </c>
      <c r="F35" s="11">
        <v>400860</v>
      </c>
    </row>
    <row r="36" spans="1:6" x14ac:dyDescent="0.25">
      <c r="A36" s="4" t="s">
        <v>327</v>
      </c>
      <c r="B36" s="2">
        <v>14</v>
      </c>
      <c r="C36" s="2">
        <v>159.28571428571428</v>
      </c>
      <c r="D36" s="11">
        <v>1300000</v>
      </c>
      <c r="E36" s="11">
        <v>450000</v>
      </c>
      <c r="F36" s="11">
        <v>722285.71428571432</v>
      </c>
    </row>
    <row r="37" spans="1:6" x14ac:dyDescent="0.25">
      <c r="A37" s="4" t="s">
        <v>16</v>
      </c>
      <c r="B37" s="2">
        <v>14</v>
      </c>
      <c r="C37" s="2">
        <v>280.92857142857144</v>
      </c>
      <c r="D37" s="11">
        <v>3850000</v>
      </c>
      <c r="E37" s="11">
        <v>199999</v>
      </c>
      <c r="F37" s="11">
        <v>1262785.642857143</v>
      </c>
    </row>
    <row r="38" spans="1:6" x14ac:dyDescent="0.25">
      <c r="A38" s="4" t="s">
        <v>38</v>
      </c>
      <c r="B38" s="2">
        <v>14</v>
      </c>
      <c r="C38" s="2">
        <v>147.92857142857142</v>
      </c>
      <c r="D38" s="11">
        <v>3550000</v>
      </c>
      <c r="E38" s="11">
        <v>575000</v>
      </c>
      <c r="F38" s="11">
        <v>1164214.2857142857</v>
      </c>
    </row>
    <row r="39" spans="1:6" x14ac:dyDescent="0.25">
      <c r="A39" s="4" t="s">
        <v>296</v>
      </c>
      <c r="B39" s="2">
        <v>13</v>
      </c>
      <c r="C39" s="2">
        <v>72.166666666666671</v>
      </c>
      <c r="D39" s="11">
        <v>7650000</v>
      </c>
      <c r="E39" s="11">
        <v>850000</v>
      </c>
      <c r="F39" s="11">
        <v>4678538.384615385</v>
      </c>
    </row>
    <row r="40" spans="1:6" x14ac:dyDescent="0.25">
      <c r="A40" s="4" t="s">
        <v>312</v>
      </c>
      <c r="B40" s="2">
        <v>13</v>
      </c>
      <c r="C40" s="2">
        <v>240.30769230769232</v>
      </c>
      <c r="D40" s="11">
        <v>505000</v>
      </c>
      <c r="E40" s="11">
        <v>250000</v>
      </c>
      <c r="F40" s="11">
        <v>361384.53846153844</v>
      </c>
    </row>
    <row r="41" spans="1:6" x14ac:dyDescent="0.25">
      <c r="A41" s="4" t="s">
        <v>277</v>
      </c>
      <c r="B41" s="2">
        <v>13</v>
      </c>
      <c r="C41" s="2">
        <v>234.76923076923077</v>
      </c>
      <c r="D41" s="11">
        <v>700000</v>
      </c>
      <c r="E41" s="11">
        <v>310000</v>
      </c>
      <c r="F41" s="11">
        <v>455307.69230769231</v>
      </c>
    </row>
    <row r="42" spans="1:6" x14ac:dyDescent="0.25">
      <c r="A42" s="4" t="s">
        <v>182</v>
      </c>
      <c r="B42" s="2">
        <v>13</v>
      </c>
      <c r="C42" s="2">
        <v>148</v>
      </c>
      <c r="D42" s="11">
        <v>2500000</v>
      </c>
      <c r="E42" s="11">
        <v>300000</v>
      </c>
      <c r="F42" s="11">
        <v>1330461.4615384615</v>
      </c>
    </row>
    <row r="43" spans="1:6" x14ac:dyDescent="0.25">
      <c r="A43" s="4" t="s">
        <v>102</v>
      </c>
      <c r="B43" s="2">
        <v>12</v>
      </c>
      <c r="C43" s="2">
        <v>262.25</v>
      </c>
      <c r="D43" s="11">
        <v>358000</v>
      </c>
      <c r="E43" s="11">
        <v>150000</v>
      </c>
      <c r="F43" s="11">
        <v>271666.66666666669</v>
      </c>
    </row>
    <row r="44" spans="1:6" x14ac:dyDescent="0.25">
      <c r="A44" s="4" t="s">
        <v>146</v>
      </c>
      <c r="B44" s="2">
        <v>12</v>
      </c>
      <c r="C44" s="2">
        <v>126.91666666666667</v>
      </c>
      <c r="D44" s="11">
        <v>2460000</v>
      </c>
      <c r="E44" s="11">
        <v>850000</v>
      </c>
      <c r="F44" s="11">
        <v>1564250</v>
      </c>
    </row>
    <row r="45" spans="1:6" x14ac:dyDescent="0.25">
      <c r="A45" s="4" t="s">
        <v>33</v>
      </c>
      <c r="B45" s="2">
        <v>12</v>
      </c>
      <c r="C45" s="2">
        <v>70.833333333333329</v>
      </c>
      <c r="D45" s="11">
        <v>3300000</v>
      </c>
      <c r="E45" s="11">
        <v>1685000</v>
      </c>
      <c r="F45" s="11">
        <v>2097416.6666666665</v>
      </c>
    </row>
    <row r="46" spans="1:6" x14ac:dyDescent="0.25">
      <c r="A46" s="4" t="s">
        <v>333</v>
      </c>
      <c r="B46" s="2">
        <v>12</v>
      </c>
      <c r="C46" s="2">
        <v>148.25</v>
      </c>
      <c r="D46" s="11">
        <v>1300000</v>
      </c>
      <c r="E46" s="11">
        <v>570000</v>
      </c>
      <c r="F46" s="11">
        <v>1014166.6666666666</v>
      </c>
    </row>
    <row r="47" spans="1:6" x14ac:dyDescent="0.25">
      <c r="A47" s="4" t="s">
        <v>316</v>
      </c>
      <c r="B47" s="2">
        <v>12</v>
      </c>
      <c r="C47" s="2">
        <v>197.66666666666666</v>
      </c>
      <c r="D47" s="11">
        <v>970000</v>
      </c>
      <c r="E47" s="11">
        <v>300000</v>
      </c>
      <c r="F47" s="11">
        <v>647583.33333333337</v>
      </c>
    </row>
    <row r="48" spans="1:6" x14ac:dyDescent="0.25">
      <c r="A48" s="4" t="s">
        <v>54</v>
      </c>
      <c r="B48" s="2">
        <v>11</v>
      </c>
      <c r="C48" s="2">
        <v>124.72727272727273</v>
      </c>
      <c r="D48" s="11">
        <v>1490000</v>
      </c>
      <c r="E48" s="11">
        <v>430000</v>
      </c>
      <c r="F48" s="11">
        <v>1091909.0909090908</v>
      </c>
    </row>
    <row r="49" spans="1:6" x14ac:dyDescent="0.25">
      <c r="A49" s="4" t="s">
        <v>404</v>
      </c>
      <c r="B49" s="2">
        <v>11</v>
      </c>
      <c r="C49" s="2">
        <v>212.81818181818181</v>
      </c>
      <c r="D49" s="11">
        <v>1255000</v>
      </c>
      <c r="E49" s="11">
        <v>120000</v>
      </c>
      <c r="F49" s="11">
        <v>434000</v>
      </c>
    </row>
    <row r="50" spans="1:6" x14ac:dyDescent="0.25">
      <c r="A50" s="4" t="s">
        <v>450</v>
      </c>
      <c r="B50" s="2">
        <v>11</v>
      </c>
      <c r="C50" s="2">
        <v>213.4</v>
      </c>
      <c r="D50" s="11">
        <v>415000</v>
      </c>
      <c r="E50" s="11">
        <v>120000</v>
      </c>
      <c r="F50" s="11">
        <v>273090.90909090912</v>
      </c>
    </row>
    <row r="51" spans="1:6" x14ac:dyDescent="0.25">
      <c r="A51" s="4" t="s">
        <v>160</v>
      </c>
      <c r="B51" s="2">
        <v>9</v>
      </c>
      <c r="C51" s="2">
        <v>232</v>
      </c>
      <c r="D51" s="11">
        <v>680000</v>
      </c>
      <c r="E51" s="11">
        <v>259000</v>
      </c>
      <c r="F51" s="11">
        <v>407543.11111111112</v>
      </c>
    </row>
    <row r="52" spans="1:6" x14ac:dyDescent="0.25">
      <c r="A52" s="4" t="s">
        <v>144</v>
      </c>
      <c r="B52" s="2">
        <v>9</v>
      </c>
      <c r="C52" s="2">
        <v>254.5</v>
      </c>
      <c r="D52" s="11">
        <v>500000</v>
      </c>
      <c r="E52" s="11">
        <v>200000</v>
      </c>
      <c r="F52" s="11">
        <v>375444.44444444444</v>
      </c>
    </row>
    <row r="53" spans="1:6" x14ac:dyDescent="0.25">
      <c r="A53" s="4" t="s">
        <v>1154</v>
      </c>
      <c r="B53" s="2">
        <v>8</v>
      </c>
      <c r="C53" s="2">
        <v>257.125</v>
      </c>
      <c r="D53" s="11">
        <v>1820000</v>
      </c>
      <c r="E53" s="11">
        <v>550000</v>
      </c>
      <c r="F53" s="11">
        <v>835125</v>
      </c>
    </row>
    <row r="54" spans="1:6" x14ac:dyDescent="0.25">
      <c r="A54" s="4" t="s">
        <v>243</v>
      </c>
      <c r="B54" s="2">
        <v>8</v>
      </c>
      <c r="C54" s="2">
        <v>261</v>
      </c>
      <c r="D54" s="11">
        <v>1510000</v>
      </c>
      <c r="E54" s="11">
        <v>100000</v>
      </c>
      <c r="F54" s="11">
        <v>768750</v>
      </c>
    </row>
    <row r="55" spans="1:6" x14ac:dyDescent="0.25">
      <c r="A55" s="4" t="s">
        <v>211</v>
      </c>
      <c r="B55" s="2">
        <v>8</v>
      </c>
      <c r="C55" s="2">
        <v>232.875</v>
      </c>
      <c r="D55" s="11">
        <v>700000</v>
      </c>
      <c r="E55" s="11">
        <v>205000</v>
      </c>
      <c r="F55" s="11">
        <v>384000</v>
      </c>
    </row>
    <row r="56" spans="1:6" x14ac:dyDescent="0.25">
      <c r="A56" s="4" t="s">
        <v>395</v>
      </c>
      <c r="B56" s="2">
        <v>8</v>
      </c>
      <c r="C56" s="2">
        <v>296.875</v>
      </c>
      <c r="D56" s="11">
        <v>900000</v>
      </c>
      <c r="E56" s="11">
        <v>180000</v>
      </c>
      <c r="F56" s="11">
        <v>398750</v>
      </c>
    </row>
    <row r="57" spans="1:6" x14ac:dyDescent="0.25">
      <c r="A57" s="4" t="s">
        <v>125</v>
      </c>
      <c r="B57" s="2">
        <v>8</v>
      </c>
      <c r="C57" s="2">
        <v>201.125</v>
      </c>
      <c r="D57" s="11">
        <v>610000</v>
      </c>
      <c r="E57" s="11">
        <v>300000</v>
      </c>
      <c r="F57" s="11">
        <v>428125</v>
      </c>
    </row>
    <row r="58" spans="1:6" x14ac:dyDescent="0.25">
      <c r="A58" s="4" t="s">
        <v>371</v>
      </c>
      <c r="B58" s="2">
        <v>8</v>
      </c>
      <c r="C58" s="2">
        <v>148.85714285714286</v>
      </c>
      <c r="D58" s="11">
        <v>1950000</v>
      </c>
      <c r="E58" s="11">
        <v>1210000</v>
      </c>
      <c r="F58" s="11">
        <v>1475875</v>
      </c>
    </row>
    <row r="59" spans="1:6" x14ac:dyDescent="0.25">
      <c r="A59" s="4" t="s">
        <v>108</v>
      </c>
      <c r="B59" s="2">
        <v>7</v>
      </c>
      <c r="C59" s="2">
        <v>213.66666666666666</v>
      </c>
      <c r="D59" s="11">
        <v>235000</v>
      </c>
      <c r="E59" s="11">
        <v>80000</v>
      </c>
      <c r="F59" s="11">
        <v>155714.28571428571</v>
      </c>
    </row>
    <row r="60" spans="1:6" x14ac:dyDescent="0.25">
      <c r="A60" s="4" t="s">
        <v>48</v>
      </c>
      <c r="B60" s="2">
        <v>7</v>
      </c>
      <c r="C60" s="2">
        <v>7.4285714285714288</v>
      </c>
      <c r="D60" s="11">
        <v>7340000</v>
      </c>
      <c r="E60" s="11">
        <v>3100000</v>
      </c>
      <c r="F60" s="11">
        <v>5687142.8571428573</v>
      </c>
    </row>
    <row r="61" spans="1:6" x14ac:dyDescent="0.25">
      <c r="A61" s="4" t="s">
        <v>361</v>
      </c>
      <c r="B61" s="2">
        <v>7</v>
      </c>
      <c r="C61" s="2">
        <v>191.14285714285714</v>
      </c>
      <c r="D61" s="11">
        <v>520000</v>
      </c>
      <c r="E61" s="11">
        <v>100000</v>
      </c>
      <c r="F61" s="11">
        <v>215714.28571428571</v>
      </c>
    </row>
    <row r="62" spans="1:6" x14ac:dyDescent="0.25">
      <c r="A62" s="4" t="s">
        <v>945</v>
      </c>
      <c r="B62" s="2">
        <v>7</v>
      </c>
      <c r="C62" s="2">
        <v>148.42857142857142</v>
      </c>
      <c r="D62" s="11">
        <v>2630000</v>
      </c>
      <c r="E62" s="11">
        <v>400000</v>
      </c>
      <c r="F62" s="11">
        <v>1309285.7142857143</v>
      </c>
    </row>
    <row r="63" spans="1:6" x14ac:dyDescent="0.25">
      <c r="A63" s="4" t="s">
        <v>424</v>
      </c>
      <c r="B63" s="2">
        <v>7</v>
      </c>
      <c r="C63" s="2">
        <v>198</v>
      </c>
      <c r="D63" s="11">
        <v>239000</v>
      </c>
      <c r="E63" s="11">
        <v>95000</v>
      </c>
      <c r="F63" s="11">
        <v>158142.85714285713</v>
      </c>
    </row>
    <row r="64" spans="1:6" x14ac:dyDescent="0.25">
      <c r="A64" s="4" t="s">
        <v>580</v>
      </c>
      <c r="B64" s="2">
        <v>7</v>
      </c>
      <c r="C64" s="2">
        <v>186.42857142857142</v>
      </c>
      <c r="D64" s="11">
        <v>1410000</v>
      </c>
      <c r="E64" s="11">
        <v>273000</v>
      </c>
      <c r="F64" s="11">
        <v>571570</v>
      </c>
    </row>
    <row r="65" spans="1:6" x14ac:dyDescent="0.25">
      <c r="A65" s="4" t="s">
        <v>176</v>
      </c>
      <c r="B65" s="2">
        <v>6</v>
      </c>
      <c r="C65" s="2">
        <v>231</v>
      </c>
      <c r="D65" s="11">
        <v>600000</v>
      </c>
      <c r="E65" s="11">
        <v>370000</v>
      </c>
      <c r="F65" s="11">
        <v>448500</v>
      </c>
    </row>
    <row r="66" spans="1:6" x14ac:dyDescent="0.25">
      <c r="A66" s="4" t="s">
        <v>303</v>
      </c>
      <c r="B66" s="2">
        <v>6</v>
      </c>
      <c r="C66" s="2">
        <v>259.83333333333331</v>
      </c>
      <c r="D66" s="11">
        <v>249000</v>
      </c>
      <c r="E66" s="11">
        <v>85000</v>
      </c>
      <c r="F66" s="11">
        <v>167333.33333333334</v>
      </c>
    </row>
    <row r="67" spans="1:6" x14ac:dyDescent="0.25">
      <c r="A67" s="4" t="s">
        <v>546</v>
      </c>
      <c r="B67" s="2">
        <v>6</v>
      </c>
      <c r="C67" s="2">
        <v>208.8</v>
      </c>
      <c r="D67" s="11">
        <v>630000</v>
      </c>
      <c r="E67" s="11">
        <v>370000</v>
      </c>
      <c r="F67" s="11">
        <v>462500</v>
      </c>
    </row>
    <row r="68" spans="1:6" x14ac:dyDescent="0.25">
      <c r="A68" s="4" t="s">
        <v>498</v>
      </c>
      <c r="B68" s="2">
        <v>6</v>
      </c>
      <c r="C68" s="2">
        <v>105.16666666666667</v>
      </c>
      <c r="D68" s="11">
        <v>6490000</v>
      </c>
      <c r="E68" s="11">
        <v>1000000</v>
      </c>
      <c r="F68" s="11">
        <v>2916666.6666666665</v>
      </c>
    </row>
    <row r="69" spans="1:6" x14ac:dyDescent="0.25">
      <c r="A69" s="4" t="s">
        <v>390</v>
      </c>
      <c r="B69" s="2">
        <v>6</v>
      </c>
      <c r="C69" s="2">
        <v>218.66666666666666</v>
      </c>
      <c r="D69" s="11">
        <v>605000</v>
      </c>
      <c r="E69" s="11">
        <v>369000</v>
      </c>
      <c r="F69" s="11">
        <v>436500</v>
      </c>
    </row>
    <row r="70" spans="1:6" x14ac:dyDescent="0.25">
      <c r="A70" s="4" t="s">
        <v>529</v>
      </c>
      <c r="B70" s="2">
        <v>6</v>
      </c>
      <c r="C70" s="2">
        <v>236.5</v>
      </c>
      <c r="D70" s="11">
        <v>898000</v>
      </c>
      <c r="E70" s="11">
        <v>455000</v>
      </c>
      <c r="F70" s="11">
        <v>777000</v>
      </c>
    </row>
    <row r="71" spans="1:6" x14ac:dyDescent="0.25">
      <c r="A71" s="4" t="s">
        <v>868</v>
      </c>
      <c r="B71" s="2">
        <v>5</v>
      </c>
      <c r="C71" s="2">
        <v>84.6</v>
      </c>
      <c r="D71" s="11">
        <v>1049000</v>
      </c>
      <c r="E71" s="11">
        <v>830000</v>
      </c>
      <c r="F71" s="11">
        <v>954600</v>
      </c>
    </row>
    <row r="72" spans="1:6" x14ac:dyDescent="0.25">
      <c r="A72" s="4" t="s">
        <v>112</v>
      </c>
      <c r="B72" s="2">
        <v>5</v>
      </c>
      <c r="C72" s="2">
        <v>206</v>
      </c>
      <c r="D72" s="11">
        <v>620000</v>
      </c>
      <c r="E72" s="11">
        <v>350000</v>
      </c>
      <c r="F72" s="11">
        <v>499800</v>
      </c>
    </row>
    <row r="73" spans="1:6" x14ac:dyDescent="0.25">
      <c r="A73" s="4" t="s">
        <v>168</v>
      </c>
      <c r="B73" s="2">
        <v>5</v>
      </c>
      <c r="C73" s="2">
        <v>202.4</v>
      </c>
      <c r="D73" s="11">
        <v>240000</v>
      </c>
      <c r="E73" s="11">
        <v>120000</v>
      </c>
      <c r="F73" s="11">
        <v>179000</v>
      </c>
    </row>
    <row r="74" spans="1:6" x14ac:dyDescent="0.25">
      <c r="A74" s="4" t="s">
        <v>273</v>
      </c>
      <c r="B74" s="2">
        <v>5</v>
      </c>
      <c r="C74" s="2">
        <v>242.6</v>
      </c>
      <c r="D74" s="11">
        <v>239000</v>
      </c>
      <c r="E74" s="11">
        <v>99000</v>
      </c>
      <c r="F74" s="11">
        <v>170600</v>
      </c>
    </row>
    <row r="75" spans="1:6" x14ac:dyDescent="0.25">
      <c r="A75" s="4" t="s">
        <v>720</v>
      </c>
      <c r="B75" s="2">
        <v>4</v>
      </c>
      <c r="C75" s="2">
        <v>241.25</v>
      </c>
      <c r="D75" s="11">
        <v>900000</v>
      </c>
      <c r="E75" s="11">
        <v>295000</v>
      </c>
      <c r="F75" s="11">
        <v>586250</v>
      </c>
    </row>
    <row r="76" spans="1:6" x14ac:dyDescent="0.25">
      <c r="A76" s="4" t="s">
        <v>717</v>
      </c>
      <c r="B76" s="2">
        <v>4</v>
      </c>
      <c r="C76" s="2">
        <v>325</v>
      </c>
      <c r="D76" s="11">
        <v>455000</v>
      </c>
      <c r="E76" s="11">
        <v>320000</v>
      </c>
      <c r="F76" s="11">
        <v>387500</v>
      </c>
    </row>
    <row r="77" spans="1:6" x14ac:dyDescent="0.25">
      <c r="A77" s="4" t="s">
        <v>884</v>
      </c>
      <c r="B77" s="2">
        <v>4</v>
      </c>
      <c r="C77" s="2">
        <v>211.75</v>
      </c>
      <c r="D77" s="11">
        <v>575000</v>
      </c>
      <c r="E77" s="11">
        <v>400000</v>
      </c>
      <c r="F77" s="11">
        <v>478750</v>
      </c>
    </row>
    <row r="78" spans="1:6" x14ac:dyDescent="0.25">
      <c r="A78" s="4" t="s">
        <v>932</v>
      </c>
      <c r="B78" s="2">
        <v>4</v>
      </c>
      <c r="C78" s="2">
        <v>256</v>
      </c>
      <c r="D78" s="11">
        <v>340000</v>
      </c>
      <c r="E78" s="11">
        <v>210000</v>
      </c>
      <c r="F78" s="11">
        <v>270000</v>
      </c>
    </row>
    <row r="79" spans="1:6" x14ac:dyDescent="0.25">
      <c r="A79" s="4" t="s">
        <v>285</v>
      </c>
      <c r="B79" s="2">
        <v>4</v>
      </c>
      <c r="C79" s="2">
        <v>67.75</v>
      </c>
      <c r="D79" s="11">
        <v>1050000</v>
      </c>
      <c r="E79" s="11">
        <v>838000</v>
      </c>
      <c r="F79" s="11">
        <v>954250</v>
      </c>
    </row>
    <row r="80" spans="1:6" x14ac:dyDescent="0.25">
      <c r="A80" s="4" t="s">
        <v>59</v>
      </c>
      <c r="B80" s="2">
        <v>4</v>
      </c>
      <c r="C80" s="2">
        <v>114.75</v>
      </c>
      <c r="D80" s="11">
        <v>780000</v>
      </c>
      <c r="E80" s="11">
        <v>550000</v>
      </c>
      <c r="F80" s="11">
        <v>626750</v>
      </c>
    </row>
    <row r="81" spans="1:6" x14ac:dyDescent="0.25">
      <c r="A81" s="4" t="s">
        <v>1377</v>
      </c>
      <c r="B81" s="2">
        <v>3</v>
      </c>
      <c r="C81" s="2">
        <v>156</v>
      </c>
      <c r="D81" s="11">
        <v>800000</v>
      </c>
      <c r="E81" s="11">
        <v>625000</v>
      </c>
      <c r="F81" s="11">
        <v>695000</v>
      </c>
    </row>
    <row r="82" spans="1:6" x14ac:dyDescent="0.25">
      <c r="A82" s="4" t="s">
        <v>408</v>
      </c>
      <c r="B82" s="2">
        <v>3</v>
      </c>
      <c r="C82" s="2">
        <v>250</v>
      </c>
      <c r="D82" s="11">
        <v>750000</v>
      </c>
      <c r="E82" s="11">
        <v>605000</v>
      </c>
      <c r="F82" s="11">
        <v>685000</v>
      </c>
    </row>
    <row r="83" spans="1:6" x14ac:dyDescent="0.25">
      <c r="A83" s="4" t="s">
        <v>129</v>
      </c>
      <c r="B83" s="2">
        <v>3</v>
      </c>
      <c r="C83" s="2">
        <v>255.66666666666666</v>
      </c>
      <c r="D83" s="11">
        <v>390000</v>
      </c>
      <c r="E83" s="11">
        <v>65000</v>
      </c>
      <c r="F83" s="11">
        <v>235000</v>
      </c>
    </row>
    <row r="84" spans="1:6" x14ac:dyDescent="0.25">
      <c r="A84" s="4" t="s">
        <v>1715</v>
      </c>
      <c r="B84" s="2">
        <v>3</v>
      </c>
      <c r="C84" s="2">
        <v>377</v>
      </c>
      <c r="D84" s="11">
        <v>285000</v>
      </c>
      <c r="E84" s="11">
        <v>200000</v>
      </c>
      <c r="F84" s="11">
        <v>245000</v>
      </c>
    </row>
    <row r="85" spans="1:6" x14ac:dyDescent="0.25">
      <c r="A85" s="4" t="s">
        <v>1793</v>
      </c>
      <c r="B85" s="2">
        <v>3</v>
      </c>
      <c r="C85" s="2">
        <v>155.33333333333334</v>
      </c>
      <c r="D85" s="11">
        <v>2190000</v>
      </c>
      <c r="E85" s="11">
        <v>1111000</v>
      </c>
      <c r="F85" s="11">
        <v>1567000</v>
      </c>
    </row>
    <row r="86" spans="1:6" x14ac:dyDescent="0.25">
      <c r="A86" s="4" t="s">
        <v>154</v>
      </c>
      <c r="B86" s="2">
        <v>3</v>
      </c>
      <c r="C86" s="2">
        <v>151.66666666666666</v>
      </c>
      <c r="D86" s="11">
        <v>700000</v>
      </c>
      <c r="E86" s="11">
        <v>310000</v>
      </c>
      <c r="F86" s="11">
        <v>543333.33333333337</v>
      </c>
    </row>
    <row r="87" spans="1:6" x14ac:dyDescent="0.25">
      <c r="A87" s="4" t="s">
        <v>192</v>
      </c>
      <c r="B87" s="2">
        <v>2</v>
      </c>
      <c r="C87" s="2">
        <v>188.5</v>
      </c>
      <c r="D87" s="11">
        <v>567000</v>
      </c>
      <c r="E87" s="11">
        <v>480000</v>
      </c>
      <c r="F87" s="11">
        <v>523500</v>
      </c>
    </row>
    <row r="88" spans="1:6" x14ac:dyDescent="0.25">
      <c r="A88" s="4" t="s">
        <v>1053</v>
      </c>
      <c r="B88" s="2">
        <v>2</v>
      </c>
      <c r="C88" s="2">
        <v>240.5</v>
      </c>
      <c r="D88" s="11">
        <v>120000</v>
      </c>
      <c r="E88" s="11">
        <v>110000</v>
      </c>
      <c r="F88" s="11">
        <v>115000</v>
      </c>
    </row>
    <row r="89" spans="1:6" x14ac:dyDescent="0.25">
      <c r="A89" s="4" t="s">
        <v>41</v>
      </c>
      <c r="B89" s="2">
        <v>2</v>
      </c>
      <c r="C89" s="2">
        <v>116.5</v>
      </c>
      <c r="D89" s="11">
        <v>1769000</v>
      </c>
      <c r="E89" s="11">
        <v>1750000</v>
      </c>
      <c r="F89" s="11">
        <v>1759500</v>
      </c>
    </row>
    <row r="90" spans="1:6" x14ac:dyDescent="0.25">
      <c r="A90" s="4" t="s">
        <v>22</v>
      </c>
      <c r="B90" s="2">
        <v>2</v>
      </c>
      <c r="C90" s="2">
        <v>267.5</v>
      </c>
      <c r="D90" s="11">
        <v>755000</v>
      </c>
      <c r="E90" s="11">
        <v>630000</v>
      </c>
      <c r="F90" s="11">
        <v>692500</v>
      </c>
    </row>
    <row r="91" spans="1:6" x14ac:dyDescent="0.25">
      <c r="A91" s="4" t="s">
        <v>1241</v>
      </c>
      <c r="B91" s="2">
        <v>2</v>
      </c>
      <c r="C91" s="2">
        <v>281.5</v>
      </c>
      <c r="D91" s="11">
        <v>555000</v>
      </c>
      <c r="E91" s="11">
        <v>520000</v>
      </c>
      <c r="F91" s="11">
        <v>537500</v>
      </c>
    </row>
    <row r="92" spans="1:6" x14ac:dyDescent="0.25">
      <c r="A92" s="4" t="s">
        <v>218</v>
      </c>
      <c r="B92" s="2">
        <v>2</v>
      </c>
      <c r="C92" s="2">
        <v>127.5</v>
      </c>
      <c r="D92" s="11">
        <v>3530000</v>
      </c>
      <c r="E92" s="11">
        <v>800000</v>
      </c>
      <c r="F92" s="11">
        <v>2165000</v>
      </c>
    </row>
    <row r="93" spans="1:6" x14ac:dyDescent="0.25">
      <c r="A93" s="4" t="s">
        <v>61</v>
      </c>
      <c r="B93" s="2">
        <v>2</v>
      </c>
      <c r="C93" s="2">
        <v>347.5</v>
      </c>
      <c r="D93" s="11">
        <v>170000</v>
      </c>
      <c r="E93" s="11">
        <v>135000</v>
      </c>
      <c r="F93" s="11">
        <v>152500</v>
      </c>
    </row>
    <row r="94" spans="1:6" x14ac:dyDescent="0.25">
      <c r="A94" s="4" t="s">
        <v>432</v>
      </c>
      <c r="B94" s="2">
        <v>2</v>
      </c>
      <c r="C94" s="2">
        <v>203</v>
      </c>
      <c r="D94" s="11">
        <v>1520000</v>
      </c>
      <c r="E94" s="11">
        <v>1000000</v>
      </c>
      <c r="F94" s="11">
        <v>1260000</v>
      </c>
    </row>
    <row r="95" spans="1:6" x14ac:dyDescent="0.25">
      <c r="A95" s="4" t="s">
        <v>280</v>
      </c>
      <c r="B95" s="2">
        <v>2</v>
      </c>
      <c r="C95" s="2">
        <v>282.5</v>
      </c>
      <c r="D95" s="11">
        <v>140000</v>
      </c>
      <c r="E95" s="11">
        <v>55000</v>
      </c>
      <c r="F95" s="11">
        <v>97500</v>
      </c>
    </row>
    <row r="96" spans="1:6" x14ac:dyDescent="0.25">
      <c r="A96" s="4" t="s">
        <v>481</v>
      </c>
      <c r="B96" s="2">
        <v>2</v>
      </c>
      <c r="C96" s="2">
        <v>73</v>
      </c>
      <c r="D96" s="11">
        <v>1270000</v>
      </c>
      <c r="E96" s="11">
        <v>1150000</v>
      </c>
      <c r="F96" s="11">
        <v>1210000</v>
      </c>
    </row>
    <row r="97" spans="1:6" x14ac:dyDescent="0.25">
      <c r="A97" s="4" t="s">
        <v>1234</v>
      </c>
      <c r="B97" s="2">
        <v>2</v>
      </c>
      <c r="C97" s="2">
        <v>247</v>
      </c>
      <c r="D97" s="11">
        <v>399000</v>
      </c>
      <c r="E97" s="11">
        <v>300000</v>
      </c>
      <c r="F97" s="11">
        <v>349500</v>
      </c>
    </row>
    <row r="98" spans="1:6" x14ac:dyDescent="0.25">
      <c r="A98" s="4" t="s">
        <v>500</v>
      </c>
      <c r="B98" s="2">
        <v>2</v>
      </c>
      <c r="C98" s="2">
        <v>376.5</v>
      </c>
      <c r="D98" s="11">
        <v>255000</v>
      </c>
      <c r="E98" s="11">
        <v>180000</v>
      </c>
      <c r="F98" s="11">
        <v>217500</v>
      </c>
    </row>
    <row r="99" spans="1:6" x14ac:dyDescent="0.25">
      <c r="A99" s="4" t="s">
        <v>1303</v>
      </c>
      <c r="B99" s="2">
        <v>2</v>
      </c>
      <c r="C99" s="2">
        <v>55</v>
      </c>
      <c r="D99" s="11">
        <v>2665000</v>
      </c>
      <c r="E99" s="11">
        <v>2649000</v>
      </c>
      <c r="F99" s="11">
        <v>2657000</v>
      </c>
    </row>
    <row r="100" spans="1:6" x14ac:dyDescent="0.25">
      <c r="A100" s="4" t="s">
        <v>853</v>
      </c>
      <c r="B100" s="2">
        <v>2</v>
      </c>
      <c r="C100" s="2">
        <v>192.5</v>
      </c>
      <c r="D100" s="11">
        <v>570000</v>
      </c>
      <c r="E100" s="11">
        <v>530000</v>
      </c>
      <c r="F100" s="11">
        <v>550000</v>
      </c>
    </row>
    <row r="101" spans="1:6" x14ac:dyDescent="0.25">
      <c r="A101" s="4" t="s">
        <v>126</v>
      </c>
      <c r="B101" s="2">
        <v>2</v>
      </c>
      <c r="C101" s="2">
        <v>145.5</v>
      </c>
      <c r="D101" s="11">
        <v>750000</v>
      </c>
      <c r="E101" s="11">
        <v>410000</v>
      </c>
      <c r="F101" s="11">
        <v>580000</v>
      </c>
    </row>
    <row r="102" spans="1:6" x14ac:dyDescent="0.25">
      <c r="A102" s="4" t="s">
        <v>593</v>
      </c>
      <c r="B102" s="2">
        <v>2</v>
      </c>
      <c r="C102" s="2">
        <v>208</v>
      </c>
      <c r="D102" s="11">
        <v>620000</v>
      </c>
      <c r="E102" s="11">
        <v>507000</v>
      </c>
      <c r="F102" s="11">
        <v>563500</v>
      </c>
    </row>
    <row r="103" spans="1:6" x14ac:dyDescent="0.25">
      <c r="A103" s="4" t="s">
        <v>23</v>
      </c>
      <c r="B103" s="2">
        <v>2</v>
      </c>
      <c r="C103" s="2">
        <v>77</v>
      </c>
      <c r="D103" s="11">
        <v>1530000</v>
      </c>
      <c r="E103" s="11">
        <v>1475000</v>
      </c>
      <c r="F103" s="11">
        <v>1502500</v>
      </c>
    </row>
    <row r="104" spans="1:6" x14ac:dyDescent="0.25">
      <c r="A104" s="4" t="s">
        <v>1306</v>
      </c>
      <c r="B104" s="2">
        <v>1</v>
      </c>
      <c r="C104" s="2">
        <v>120</v>
      </c>
      <c r="D104" s="11">
        <v>850000</v>
      </c>
      <c r="E104" s="11">
        <v>850000</v>
      </c>
      <c r="F104" s="11">
        <v>850000</v>
      </c>
    </row>
    <row r="105" spans="1:6" x14ac:dyDescent="0.25">
      <c r="A105" s="4" t="s">
        <v>1779</v>
      </c>
      <c r="B105" s="2">
        <v>1</v>
      </c>
      <c r="C105" s="2">
        <v>444</v>
      </c>
      <c r="D105" s="11">
        <v>155000</v>
      </c>
      <c r="E105" s="11">
        <v>155000</v>
      </c>
      <c r="F105" s="11">
        <v>155000</v>
      </c>
    </row>
    <row r="106" spans="1:6" x14ac:dyDescent="0.25">
      <c r="A106" s="4" t="s">
        <v>686</v>
      </c>
      <c r="B106" s="2">
        <v>1</v>
      </c>
      <c r="C106" s="2">
        <v>112</v>
      </c>
      <c r="D106" s="11">
        <v>1070000</v>
      </c>
      <c r="E106" s="11">
        <v>1070000</v>
      </c>
      <c r="F106" s="11">
        <v>1070000</v>
      </c>
    </row>
    <row r="107" spans="1:6" x14ac:dyDescent="0.25">
      <c r="A107" s="4" t="s">
        <v>725</v>
      </c>
      <c r="B107" s="2">
        <v>1</v>
      </c>
      <c r="C107" s="2">
        <v>1</v>
      </c>
      <c r="D107" s="11">
        <v>1050000</v>
      </c>
      <c r="E107" s="11">
        <v>1050000</v>
      </c>
      <c r="F107" s="11">
        <v>1050000</v>
      </c>
    </row>
    <row r="108" spans="1:6" x14ac:dyDescent="0.25">
      <c r="A108" s="4" t="s">
        <v>246</v>
      </c>
      <c r="B108" s="2">
        <v>1</v>
      </c>
      <c r="C108" s="2">
        <v>164</v>
      </c>
      <c r="D108" s="11">
        <v>500000</v>
      </c>
      <c r="E108" s="11">
        <v>500000</v>
      </c>
      <c r="F108" s="11">
        <v>500000</v>
      </c>
    </row>
    <row r="109" spans="1:6" x14ac:dyDescent="0.25">
      <c r="A109" s="4" t="s">
        <v>797</v>
      </c>
      <c r="B109" s="2">
        <v>1</v>
      </c>
      <c r="C109" s="2">
        <v>198</v>
      </c>
      <c r="D109" s="11">
        <v>120000</v>
      </c>
      <c r="E109" s="11">
        <v>120000</v>
      </c>
      <c r="F109" s="11">
        <v>120000</v>
      </c>
    </row>
    <row r="110" spans="1:6" x14ac:dyDescent="0.25">
      <c r="A110" s="4" t="s">
        <v>1349</v>
      </c>
      <c r="B110" s="2">
        <v>1</v>
      </c>
      <c r="C110" s="2">
        <v>30</v>
      </c>
      <c r="D110" s="11">
        <v>100000</v>
      </c>
      <c r="E110" s="11">
        <v>100000</v>
      </c>
      <c r="F110" s="11">
        <v>100000</v>
      </c>
    </row>
    <row r="111" spans="1:6" x14ac:dyDescent="0.25">
      <c r="A111" s="4" t="s">
        <v>848</v>
      </c>
      <c r="B111" s="2">
        <v>1</v>
      </c>
      <c r="C111" s="2">
        <v>212</v>
      </c>
      <c r="D111" s="11">
        <v>1570000</v>
      </c>
      <c r="E111" s="11">
        <v>1570000</v>
      </c>
      <c r="F111" s="11">
        <v>1570000</v>
      </c>
    </row>
    <row r="112" spans="1:6" x14ac:dyDescent="0.25">
      <c r="A112" s="4" t="s">
        <v>1687</v>
      </c>
      <c r="B112" s="2">
        <v>1</v>
      </c>
      <c r="C112" s="2">
        <v>280</v>
      </c>
      <c r="D112" s="11">
        <v>620000</v>
      </c>
      <c r="E112" s="11">
        <v>620000</v>
      </c>
      <c r="F112" s="11">
        <v>620000</v>
      </c>
    </row>
    <row r="113" spans="1:6" x14ac:dyDescent="0.25">
      <c r="A113" s="4" t="s">
        <v>1855</v>
      </c>
      <c r="B113" s="2">
        <v>1</v>
      </c>
      <c r="C113" s="2">
        <v>255</v>
      </c>
      <c r="D113" s="11">
        <v>400000</v>
      </c>
      <c r="E113" s="11">
        <v>400000</v>
      </c>
      <c r="F113" s="11">
        <v>400000</v>
      </c>
    </row>
    <row r="114" spans="1:6" x14ac:dyDescent="0.25">
      <c r="A114" s="4" t="s">
        <v>1796</v>
      </c>
      <c r="B114" s="2">
        <v>1</v>
      </c>
      <c r="C114" s="2">
        <v>1</v>
      </c>
      <c r="D114" s="11">
        <v>135000</v>
      </c>
      <c r="E114" s="11">
        <v>135000</v>
      </c>
      <c r="F114" s="11">
        <v>135000</v>
      </c>
    </row>
    <row r="115" spans="1:6" x14ac:dyDescent="0.25">
      <c r="A115" s="4" t="s">
        <v>25</v>
      </c>
      <c r="B115" s="2">
        <v>1</v>
      </c>
      <c r="C115" s="2">
        <v>89</v>
      </c>
      <c r="D115" s="11">
        <v>2000000</v>
      </c>
      <c r="E115" s="11">
        <v>2000000</v>
      </c>
      <c r="F115" s="11">
        <v>2000000</v>
      </c>
    </row>
    <row r="116" spans="1:6" x14ac:dyDescent="0.25">
      <c r="A116" s="4" t="s">
        <v>1875</v>
      </c>
      <c r="B116" s="2">
        <v>1</v>
      </c>
      <c r="C116" s="2">
        <v>298</v>
      </c>
      <c r="D116" s="11">
        <v>420000</v>
      </c>
      <c r="E116" s="11">
        <v>420000</v>
      </c>
      <c r="F116" s="11">
        <v>420000</v>
      </c>
    </row>
    <row r="117" spans="1:6" x14ac:dyDescent="0.25">
      <c r="A117" s="4" t="s">
        <v>86</v>
      </c>
      <c r="B117" s="2">
        <v>1</v>
      </c>
      <c r="C117" s="2">
        <v>238</v>
      </c>
      <c r="D117" s="11">
        <v>80000</v>
      </c>
      <c r="E117" s="11">
        <v>80000</v>
      </c>
      <c r="F117" s="11">
        <v>80000</v>
      </c>
    </row>
    <row r="118" spans="1:6" x14ac:dyDescent="0.25">
      <c r="A118" s="4" t="s">
        <v>1308</v>
      </c>
      <c r="B118" s="2">
        <v>1</v>
      </c>
      <c r="C118" s="2">
        <v>155</v>
      </c>
      <c r="D118" s="11">
        <v>1419000</v>
      </c>
      <c r="E118" s="11">
        <v>1419000</v>
      </c>
      <c r="F118" s="11">
        <v>1419000</v>
      </c>
    </row>
    <row r="119" spans="1:6" x14ac:dyDescent="0.25">
      <c r="A119" s="4" t="s">
        <v>84</v>
      </c>
      <c r="B119" s="2">
        <v>1</v>
      </c>
      <c r="C119" s="2">
        <v>200</v>
      </c>
      <c r="D119" s="11">
        <v>200000</v>
      </c>
      <c r="E119" s="11">
        <v>200000</v>
      </c>
      <c r="F119" s="11">
        <v>200000</v>
      </c>
    </row>
    <row r="120" spans="1:6" x14ac:dyDescent="0.25">
      <c r="A120" s="4" t="s">
        <v>1365</v>
      </c>
      <c r="B120" s="2">
        <v>1</v>
      </c>
      <c r="C120" s="2">
        <v>269</v>
      </c>
      <c r="D120" s="11">
        <v>855000</v>
      </c>
      <c r="E120" s="11">
        <v>855000</v>
      </c>
      <c r="F120" s="11">
        <v>855000</v>
      </c>
    </row>
    <row r="121" spans="1:6" x14ac:dyDescent="0.25">
      <c r="A121" s="4" t="s">
        <v>980</v>
      </c>
      <c r="B121" s="2">
        <v>1</v>
      </c>
      <c r="C121" s="2">
        <v>1</v>
      </c>
      <c r="D121" s="11">
        <v>187000</v>
      </c>
      <c r="E121" s="11">
        <v>187000</v>
      </c>
      <c r="F121" s="11">
        <v>187000</v>
      </c>
    </row>
    <row r="122" spans="1:6" x14ac:dyDescent="0.25">
      <c r="A122" s="4" t="s">
        <v>1945</v>
      </c>
      <c r="B122" s="2">
        <v>1</v>
      </c>
      <c r="C122" s="2">
        <v>121</v>
      </c>
      <c r="D122" s="11">
        <v>860000</v>
      </c>
      <c r="E122" s="11">
        <v>860000</v>
      </c>
      <c r="F122" s="11">
        <v>860000</v>
      </c>
    </row>
    <row r="123" spans="1:6" x14ac:dyDescent="0.25">
      <c r="A123" s="4" t="s">
        <v>1043</v>
      </c>
      <c r="B123" s="2">
        <v>1</v>
      </c>
      <c r="C123" s="2">
        <v>250</v>
      </c>
      <c r="D123" s="11">
        <v>165000</v>
      </c>
      <c r="E123" s="11">
        <v>165000</v>
      </c>
      <c r="F123" s="11">
        <v>165000</v>
      </c>
    </row>
    <row r="124" spans="1:6" x14ac:dyDescent="0.25">
      <c r="A124" s="4" t="s">
        <v>1772</v>
      </c>
      <c r="B124" s="2">
        <v>1</v>
      </c>
      <c r="C124" s="2">
        <v>182</v>
      </c>
      <c r="D124" s="11">
        <v>1999000</v>
      </c>
      <c r="E124" s="11">
        <v>1999000</v>
      </c>
      <c r="F124" s="11">
        <v>1999000</v>
      </c>
    </row>
    <row r="125" spans="1:6" x14ac:dyDescent="0.25">
      <c r="A125" s="4" t="s">
        <v>526</v>
      </c>
      <c r="B125" s="2">
        <v>1</v>
      </c>
      <c r="C125" s="2">
        <v>260</v>
      </c>
      <c r="D125" s="11">
        <v>270000</v>
      </c>
      <c r="E125" s="11">
        <v>270000</v>
      </c>
      <c r="F125" s="11">
        <v>270000</v>
      </c>
    </row>
    <row r="126" spans="1:6" x14ac:dyDescent="0.25">
      <c r="A126" s="4" t="s">
        <v>1788</v>
      </c>
      <c r="B126" s="2">
        <v>1</v>
      </c>
      <c r="C126" s="2">
        <v>150</v>
      </c>
      <c r="D126" s="11">
        <v>1599999</v>
      </c>
      <c r="E126" s="11">
        <v>1599999</v>
      </c>
      <c r="F126" s="11">
        <v>1599999</v>
      </c>
    </row>
    <row r="127" spans="1:6" x14ac:dyDescent="0.25">
      <c r="A127" s="4" t="s">
        <v>1070</v>
      </c>
      <c r="B127" s="2">
        <v>1</v>
      </c>
      <c r="C127" s="2">
        <v>230</v>
      </c>
      <c r="D127" s="11">
        <v>750000</v>
      </c>
      <c r="E127" s="11">
        <v>750000</v>
      </c>
      <c r="F127" s="11">
        <v>750000</v>
      </c>
    </row>
    <row r="128" spans="1:6" x14ac:dyDescent="0.25">
      <c r="A128" s="4" t="s">
        <v>1837</v>
      </c>
      <c r="B128" s="2">
        <v>1</v>
      </c>
      <c r="C128" s="2">
        <v>145</v>
      </c>
      <c r="D128" s="11">
        <v>2000000</v>
      </c>
      <c r="E128" s="11">
        <v>2000000</v>
      </c>
      <c r="F128" s="11">
        <v>2000000</v>
      </c>
    </row>
    <row r="129" spans="1:6" x14ac:dyDescent="0.25">
      <c r="A129" s="4" t="s">
        <v>417</v>
      </c>
      <c r="B129" s="2">
        <v>1</v>
      </c>
      <c r="C129" s="2">
        <v>320</v>
      </c>
      <c r="D129" s="11">
        <v>120000</v>
      </c>
      <c r="E129" s="11">
        <v>120000</v>
      </c>
      <c r="F129" s="11">
        <v>120000</v>
      </c>
    </row>
    <row r="130" spans="1:6" x14ac:dyDescent="0.25">
      <c r="A130" s="4" t="s">
        <v>202</v>
      </c>
      <c r="B130" s="2">
        <v>1</v>
      </c>
      <c r="C130" s="2">
        <v>150</v>
      </c>
      <c r="D130" s="11">
        <v>350000</v>
      </c>
      <c r="E130" s="11">
        <v>350000</v>
      </c>
      <c r="F130" s="11">
        <v>350000</v>
      </c>
    </row>
    <row r="131" spans="1:6" x14ac:dyDescent="0.25">
      <c r="A131" s="4" t="s">
        <v>2081</v>
      </c>
      <c r="B131" s="2">
        <v>1</v>
      </c>
      <c r="C131" s="2">
        <v>230</v>
      </c>
      <c r="D131" s="11">
        <v>1270000</v>
      </c>
      <c r="E131" s="11">
        <v>1270000</v>
      </c>
      <c r="F131" s="11">
        <v>1270000</v>
      </c>
    </row>
    <row r="132" spans="1:6" x14ac:dyDescent="0.25">
      <c r="A132" s="4" t="s">
        <v>653</v>
      </c>
      <c r="B132" s="2">
        <v>1</v>
      </c>
      <c r="C132" s="2">
        <v>89</v>
      </c>
      <c r="D132" s="11">
        <v>799999</v>
      </c>
      <c r="E132" s="11">
        <v>799999</v>
      </c>
      <c r="F132" s="11">
        <v>799999</v>
      </c>
    </row>
    <row r="133" spans="1:6" x14ac:dyDescent="0.25">
      <c r="A133" s="4" t="s">
        <v>359</v>
      </c>
      <c r="B133" s="2">
        <v>1</v>
      </c>
      <c r="C133" s="2">
        <v>185</v>
      </c>
      <c r="D133" s="11">
        <v>530000</v>
      </c>
      <c r="E133" s="11">
        <v>530000</v>
      </c>
      <c r="F133" s="11">
        <v>530000</v>
      </c>
    </row>
    <row r="134" spans="1:6" x14ac:dyDescent="0.25">
      <c r="A134" s="4" t="s">
        <v>14</v>
      </c>
      <c r="B134" s="2">
        <v>2000</v>
      </c>
      <c r="C134" s="2">
        <v>188.71602434077079</v>
      </c>
      <c r="D134" s="11">
        <v>15990000</v>
      </c>
      <c r="E134" s="11">
        <v>40000</v>
      </c>
      <c r="F134" s="11">
        <v>1225013.6359999999</v>
      </c>
    </row>
  </sheetData>
  <autoFilter ref="A4:F134" xr:uid="{02D63E99-756B-4A80-89FB-78AEC71F7247}"/>
  <sortState ref="A4:E134">
    <sortCondition ref="E3"/>
  </sortState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6132-3335-4218-8AA4-3154CBC3258A}">
  <dimension ref="A1:P2001"/>
  <sheetViews>
    <sheetView tabSelected="1" workbookViewId="0">
      <selection activeCell="R81" sqref="R81"/>
    </sheetView>
  </sheetViews>
  <sheetFormatPr defaultRowHeight="15" x14ac:dyDescent="0.25"/>
  <cols>
    <col min="1" max="1" width="80.140625" bestFit="1" customWidth="1"/>
    <col min="2" max="2" width="24.28515625" bestFit="1" customWidth="1"/>
    <col min="3" max="3" width="14.5703125" bestFit="1" customWidth="1"/>
    <col min="4" max="4" width="9" bestFit="1" customWidth="1"/>
    <col min="5" max="5" width="15.7109375" customWidth="1"/>
    <col min="6" max="6" width="15.5703125" customWidth="1"/>
    <col min="7" max="7" width="11" bestFit="1" customWidth="1"/>
    <col min="8" max="8" width="9.85546875" bestFit="1" customWidth="1"/>
    <col min="9" max="9" width="10.28515625" bestFit="1" customWidth="1"/>
    <col min="10" max="10" width="17.85546875" style="8" bestFit="1" customWidth="1"/>
    <col min="11" max="11" width="11.5703125" customWidth="1"/>
    <col min="12" max="14" width="13.5703125" bestFit="1" customWidth="1"/>
    <col min="15" max="15" width="15.140625" style="13" customWidth="1"/>
    <col min="16" max="16" width="9.5703125" style="1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30</v>
      </c>
      <c r="G1" t="s">
        <v>4</v>
      </c>
      <c r="H1" t="s">
        <v>5</v>
      </c>
      <c r="I1" t="s">
        <v>6</v>
      </c>
      <c r="J1" s="8" t="s">
        <v>31</v>
      </c>
      <c r="K1" t="s">
        <v>2021</v>
      </c>
      <c r="L1" t="s">
        <v>7</v>
      </c>
      <c r="M1" t="s">
        <v>2155</v>
      </c>
      <c r="N1" t="s">
        <v>2156</v>
      </c>
      <c r="O1" s="13" t="s">
        <v>2157</v>
      </c>
      <c r="P1" s="14" t="s">
        <v>2158</v>
      </c>
    </row>
    <row r="2" spans="1:16" x14ac:dyDescent="0.25">
      <c r="A2" s="1" t="s">
        <v>32</v>
      </c>
      <c r="B2" s="1" t="s">
        <v>33</v>
      </c>
      <c r="C2">
        <v>2017</v>
      </c>
      <c r="D2">
        <v>2290000</v>
      </c>
      <c r="E2">
        <v>1.8</v>
      </c>
      <c r="F2">
        <v>98</v>
      </c>
      <c r="G2" s="1" t="s">
        <v>34</v>
      </c>
      <c r="H2" s="1" t="s">
        <v>24</v>
      </c>
      <c r="I2" s="1" t="s">
        <v>18</v>
      </c>
      <c r="J2" s="1">
        <v>17</v>
      </c>
      <c r="K2" s="1"/>
      <c r="L2" s="1"/>
      <c r="M2" s="1">
        <f ca="1">YEAR(TODAY())</f>
        <v>2022</v>
      </c>
      <c r="N2" s="1">
        <f ca="1">Sheet1[[#This Row],[Текущий год]]-Sheet1[[#This Row],[Год выпуска]]</f>
        <v>5</v>
      </c>
      <c r="O2" s="13">
        <f ca="1">IFERROR(Sheet1[[#This Row],[Пробег, тыс. км]]/Sheet1[[#This Row],[Возраст авто]], 0)</f>
        <v>3.4</v>
      </c>
      <c r="P2" s="14">
        <f ca="1">Sheet1[[#This Row],[Средний пробег в год]]/365*1000</f>
        <v>9.3150684931506849</v>
      </c>
    </row>
    <row r="3" spans="1:16" x14ac:dyDescent="0.25">
      <c r="A3" s="1" t="s">
        <v>35</v>
      </c>
      <c r="B3" s="1" t="s">
        <v>36</v>
      </c>
      <c r="C3">
        <v>2021</v>
      </c>
      <c r="D3">
        <v>8627000</v>
      </c>
      <c r="E3">
        <v>2.8</v>
      </c>
      <c r="F3">
        <v>200</v>
      </c>
      <c r="G3" s="1" t="s">
        <v>20</v>
      </c>
      <c r="H3" s="1" t="s">
        <v>9</v>
      </c>
      <c r="I3" s="1" t="s">
        <v>21</v>
      </c>
      <c r="J3" s="1">
        <v>2</v>
      </c>
      <c r="K3" s="1"/>
      <c r="L3" s="1"/>
      <c r="M3" s="1">
        <f ca="1">YEAR(TODAY())</f>
        <v>2022</v>
      </c>
      <c r="N3" s="1">
        <f ca="1">Sheet1[[#This Row],[Текущий год]]-Sheet1[[#This Row],[Год выпуска]]</f>
        <v>1</v>
      </c>
      <c r="O3" s="13">
        <f ca="1">IFERROR(Sheet1[[#This Row],[Пробег, тыс. км]]/Sheet1[[#This Row],[Возраст авто]], 0)</f>
        <v>2</v>
      </c>
      <c r="P3" s="14">
        <f ca="1">Sheet1[[#This Row],[Средний пробег в год]]/365*1000</f>
        <v>5.4794520547945202</v>
      </c>
    </row>
    <row r="4" spans="1:16" x14ac:dyDescent="0.25">
      <c r="A4" s="1" t="s">
        <v>37</v>
      </c>
      <c r="B4" s="1" t="s">
        <v>38</v>
      </c>
      <c r="C4">
        <v>2015</v>
      </c>
      <c r="D4">
        <v>3550000</v>
      </c>
      <c r="E4">
        <v>2.5</v>
      </c>
      <c r="F4">
        <v>152</v>
      </c>
      <c r="G4" s="1" t="s">
        <v>34</v>
      </c>
      <c r="H4" s="1" t="s">
        <v>24</v>
      </c>
      <c r="I4" s="1" t="s">
        <v>21</v>
      </c>
      <c r="J4" s="1">
        <v>147</v>
      </c>
      <c r="K4" s="1" t="s">
        <v>39</v>
      </c>
      <c r="L4" s="1"/>
      <c r="M4" s="1">
        <f t="shared" ref="M4:M67" ca="1" si="0">YEAR(TODAY())</f>
        <v>2022</v>
      </c>
      <c r="N4" s="1">
        <f ca="1">Sheet1[[#This Row],[Текущий год]]-Sheet1[[#This Row],[Год выпуска]]</f>
        <v>7</v>
      </c>
      <c r="O4" s="13">
        <f ca="1">IFERROR(Sheet1[[#This Row],[Пробег, тыс. км]]/Sheet1[[#This Row],[Возраст авто]], 0)</f>
        <v>21</v>
      </c>
      <c r="P4" s="14">
        <f ca="1">Sheet1[[#This Row],[Средний пробег в год]]/365*1000</f>
        <v>57.534246575342465</v>
      </c>
    </row>
    <row r="5" spans="1:16" x14ac:dyDescent="0.25">
      <c r="A5" s="1" t="s">
        <v>40</v>
      </c>
      <c r="B5" s="1" t="s">
        <v>41</v>
      </c>
      <c r="C5">
        <v>2014</v>
      </c>
      <c r="D5">
        <v>1750000</v>
      </c>
      <c r="E5">
        <v>1.8</v>
      </c>
      <c r="F5">
        <v>99</v>
      </c>
      <c r="G5" s="1" t="s">
        <v>34</v>
      </c>
      <c r="H5" s="1" t="s">
        <v>24</v>
      </c>
      <c r="I5" s="1" t="s">
        <v>18</v>
      </c>
      <c r="J5" s="1">
        <v>134</v>
      </c>
      <c r="K5" s="1" t="s">
        <v>39</v>
      </c>
      <c r="L5" s="1"/>
      <c r="M5" s="1">
        <f t="shared" ca="1" si="0"/>
        <v>2022</v>
      </c>
      <c r="N5" s="1">
        <f ca="1">Sheet1[[#This Row],[Текущий год]]-Sheet1[[#This Row],[Год выпуска]]</f>
        <v>8</v>
      </c>
      <c r="O5" s="13">
        <f ca="1">IFERROR(Sheet1[[#This Row],[Пробег, тыс. км]]/Sheet1[[#This Row],[Возраст авто]], 0)</f>
        <v>16.75</v>
      </c>
      <c r="P5" s="14">
        <f ca="1">Sheet1[[#This Row],[Средний пробег в год]]/365*1000</f>
        <v>45.890410958904106</v>
      </c>
    </row>
    <row r="6" spans="1:16" x14ac:dyDescent="0.25">
      <c r="A6" s="1" t="s">
        <v>42</v>
      </c>
      <c r="B6" s="1" t="s">
        <v>43</v>
      </c>
      <c r="C6">
        <v>2019</v>
      </c>
      <c r="D6">
        <v>1980000</v>
      </c>
      <c r="E6">
        <v>2.5</v>
      </c>
      <c r="F6">
        <v>181</v>
      </c>
      <c r="G6" s="1" t="s">
        <v>8</v>
      </c>
      <c r="H6" s="1" t="s">
        <v>9</v>
      </c>
      <c r="I6" s="1" t="s">
        <v>18</v>
      </c>
      <c r="J6" s="1">
        <v>200</v>
      </c>
      <c r="K6" s="1"/>
      <c r="L6" s="1"/>
      <c r="M6" s="1">
        <f t="shared" ca="1" si="0"/>
        <v>2022</v>
      </c>
      <c r="N6" s="1">
        <f ca="1">Sheet1[[#This Row],[Текущий год]]-Sheet1[[#This Row],[Год выпуска]]</f>
        <v>3</v>
      </c>
      <c r="O6" s="13">
        <f ca="1">IFERROR(Sheet1[[#This Row],[Пробег, тыс. км]]/Sheet1[[#This Row],[Возраст авто]], 0)</f>
        <v>66.666666666666671</v>
      </c>
      <c r="P6" s="14">
        <f ca="1">Sheet1[[#This Row],[Средний пробег в год]]/365*1000</f>
        <v>182.64840182648405</v>
      </c>
    </row>
    <row r="7" spans="1:16" x14ac:dyDescent="0.25">
      <c r="A7" s="1" t="s">
        <v>44</v>
      </c>
      <c r="B7" s="1" t="s">
        <v>43</v>
      </c>
      <c r="C7">
        <v>2019</v>
      </c>
      <c r="D7">
        <v>2005000</v>
      </c>
      <c r="E7">
        <v>2.5</v>
      </c>
      <c r="F7">
        <v>181</v>
      </c>
      <c r="G7" s="1" t="s">
        <v>8</v>
      </c>
      <c r="H7" s="1" t="s">
        <v>9</v>
      </c>
      <c r="I7" s="1" t="s">
        <v>18</v>
      </c>
      <c r="J7" s="1">
        <v>200</v>
      </c>
      <c r="K7" s="1"/>
      <c r="L7" s="1"/>
      <c r="M7" s="1">
        <f t="shared" ca="1" si="0"/>
        <v>2022</v>
      </c>
      <c r="N7" s="1">
        <f ca="1">Sheet1[[#This Row],[Текущий год]]-Sheet1[[#This Row],[Год выпуска]]</f>
        <v>3</v>
      </c>
      <c r="O7" s="13">
        <f ca="1">IFERROR(Sheet1[[#This Row],[Пробег, тыс. км]]/Sheet1[[#This Row],[Возраст авто]], 0)</f>
        <v>66.666666666666671</v>
      </c>
      <c r="P7" s="14">
        <f ca="1">Sheet1[[#This Row],[Средний пробег в год]]/365*1000</f>
        <v>182.64840182648405</v>
      </c>
    </row>
    <row r="8" spans="1:16" x14ac:dyDescent="0.25">
      <c r="A8" s="1" t="s">
        <v>45</v>
      </c>
      <c r="B8" s="1" t="s">
        <v>43</v>
      </c>
      <c r="C8">
        <v>2019</v>
      </c>
      <c r="D8">
        <v>1900000</v>
      </c>
      <c r="E8">
        <v>2</v>
      </c>
      <c r="F8">
        <v>150</v>
      </c>
      <c r="G8" s="1" t="s">
        <v>8</v>
      </c>
      <c r="H8" s="1" t="s">
        <v>9</v>
      </c>
      <c r="I8" s="1" t="s">
        <v>18</v>
      </c>
      <c r="J8" s="1">
        <v>200</v>
      </c>
      <c r="K8" s="1"/>
      <c r="L8" s="1"/>
      <c r="M8" s="1">
        <f t="shared" ca="1" si="0"/>
        <v>2022</v>
      </c>
      <c r="N8" s="1">
        <f ca="1">Sheet1[[#This Row],[Текущий год]]-Sheet1[[#This Row],[Год выпуска]]</f>
        <v>3</v>
      </c>
      <c r="O8" s="13">
        <f ca="1">IFERROR(Sheet1[[#This Row],[Пробег, тыс. км]]/Sheet1[[#This Row],[Возраст авто]], 0)</f>
        <v>66.666666666666671</v>
      </c>
      <c r="P8" s="14">
        <f ca="1">Sheet1[[#This Row],[Средний пробег в год]]/365*1000</f>
        <v>182.64840182648405</v>
      </c>
    </row>
    <row r="9" spans="1:16" x14ac:dyDescent="0.25">
      <c r="A9" s="1" t="s">
        <v>46</v>
      </c>
      <c r="B9" s="1" t="s">
        <v>43</v>
      </c>
      <c r="C9">
        <v>2019</v>
      </c>
      <c r="D9">
        <v>1900000</v>
      </c>
      <c r="E9">
        <v>2</v>
      </c>
      <c r="F9">
        <v>150</v>
      </c>
      <c r="G9" s="1" t="s">
        <v>8</v>
      </c>
      <c r="H9" s="1" t="s">
        <v>9</v>
      </c>
      <c r="I9" s="1" t="s">
        <v>18</v>
      </c>
      <c r="J9" s="1">
        <v>200</v>
      </c>
      <c r="K9" s="1"/>
      <c r="L9" s="1"/>
      <c r="M9" s="1">
        <f t="shared" ca="1" si="0"/>
        <v>2022</v>
      </c>
      <c r="N9" s="1">
        <f ca="1">Sheet1[[#This Row],[Текущий год]]-Sheet1[[#This Row],[Год выпуска]]</f>
        <v>3</v>
      </c>
      <c r="O9" s="13">
        <f ca="1">IFERROR(Sheet1[[#This Row],[Пробег, тыс. км]]/Sheet1[[#This Row],[Возраст авто]], 0)</f>
        <v>66.666666666666671</v>
      </c>
      <c r="P9" s="14">
        <f ca="1">Sheet1[[#This Row],[Средний пробег в год]]/365*1000</f>
        <v>182.64840182648405</v>
      </c>
    </row>
    <row r="10" spans="1:16" x14ac:dyDescent="0.25">
      <c r="A10" s="1" t="s">
        <v>15</v>
      </c>
      <c r="B10" s="1" t="s">
        <v>16</v>
      </c>
      <c r="C10">
        <v>2011</v>
      </c>
      <c r="D10">
        <v>1690000</v>
      </c>
      <c r="E10">
        <v>2.7</v>
      </c>
      <c r="F10">
        <v>151</v>
      </c>
      <c r="G10" s="1" t="s">
        <v>8</v>
      </c>
      <c r="H10" s="1" t="s">
        <v>11</v>
      </c>
      <c r="I10" s="1" t="s">
        <v>10</v>
      </c>
      <c r="J10" s="1">
        <v>237</v>
      </c>
      <c r="K10" s="1"/>
      <c r="L10" s="1"/>
      <c r="M10" s="1">
        <f t="shared" ca="1" si="0"/>
        <v>2022</v>
      </c>
      <c r="N10" s="1">
        <f ca="1">Sheet1[[#This Row],[Текущий год]]-Sheet1[[#This Row],[Год выпуска]]</f>
        <v>11</v>
      </c>
      <c r="O10" s="13">
        <f ca="1">IFERROR(Sheet1[[#This Row],[Пробег, тыс. км]]/Sheet1[[#This Row],[Возраст авто]], 0)</f>
        <v>21.545454545454547</v>
      </c>
      <c r="P10" s="14">
        <f ca="1">Sheet1[[#This Row],[Средний пробег в год]]/365*1000</f>
        <v>59.028642590286431</v>
      </c>
    </row>
    <row r="11" spans="1:16" x14ac:dyDescent="0.25">
      <c r="A11" s="1" t="s">
        <v>47</v>
      </c>
      <c r="B11" s="1" t="s">
        <v>48</v>
      </c>
      <c r="C11">
        <v>2019</v>
      </c>
      <c r="D11">
        <v>6600000</v>
      </c>
      <c r="E11">
        <v>2.8</v>
      </c>
      <c r="F11">
        <v>177</v>
      </c>
      <c r="G11" s="1" t="s">
        <v>20</v>
      </c>
      <c r="H11" s="1" t="s">
        <v>9</v>
      </c>
      <c r="I11" s="1" t="s">
        <v>21</v>
      </c>
      <c r="J11" s="1">
        <v>1</v>
      </c>
      <c r="K11" s="1"/>
      <c r="L11" s="1"/>
      <c r="M11" s="1">
        <f t="shared" ca="1" si="0"/>
        <v>2022</v>
      </c>
      <c r="N11" s="1">
        <f ca="1">Sheet1[[#This Row],[Текущий год]]-Sheet1[[#This Row],[Год выпуска]]</f>
        <v>3</v>
      </c>
      <c r="O11" s="13">
        <f ca="1">IFERROR(Sheet1[[#This Row],[Пробег, тыс. км]]/Sheet1[[#This Row],[Возраст авто]], 0)</f>
        <v>0.33333333333333331</v>
      </c>
      <c r="P11" s="14">
        <f ca="1">Sheet1[[#This Row],[Средний пробег в год]]/365*1000</f>
        <v>0.91324200913242004</v>
      </c>
    </row>
    <row r="12" spans="1:16" x14ac:dyDescent="0.25">
      <c r="A12" s="1" t="s">
        <v>49</v>
      </c>
      <c r="B12" s="1" t="s">
        <v>43</v>
      </c>
      <c r="C12">
        <v>2019</v>
      </c>
      <c r="D12">
        <v>2270000</v>
      </c>
      <c r="E12">
        <v>2</v>
      </c>
      <c r="F12">
        <v>150</v>
      </c>
      <c r="G12" s="1" t="s">
        <v>8</v>
      </c>
      <c r="H12" s="1" t="s">
        <v>9</v>
      </c>
      <c r="I12" s="1" t="s">
        <v>18</v>
      </c>
      <c r="J12" s="1">
        <v>125</v>
      </c>
      <c r="K12" s="1"/>
      <c r="L12" s="1"/>
      <c r="M12" s="1">
        <f t="shared" ca="1" si="0"/>
        <v>2022</v>
      </c>
      <c r="N12" s="1">
        <f ca="1">Sheet1[[#This Row],[Текущий год]]-Sheet1[[#This Row],[Год выпуска]]</f>
        <v>3</v>
      </c>
      <c r="O12" s="13">
        <f ca="1">IFERROR(Sheet1[[#This Row],[Пробег, тыс. км]]/Sheet1[[#This Row],[Возраст авто]], 0)</f>
        <v>41.666666666666664</v>
      </c>
      <c r="P12" s="14">
        <f ca="1">Sheet1[[#This Row],[Средний пробег в год]]/365*1000</f>
        <v>114.15525114155251</v>
      </c>
    </row>
    <row r="13" spans="1:16" x14ac:dyDescent="0.25">
      <c r="A13" s="1" t="s">
        <v>50</v>
      </c>
      <c r="B13" s="1" t="s">
        <v>36</v>
      </c>
      <c r="C13">
        <v>2008</v>
      </c>
      <c r="D13">
        <v>1890000</v>
      </c>
      <c r="E13">
        <v>4</v>
      </c>
      <c r="F13">
        <v>249</v>
      </c>
      <c r="G13" s="1" t="s">
        <v>8</v>
      </c>
      <c r="H13" s="1" t="s">
        <v>9</v>
      </c>
      <c r="I13" s="1" t="s">
        <v>21</v>
      </c>
      <c r="J13" s="1">
        <v>284</v>
      </c>
      <c r="K13" s="1"/>
      <c r="L13" s="1"/>
      <c r="M13" s="1">
        <f t="shared" ca="1" si="0"/>
        <v>2022</v>
      </c>
      <c r="N13" s="1">
        <f ca="1">Sheet1[[#This Row],[Текущий год]]-Sheet1[[#This Row],[Год выпуска]]</f>
        <v>14</v>
      </c>
      <c r="O13" s="13">
        <f ca="1">IFERROR(Sheet1[[#This Row],[Пробег, тыс. км]]/Sheet1[[#This Row],[Возраст авто]], 0)</f>
        <v>20.285714285714285</v>
      </c>
      <c r="P13" s="14">
        <f ca="1">Sheet1[[#This Row],[Средний пробег в год]]/365*1000</f>
        <v>55.577299412915849</v>
      </c>
    </row>
    <row r="14" spans="1:16" x14ac:dyDescent="0.25">
      <c r="A14" s="1" t="s">
        <v>51</v>
      </c>
      <c r="B14" s="1" t="s">
        <v>52</v>
      </c>
      <c r="C14">
        <v>2015</v>
      </c>
      <c r="D14">
        <v>5150000</v>
      </c>
      <c r="E14">
        <v>4.5</v>
      </c>
      <c r="F14">
        <v>249</v>
      </c>
      <c r="G14" s="1" t="s">
        <v>20</v>
      </c>
      <c r="H14" s="1" t="s">
        <v>9</v>
      </c>
      <c r="I14" s="1" t="s">
        <v>21</v>
      </c>
      <c r="J14" s="1">
        <v>180</v>
      </c>
      <c r="K14" s="1"/>
      <c r="L14" s="1"/>
      <c r="M14" s="1">
        <f t="shared" ca="1" si="0"/>
        <v>2022</v>
      </c>
      <c r="N14" s="1">
        <f ca="1">Sheet1[[#This Row],[Текущий год]]-Sheet1[[#This Row],[Год выпуска]]</f>
        <v>7</v>
      </c>
      <c r="O14" s="13">
        <f ca="1">IFERROR(Sheet1[[#This Row],[Пробег, тыс. км]]/Sheet1[[#This Row],[Возраст авто]], 0)</f>
        <v>25.714285714285715</v>
      </c>
      <c r="P14" s="14">
        <f ca="1">Sheet1[[#This Row],[Средний пробег в год]]/365*1000</f>
        <v>70.450097847358123</v>
      </c>
    </row>
    <row r="15" spans="1:16" x14ac:dyDescent="0.25">
      <c r="A15" s="1" t="s">
        <v>53</v>
      </c>
      <c r="B15" s="1" t="s">
        <v>54</v>
      </c>
      <c r="C15">
        <v>2016</v>
      </c>
      <c r="D15">
        <v>1490000</v>
      </c>
      <c r="E15">
        <v>1.5</v>
      </c>
      <c r="F15">
        <v>74</v>
      </c>
      <c r="G15" s="1" t="s">
        <v>34</v>
      </c>
      <c r="H15" s="1" t="s">
        <v>24</v>
      </c>
      <c r="I15" s="1" t="s">
        <v>18</v>
      </c>
      <c r="J15" s="1">
        <v>67</v>
      </c>
      <c r="K15" s="1"/>
      <c r="L15" s="1"/>
      <c r="M15" s="1">
        <f t="shared" ca="1" si="0"/>
        <v>2022</v>
      </c>
      <c r="N15" s="1">
        <f ca="1">Sheet1[[#This Row],[Текущий год]]-Sheet1[[#This Row],[Год выпуска]]</f>
        <v>6</v>
      </c>
      <c r="O15" s="13">
        <f ca="1">IFERROR(Sheet1[[#This Row],[Пробег, тыс. км]]/Sheet1[[#This Row],[Возраст авто]], 0)</f>
        <v>11.166666666666666</v>
      </c>
      <c r="P15" s="14">
        <f ca="1">Sheet1[[#This Row],[Средний пробег в год]]/365*1000</f>
        <v>30.593607305936072</v>
      </c>
    </row>
    <row r="16" spans="1:16" x14ac:dyDescent="0.25">
      <c r="A16" s="1" t="s">
        <v>55</v>
      </c>
      <c r="B16" s="1" t="s">
        <v>36</v>
      </c>
      <c r="C16">
        <v>2008</v>
      </c>
      <c r="D16">
        <v>1990000</v>
      </c>
      <c r="E16">
        <v>4</v>
      </c>
      <c r="F16">
        <v>249</v>
      </c>
      <c r="G16" s="1" t="s">
        <v>8</v>
      </c>
      <c r="H16" s="1" t="s">
        <v>9</v>
      </c>
      <c r="I16" s="1" t="s">
        <v>21</v>
      </c>
      <c r="J16" s="1">
        <v>204</v>
      </c>
      <c r="K16" s="1"/>
      <c r="L16" s="1"/>
      <c r="M16" s="1">
        <f t="shared" ca="1" si="0"/>
        <v>2022</v>
      </c>
      <c r="N16" s="1">
        <f ca="1">Sheet1[[#This Row],[Текущий год]]-Sheet1[[#This Row],[Год выпуска]]</f>
        <v>14</v>
      </c>
      <c r="O16" s="13">
        <f ca="1">IFERROR(Sheet1[[#This Row],[Пробег, тыс. км]]/Sheet1[[#This Row],[Возраст авто]], 0)</f>
        <v>14.571428571428571</v>
      </c>
      <c r="P16" s="14">
        <f ca="1">Sheet1[[#This Row],[Средний пробег в год]]/365*1000</f>
        <v>39.921722113502938</v>
      </c>
    </row>
    <row r="17" spans="1:16" x14ac:dyDescent="0.25">
      <c r="A17" s="1" t="s">
        <v>56</v>
      </c>
      <c r="B17" s="1" t="s">
        <v>43</v>
      </c>
      <c r="C17">
        <v>2021</v>
      </c>
      <c r="D17">
        <v>3648000</v>
      </c>
      <c r="E17">
        <v>2</v>
      </c>
      <c r="F17">
        <v>150</v>
      </c>
      <c r="G17" s="1" t="s">
        <v>8</v>
      </c>
      <c r="H17" s="1" t="s">
        <v>9</v>
      </c>
      <c r="I17" s="1" t="s">
        <v>18</v>
      </c>
      <c r="J17" s="1">
        <v>4</v>
      </c>
      <c r="K17" s="1"/>
      <c r="L17" s="1"/>
      <c r="M17" s="1">
        <f t="shared" ca="1" si="0"/>
        <v>2022</v>
      </c>
      <c r="N17" s="1">
        <f ca="1">Sheet1[[#This Row],[Текущий год]]-Sheet1[[#This Row],[Год выпуска]]</f>
        <v>1</v>
      </c>
      <c r="O17" s="13">
        <f ca="1">IFERROR(Sheet1[[#This Row],[Пробег, тыс. км]]/Sheet1[[#This Row],[Возраст авто]], 0)</f>
        <v>4</v>
      </c>
      <c r="P17" s="14">
        <f ca="1">Sheet1[[#This Row],[Средний пробег в год]]/365*1000</f>
        <v>10.95890410958904</v>
      </c>
    </row>
    <row r="18" spans="1:16" x14ac:dyDescent="0.25">
      <c r="A18" s="1" t="s">
        <v>57</v>
      </c>
      <c r="B18" s="1" t="s">
        <v>52</v>
      </c>
      <c r="C18">
        <v>2017</v>
      </c>
      <c r="D18">
        <v>9500000</v>
      </c>
      <c r="E18">
        <v>4.5</v>
      </c>
      <c r="F18">
        <v>249</v>
      </c>
      <c r="G18" s="1" t="s">
        <v>20</v>
      </c>
      <c r="H18" s="1" t="s">
        <v>9</v>
      </c>
      <c r="I18" s="1" t="s">
        <v>21</v>
      </c>
      <c r="J18" s="1">
        <v>175</v>
      </c>
      <c r="K18" s="1"/>
      <c r="L18" s="1"/>
      <c r="M18" s="1">
        <f t="shared" ca="1" si="0"/>
        <v>2022</v>
      </c>
      <c r="N18" s="1">
        <f ca="1">Sheet1[[#This Row],[Текущий год]]-Sheet1[[#This Row],[Год выпуска]]</f>
        <v>5</v>
      </c>
      <c r="O18" s="13">
        <f ca="1">IFERROR(Sheet1[[#This Row],[Пробег, тыс. км]]/Sheet1[[#This Row],[Возраст авто]], 0)</f>
        <v>35</v>
      </c>
      <c r="P18" s="14">
        <f ca="1">Sheet1[[#This Row],[Средний пробег в год]]/365*1000</f>
        <v>95.890410958904098</v>
      </c>
    </row>
    <row r="19" spans="1:16" x14ac:dyDescent="0.25">
      <c r="A19" s="1" t="s">
        <v>2022</v>
      </c>
      <c r="B19" s="1" t="s">
        <v>70</v>
      </c>
      <c r="C19">
        <v>2007</v>
      </c>
      <c r="D19">
        <v>749000</v>
      </c>
      <c r="E19">
        <v>1.5</v>
      </c>
      <c r="F19">
        <v>105</v>
      </c>
      <c r="G19" s="1" t="s">
        <v>8</v>
      </c>
      <c r="H19" s="1" t="s">
        <v>24</v>
      </c>
      <c r="I19" s="1" t="s">
        <v>21</v>
      </c>
      <c r="J19" s="1">
        <v>180</v>
      </c>
      <c r="K19" s="1"/>
      <c r="L19" s="1" t="s">
        <v>28</v>
      </c>
      <c r="M19" s="1">
        <f t="shared" ca="1" si="0"/>
        <v>2022</v>
      </c>
      <c r="N19" s="1">
        <f ca="1">Sheet1[[#This Row],[Текущий год]]-Sheet1[[#This Row],[Год выпуска]]</f>
        <v>15</v>
      </c>
      <c r="O19" s="13">
        <f ca="1">IFERROR(Sheet1[[#This Row],[Пробег, тыс. км]]/Sheet1[[#This Row],[Возраст авто]], 0)</f>
        <v>12</v>
      </c>
      <c r="P19" s="14">
        <f ca="1">Sheet1[[#This Row],[Средний пробег в год]]/365*1000</f>
        <v>32.87671232876712</v>
      </c>
    </row>
    <row r="20" spans="1:16" x14ac:dyDescent="0.25">
      <c r="A20" s="1" t="s">
        <v>2023</v>
      </c>
      <c r="B20" s="1" t="s">
        <v>67</v>
      </c>
      <c r="C20">
        <v>2018</v>
      </c>
      <c r="D20">
        <v>2890000</v>
      </c>
      <c r="E20">
        <v>2.5</v>
      </c>
      <c r="F20">
        <v>184</v>
      </c>
      <c r="G20" s="1" t="s">
        <v>34</v>
      </c>
      <c r="H20" s="1" t="s">
        <v>24</v>
      </c>
      <c r="I20" s="1" t="s">
        <v>10</v>
      </c>
      <c r="J20" s="1">
        <v>104</v>
      </c>
      <c r="K20" s="1" t="s">
        <v>39</v>
      </c>
      <c r="L20" s="1"/>
      <c r="M20" s="1">
        <f t="shared" ca="1" si="0"/>
        <v>2022</v>
      </c>
      <c r="N20" s="1">
        <f ca="1">Sheet1[[#This Row],[Текущий год]]-Sheet1[[#This Row],[Год выпуска]]</f>
        <v>4</v>
      </c>
      <c r="O20" s="13">
        <f ca="1">IFERROR(Sheet1[[#This Row],[Пробег, тыс. км]]/Sheet1[[#This Row],[Возраст авто]], 0)</f>
        <v>26</v>
      </c>
      <c r="P20" s="14">
        <f ca="1">Sheet1[[#This Row],[Средний пробег в год]]/365*1000</f>
        <v>71.232876712328761</v>
      </c>
    </row>
    <row r="21" spans="1:16" x14ac:dyDescent="0.25">
      <c r="A21" s="1" t="s">
        <v>2024</v>
      </c>
      <c r="B21" s="1" t="s">
        <v>296</v>
      </c>
      <c r="C21">
        <v>2019</v>
      </c>
      <c r="D21">
        <v>5300000</v>
      </c>
      <c r="E21">
        <v>2.8</v>
      </c>
      <c r="F21">
        <v>177</v>
      </c>
      <c r="G21" s="1" t="s">
        <v>20</v>
      </c>
      <c r="H21" s="1" t="s">
        <v>9</v>
      </c>
      <c r="I21" s="1" t="s">
        <v>21</v>
      </c>
      <c r="J21" s="1">
        <v>30</v>
      </c>
      <c r="K21" s="1"/>
      <c r="L21" s="1"/>
      <c r="M21" s="1">
        <f t="shared" ca="1" si="0"/>
        <v>2022</v>
      </c>
      <c r="N21" s="1">
        <f ca="1">Sheet1[[#This Row],[Текущий год]]-Sheet1[[#This Row],[Год выпуска]]</f>
        <v>3</v>
      </c>
      <c r="O21" s="13">
        <f ca="1">IFERROR(Sheet1[[#This Row],[Пробег, тыс. км]]/Sheet1[[#This Row],[Возраст авто]], 0)</f>
        <v>10</v>
      </c>
      <c r="P21" s="14">
        <f ca="1">Sheet1[[#This Row],[Средний пробег в год]]/365*1000</f>
        <v>27.397260273972602</v>
      </c>
    </row>
    <row r="22" spans="1:16" x14ac:dyDescent="0.25">
      <c r="A22" s="1" t="s">
        <v>2024</v>
      </c>
      <c r="B22" s="1" t="s">
        <v>296</v>
      </c>
      <c r="C22">
        <v>2019</v>
      </c>
      <c r="D22">
        <v>5300000</v>
      </c>
      <c r="E22">
        <v>2.8</v>
      </c>
      <c r="F22">
        <v>177</v>
      </c>
      <c r="G22" s="1" t="s">
        <v>20</v>
      </c>
      <c r="H22" s="1" t="s">
        <v>9</v>
      </c>
      <c r="I22" s="1" t="s">
        <v>21</v>
      </c>
      <c r="J22" s="1">
        <v>30</v>
      </c>
      <c r="K22" s="1"/>
      <c r="L22" s="1"/>
      <c r="M22" s="1">
        <f t="shared" ca="1" si="0"/>
        <v>2022</v>
      </c>
      <c r="N22" s="1">
        <f ca="1">Sheet1[[#This Row],[Текущий год]]-Sheet1[[#This Row],[Год выпуска]]</f>
        <v>3</v>
      </c>
      <c r="O22" s="13">
        <f ca="1">IFERROR(Sheet1[[#This Row],[Пробег, тыс. км]]/Sheet1[[#This Row],[Возраст авто]], 0)</f>
        <v>10</v>
      </c>
      <c r="P22" s="14">
        <f ca="1">Sheet1[[#This Row],[Средний пробег в год]]/365*1000</f>
        <v>27.397260273972602</v>
      </c>
    </row>
    <row r="23" spans="1:16" x14ac:dyDescent="0.25">
      <c r="A23" s="1" t="s">
        <v>2025</v>
      </c>
      <c r="B23" s="1" t="s">
        <v>165</v>
      </c>
      <c r="C23">
        <v>2016</v>
      </c>
      <c r="D23">
        <v>2770000</v>
      </c>
      <c r="E23">
        <v>2.5</v>
      </c>
      <c r="F23">
        <v>180</v>
      </c>
      <c r="G23" s="1" t="s">
        <v>8</v>
      </c>
      <c r="H23" s="1" t="s">
        <v>9</v>
      </c>
      <c r="I23" s="1" t="s">
        <v>21</v>
      </c>
      <c r="J23" s="1">
        <v>153</v>
      </c>
      <c r="K23" s="1"/>
      <c r="L23" s="1"/>
      <c r="M23" s="1">
        <f t="shared" ca="1" si="0"/>
        <v>2022</v>
      </c>
      <c r="N23" s="1">
        <f ca="1">Sheet1[[#This Row],[Текущий год]]-Sheet1[[#This Row],[Год выпуска]]</f>
        <v>6</v>
      </c>
      <c r="O23" s="13">
        <f ca="1">IFERROR(Sheet1[[#This Row],[Пробег, тыс. км]]/Sheet1[[#This Row],[Возраст авто]], 0)</f>
        <v>25.5</v>
      </c>
      <c r="P23" s="14">
        <f ca="1">Sheet1[[#This Row],[Средний пробег в год]]/365*1000</f>
        <v>69.863013698630141</v>
      </c>
    </row>
    <row r="24" spans="1:16" x14ac:dyDescent="0.25">
      <c r="A24" s="1" t="s">
        <v>2026</v>
      </c>
      <c r="B24" s="1" t="s">
        <v>333</v>
      </c>
      <c r="C24">
        <v>2004</v>
      </c>
      <c r="D24">
        <v>570000</v>
      </c>
      <c r="E24">
        <v>1.8</v>
      </c>
      <c r="F24">
        <v>132</v>
      </c>
      <c r="G24" s="1" t="s">
        <v>8</v>
      </c>
      <c r="H24" s="1" t="s">
        <v>9</v>
      </c>
      <c r="I24" s="1" t="s">
        <v>18</v>
      </c>
      <c r="J24" s="1">
        <v>220</v>
      </c>
      <c r="K24" s="1"/>
      <c r="L24" s="1"/>
      <c r="M24" s="1">
        <f t="shared" ca="1" si="0"/>
        <v>2022</v>
      </c>
      <c r="N24" s="1">
        <f ca="1">Sheet1[[#This Row],[Текущий год]]-Sheet1[[#This Row],[Год выпуска]]</f>
        <v>18</v>
      </c>
      <c r="O24" s="13">
        <f ca="1">IFERROR(Sheet1[[#This Row],[Пробег, тыс. км]]/Sheet1[[#This Row],[Возраст авто]], 0)</f>
        <v>12.222222222222221</v>
      </c>
      <c r="P24" s="14">
        <f ca="1">Sheet1[[#This Row],[Средний пробег в год]]/365*1000</f>
        <v>33.485540334855401</v>
      </c>
    </row>
    <row r="25" spans="1:16" x14ac:dyDescent="0.25">
      <c r="A25" s="1" t="s">
        <v>2027</v>
      </c>
      <c r="B25" s="1" t="s">
        <v>105</v>
      </c>
      <c r="C25">
        <v>2010</v>
      </c>
      <c r="D25">
        <v>1050000</v>
      </c>
      <c r="E25">
        <v>1.8</v>
      </c>
      <c r="F25">
        <v>144</v>
      </c>
      <c r="G25" s="1" t="s">
        <v>8</v>
      </c>
      <c r="H25" s="1" t="s">
        <v>24</v>
      </c>
      <c r="I25" s="1" t="s">
        <v>18</v>
      </c>
      <c r="J25" s="1">
        <v>140</v>
      </c>
      <c r="K25" s="1"/>
      <c r="L25" s="1" t="s">
        <v>19</v>
      </c>
      <c r="M25" s="1">
        <f t="shared" ca="1" si="0"/>
        <v>2022</v>
      </c>
      <c r="N25" s="1">
        <f ca="1">Sheet1[[#This Row],[Текущий год]]-Sheet1[[#This Row],[Год выпуска]]</f>
        <v>12</v>
      </c>
      <c r="O25" s="13">
        <f ca="1">IFERROR(Sheet1[[#This Row],[Пробег, тыс. км]]/Sheet1[[#This Row],[Возраст авто]], 0)</f>
        <v>11.666666666666666</v>
      </c>
      <c r="P25" s="14">
        <f ca="1">Sheet1[[#This Row],[Средний пробег в год]]/365*1000</f>
        <v>31.963470319634702</v>
      </c>
    </row>
    <row r="26" spans="1:16" x14ac:dyDescent="0.25">
      <c r="A26" s="1" t="s">
        <v>2028</v>
      </c>
      <c r="B26" s="1" t="s">
        <v>63</v>
      </c>
      <c r="C26">
        <v>2007</v>
      </c>
      <c r="D26">
        <v>700000</v>
      </c>
      <c r="E26">
        <v>1.6</v>
      </c>
      <c r="F26">
        <v>124</v>
      </c>
      <c r="G26" s="1" t="s">
        <v>8</v>
      </c>
      <c r="H26" s="1" t="s">
        <v>17</v>
      </c>
      <c r="I26" s="1" t="s">
        <v>18</v>
      </c>
      <c r="J26" s="1">
        <v>208</v>
      </c>
      <c r="K26" s="1"/>
      <c r="L26" s="1" t="s">
        <v>227</v>
      </c>
      <c r="M26" s="1">
        <f t="shared" ca="1" si="0"/>
        <v>2022</v>
      </c>
      <c r="N26" s="1">
        <f ca="1">Sheet1[[#This Row],[Текущий год]]-Sheet1[[#This Row],[Год выпуска]]</f>
        <v>15</v>
      </c>
      <c r="O26" s="13">
        <f ca="1">IFERROR(Sheet1[[#This Row],[Пробег, тыс. км]]/Sheet1[[#This Row],[Возраст авто]], 0)</f>
        <v>13.866666666666667</v>
      </c>
      <c r="P26" s="14">
        <f ca="1">Sheet1[[#This Row],[Средний пробег в год]]/365*1000</f>
        <v>37.990867579908674</v>
      </c>
    </row>
    <row r="27" spans="1:16" x14ac:dyDescent="0.25">
      <c r="A27" s="1" t="s">
        <v>2029</v>
      </c>
      <c r="B27" s="1" t="s">
        <v>112</v>
      </c>
      <c r="C27">
        <v>2003</v>
      </c>
      <c r="D27">
        <v>570000</v>
      </c>
      <c r="E27">
        <v>1.8</v>
      </c>
      <c r="F27">
        <v>190</v>
      </c>
      <c r="G27" s="1" t="s">
        <v>8</v>
      </c>
      <c r="H27" s="1" t="s">
        <v>11</v>
      </c>
      <c r="I27" s="1" t="s">
        <v>18</v>
      </c>
      <c r="J27" s="1">
        <v>120</v>
      </c>
      <c r="K27" s="1"/>
      <c r="L27" s="1"/>
      <c r="M27" s="1">
        <f t="shared" ca="1" si="0"/>
        <v>2022</v>
      </c>
      <c r="N27" s="1">
        <f ca="1">Sheet1[[#This Row],[Текущий год]]-Sheet1[[#This Row],[Год выпуска]]</f>
        <v>19</v>
      </c>
      <c r="O27" s="13">
        <f ca="1">IFERROR(Sheet1[[#This Row],[Пробег, тыс. км]]/Sheet1[[#This Row],[Возраст авто]], 0)</f>
        <v>6.3157894736842106</v>
      </c>
      <c r="P27" s="14">
        <f ca="1">Sheet1[[#This Row],[Средний пробег в год]]/365*1000</f>
        <v>17.303532804614274</v>
      </c>
    </row>
    <row r="28" spans="1:16" x14ac:dyDescent="0.25">
      <c r="A28" s="1" t="s">
        <v>2030</v>
      </c>
      <c r="B28" s="1" t="s">
        <v>105</v>
      </c>
      <c r="C28">
        <v>2008</v>
      </c>
      <c r="D28">
        <v>1080000</v>
      </c>
      <c r="E28">
        <v>1.8</v>
      </c>
      <c r="F28">
        <v>132</v>
      </c>
      <c r="G28" s="1" t="s">
        <v>8</v>
      </c>
      <c r="H28" s="1" t="s">
        <v>9</v>
      </c>
      <c r="I28" s="1" t="s">
        <v>18</v>
      </c>
      <c r="J28" s="1"/>
      <c r="K28" s="1" t="s">
        <v>39</v>
      </c>
      <c r="L28" s="1" t="s">
        <v>28</v>
      </c>
      <c r="M28" s="1">
        <f t="shared" ca="1" si="0"/>
        <v>2022</v>
      </c>
      <c r="N28" s="1">
        <f ca="1">Sheet1[[#This Row],[Текущий год]]-Sheet1[[#This Row],[Год выпуска]]</f>
        <v>14</v>
      </c>
      <c r="O28" s="13">
        <f ca="1">IFERROR(Sheet1[[#This Row],[Пробег, тыс. км]]/Sheet1[[#This Row],[Возраст авто]], 0)</f>
        <v>0</v>
      </c>
      <c r="P28" s="14">
        <f ca="1">Sheet1[[#This Row],[Средний пробег в год]]/365*1000</f>
        <v>0</v>
      </c>
    </row>
    <row r="29" spans="1:16" x14ac:dyDescent="0.25">
      <c r="A29" s="1" t="s">
        <v>2031</v>
      </c>
      <c r="B29" s="1" t="s">
        <v>43</v>
      </c>
      <c r="C29">
        <v>2010</v>
      </c>
      <c r="D29">
        <v>810000</v>
      </c>
      <c r="E29">
        <v>3.5</v>
      </c>
      <c r="F29">
        <v>277</v>
      </c>
      <c r="G29" s="1" t="s">
        <v>8</v>
      </c>
      <c r="H29" s="1" t="s">
        <v>9</v>
      </c>
      <c r="I29" s="1" t="s">
        <v>18</v>
      </c>
      <c r="J29" s="1"/>
      <c r="K29" s="1"/>
      <c r="L29" s="1"/>
      <c r="M29" s="1">
        <f t="shared" ca="1" si="0"/>
        <v>2022</v>
      </c>
      <c r="N29" s="1">
        <f ca="1">Sheet1[[#This Row],[Текущий год]]-Sheet1[[#This Row],[Год выпуска]]</f>
        <v>12</v>
      </c>
      <c r="O29" s="13">
        <f ca="1">IFERROR(Sheet1[[#This Row],[Пробег, тыс. км]]/Sheet1[[#This Row],[Возраст авто]], 0)</f>
        <v>0</v>
      </c>
      <c r="P29" s="14">
        <f ca="1">Sheet1[[#This Row],[Средний пробег в год]]/365*1000</f>
        <v>0</v>
      </c>
    </row>
    <row r="30" spans="1:16" x14ac:dyDescent="0.25">
      <c r="A30" s="1" t="s">
        <v>2032</v>
      </c>
      <c r="B30" s="1" t="s">
        <v>63</v>
      </c>
      <c r="C30">
        <v>2006</v>
      </c>
      <c r="D30">
        <v>570000</v>
      </c>
      <c r="E30">
        <v>1.4</v>
      </c>
      <c r="F30">
        <v>97</v>
      </c>
      <c r="G30" s="1" t="s">
        <v>8</v>
      </c>
      <c r="H30" s="1" t="s">
        <v>11</v>
      </c>
      <c r="I30" s="1" t="s">
        <v>18</v>
      </c>
      <c r="J30" s="1">
        <v>249</v>
      </c>
      <c r="K30" s="1"/>
      <c r="L30" s="1"/>
      <c r="M30" s="1">
        <f t="shared" ca="1" si="0"/>
        <v>2022</v>
      </c>
      <c r="N30" s="1">
        <f ca="1">Sheet1[[#This Row],[Текущий год]]-Sheet1[[#This Row],[Год выпуска]]</f>
        <v>16</v>
      </c>
      <c r="O30" s="13">
        <f ca="1">IFERROR(Sheet1[[#This Row],[Пробег, тыс. км]]/Sheet1[[#This Row],[Возраст авто]], 0)</f>
        <v>15.5625</v>
      </c>
      <c r="P30" s="14">
        <f ca="1">Sheet1[[#This Row],[Средний пробег в год]]/365*1000</f>
        <v>42.636986301369859</v>
      </c>
    </row>
    <row r="31" spans="1:16" x14ac:dyDescent="0.25">
      <c r="A31" s="1" t="s">
        <v>2033</v>
      </c>
      <c r="B31" s="1" t="s">
        <v>205</v>
      </c>
      <c r="C31">
        <v>1995</v>
      </c>
      <c r="D31">
        <v>120000</v>
      </c>
      <c r="E31">
        <v>1.8</v>
      </c>
      <c r="F31">
        <v>125</v>
      </c>
      <c r="G31" s="1" t="s">
        <v>8</v>
      </c>
      <c r="H31" s="1" t="s">
        <v>9</v>
      </c>
      <c r="I31" s="1" t="s">
        <v>18</v>
      </c>
      <c r="J31" s="1">
        <v>350</v>
      </c>
      <c r="K31" s="1"/>
      <c r="L31" s="1"/>
      <c r="M31" s="1">
        <f t="shared" ca="1" si="0"/>
        <v>2022</v>
      </c>
      <c r="N31" s="1">
        <f ca="1">Sheet1[[#This Row],[Текущий год]]-Sheet1[[#This Row],[Год выпуска]]</f>
        <v>27</v>
      </c>
      <c r="O31" s="13">
        <f ca="1">IFERROR(Sheet1[[#This Row],[Пробег, тыс. км]]/Sheet1[[#This Row],[Возраст авто]], 0)</f>
        <v>12.962962962962964</v>
      </c>
      <c r="P31" s="14">
        <f ca="1">Sheet1[[#This Row],[Средний пробег в год]]/365*1000</f>
        <v>35.514967021816339</v>
      </c>
    </row>
    <row r="32" spans="1:16" x14ac:dyDescent="0.25">
      <c r="A32" s="1" t="s">
        <v>2034</v>
      </c>
      <c r="B32" s="1" t="s">
        <v>80</v>
      </c>
      <c r="C32">
        <v>2011</v>
      </c>
      <c r="D32">
        <v>915000</v>
      </c>
      <c r="E32">
        <v>1.5</v>
      </c>
      <c r="F32">
        <v>109</v>
      </c>
      <c r="G32" s="1" t="s">
        <v>8</v>
      </c>
      <c r="H32" s="1" t="s">
        <v>24</v>
      </c>
      <c r="I32" s="1" t="s">
        <v>18</v>
      </c>
      <c r="J32" s="1">
        <v>98</v>
      </c>
      <c r="K32" s="1" t="s">
        <v>39</v>
      </c>
      <c r="L32" s="1"/>
      <c r="M32" s="1">
        <f t="shared" ca="1" si="0"/>
        <v>2022</v>
      </c>
      <c r="N32" s="1">
        <f ca="1">Sheet1[[#This Row],[Текущий год]]-Sheet1[[#This Row],[Год выпуска]]</f>
        <v>11</v>
      </c>
      <c r="O32" s="13">
        <f ca="1">IFERROR(Sheet1[[#This Row],[Пробег, тыс. км]]/Sheet1[[#This Row],[Возраст авто]], 0)</f>
        <v>8.9090909090909083</v>
      </c>
      <c r="P32" s="14">
        <f ca="1">Sheet1[[#This Row],[Средний пробег в год]]/365*1000</f>
        <v>24.408468244084677</v>
      </c>
    </row>
    <row r="33" spans="1:16" x14ac:dyDescent="0.25">
      <c r="A33" s="1" t="s">
        <v>2035</v>
      </c>
      <c r="B33" s="1" t="s">
        <v>80</v>
      </c>
      <c r="C33">
        <v>2010</v>
      </c>
      <c r="D33">
        <v>789000</v>
      </c>
      <c r="E33">
        <v>1.5</v>
      </c>
      <c r="F33">
        <v>110</v>
      </c>
      <c r="G33" s="1" t="s">
        <v>8</v>
      </c>
      <c r="H33" s="1" t="s">
        <v>24</v>
      </c>
      <c r="I33" s="1" t="s">
        <v>18</v>
      </c>
      <c r="J33" s="1"/>
      <c r="K33" s="1" t="s">
        <v>39</v>
      </c>
      <c r="L33" s="1"/>
      <c r="M33" s="1">
        <f t="shared" ca="1" si="0"/>
        <v>2022</v>
      </c>
      <c r="N33" s="1">
        <f ca="1">Sheet1[[#This Row],[Текущий год]]-Sheet1[[#This Row],[Год выпуска]]</f>
        <v>12</v>
      </c>
      <c r="O33" s="13">
        <f ca="1">IFERROR(Sheet1[[#This Row],[Пробег, тыс. км]]/Sheet1[[#This Row],[Возраст авто]], 0)</f>
        <v>0</v>
      </c>
      <c r="P33" s="14">
        <f ca="1">Sheet1[[#This Row],[Средний пробег в год]]/365*1000</f>
        <v>0</v>
      </c>
    </row>
    <row r="34" spans="1:16" x14ac:dyDescent="0.25">
      <c r="A34" s="1" t="s">
        <v>2036</v>
      </c>
      <c r="B34" s="1" t="s">
        <v>136</v>
      </c>
      <c r="C34">
        <v>2013</v>
      </c>
      <c r="D34">
        <v>530000</v>
      </c>
      <c r="E34">
        <v>1.5</v>
      </c>
      <c r="F34">
        <v>74</v>
      </c>
      <c r="G34" s="1" t="s">
        <v>34</v>
      </c>
      <c r="H34" s="1" t="s">
        <v>24</v>
      </c>
      <c r="I34" s="1" t="s">
        <v>18</v>
      </c>
      <c r="J34" s="1">
        <v>155</v>
      </c>
      <c r="K34" s="1"/>
      <c r="L34" s="1"/>
      <c r="M34" s="1">
        <f t="shared" ca="1" si="0"/>
        <v>2022</v>
      </c>
      <c r="N34" s="1">
        <f ca="1">Sheet1[[#This Row],[Текущий год]]-Sheet1[[#This Row],[Год выпуска]]</f>
        <v>9</v>
      </c>
      <c r="O34" s="13">
        <f ca="1">IFERROR(Sheet1[[#This Row],[Пробег, тыс. км]]/Sheet1[[#This Row],[Возраст авто]], 0)</f>
        <v>17.222222222222221</v>
      </c>
      <c r="P34" s="14">
        <f ca="1">Sheet1[[#This Row],[Средний пробег в год]]/365*1000</f>
        <v>47.184170471841703</v>
      </c>
    </row>
    <row r="35" spans="1:16" x14ac:dyDescent="0.25">
      <c r="A35" s="1" t="s">
        <v>2037</v>
      </c>
      <c r="B35" s="1" t="s">
        <v>165</v>
      </c>
      <c r="C35">
        <v>2010</v>
      </c>
      <c r="D35">
        <v>1300000</v>
      </c>
      <c r="E35">
        <v>2</v>
      </c>
      <c r="F35">
        <v>158</v>
      </c>
      <c r="G35" s="1" t="s">
        <v>8</v>
      </c>
      <c r="H35" s="1" t="s">
        <v>24</v>
      </c>
      <c r="I35" s="1" t="s">
        <v>21</v>
      </c>
      <c r="J35" s="1">
        <v>170</v>
      </c>
      <c r="K35" s="1"/>
      <c r="L35" s="1"/>
      <c r="M35" s="1">
        <f t="shared" ca="1" si="0"/>
        <v>2022</v>
      </c>
      <c r="N35" s="1">
        <f ca="1">Sheet1[[#This Row],[Текущий год]]-Sheet1[[#This Row],[Год выпуска]]</f>
        <v>12</v>
      </c>
      <c r="O35" s="13">
        <f ca="1">IFERROR(Sheet1[[#This Row],[Пробег, тыс. км]]/Sheet1[[#This Row],[Возраст авто]], 0)</f>
        <v>14.166666666666666</v>
      </c>
      <c r="P35" s="14">
        <f ca="1">Sheet1[[#This Row],[Средний пробег в год]]/365*1000</f>
        <v>38.81278538812785</v>
      </c>
    </row>
    <row r="36" spans="1:16" x14ac:dyDescent="0.25">
      <c r="A36" s="1" t="s">
        <v>2038</v>
      </c>
      <c r="B36" s="1" t="s">
        <v>65</v>
      </c>
      <c r="C36">
        <v>2010</v>
      </c>
      <c r="D36">
        <v>1100000</v>
      </c>
      <c r="E36">
        <v>1.8</v>
      </c>
      <c r="F36">
        <v>99</v>
      </c>
      <c r="G36" s="1" t="s">
        <v>34</v>
      </c>
      <c r="H36" s="1" t="s">
        <v>24</v>
      </c>
      <c r="I36" s="1" t="s">
        <v>18</v>
      </c>
      <c r="J36" s="1">
        <v>240</v>
      </c>
      <c r="K36" s="1"/>
      <c r="L36" s="1"/>
      <c r="M36" s="1">
        <f t="shared" ca="1" si="0"/>
        <v>2022</v>
      </c>
      <c r="N36" s="1">
        <f ca="1">Sheet1[[#This Row],[Текущий год]]-Sheet1[[#This Row],[Год выпуска]]</f>
        <v>12</v>
      </c>
      <c r="O36" s="13">
        <f ca="1">IFERROR(Sheet1[[#This Row],[Пробег, тыс. км]]/Sheet1[[#This Row],[Возраст авто]], 0)</f>
        <v>20</v>
      </c>
      <c r="P36" s="14">
        <f ca="1">Sheet1[[#This Row],[Средний пробег в год]]/365*1000</f>
        <v>54.794520547945204</v>
      </c>
    </row>
    <row r="37" spans="1:16" x14ac:dyDescent="0.25">
      <c r="A37" s="1" t="s">
        <v>2039</v>
      </c>
      <c r="B37" s="1" t="s">
        <v>1715</v>
      </c>
      <c r="C37">
        <v>1997</v>
      </c>
      <c r="D37">
        <v>285000</v>
      </c>
      <c r="E37">
        <v>2</v>
      </c>
      <c r="F37">
        <v>126</v>
      </c>
      <c r="G37" s="1" t="s">
        <v>8</v>
      </c>
      <c r="H37" s="1" t="s">
        <v>11</v>
      </c>
      <c r="I37" s="1" t="s">
        <v>18</v>
      </c>
      <c r="J37" s="1">
        <v>381</v>
      </c>
      <c r="K37" s="1"/>
      <c r="L37" s="1"/>
      <c r="M37" s="1">
        <f t="shared" ca="1" si="0"/>
        <v>2022</v>
      </c>
      <c r="N37" s="1">
        <f ca="1">Sheet1[[#This Row],[Текущий год]]-Sheet1[[#This Row],[Год выпуска]]</f>
        <v>25</v>
      </c>
      <c r="O37" s="13">
        <f ca="1">IFERROR(Sheet1[[#This Row],[Пробег, тыс. км]]/Sheet1[[#This Row],[Возраст авто]], 0)</f>
        <v>15.24</v>
      </c>
      <c r="P37" s="14">
        <f ca="1">Sheet1[[#This Row],[Средний пробег в год]]/365*1000</f>
        <v>41.753424657534246</v>
      </c>
    </row>
    <row r="38" spans="1:16" x14ac:dyDescent="0.25">
      <c r="A38" s="1" t="s">
        <v>2040</v>
      </c>
      <c r="B38" s="1" t="s">
        <v>94</v>
      </c>
      <c r="C38">
        <v>1998</v>
      </c>
      <c r="D38">
        <v>620000</v>
      </c>
      <c r="E38">
        <v>3</v>
      </c>
      <c r="F38">
        <v>220</v>
      </c>
      <c r="G38" s="1" t="s">
        <v>8</v>
      </c>
      <c r="H38" s="1" t="s">
        <v>9</v>
      </c>
      <c r="I38" s="1" t="s">
        <v>21</v>
      </c>
      <c r="J38" s="1">
        <v>320</v>
      </c>
      <c r="K38" s="1"/>
      <c r="L38" s="1"/>
      <c r="M38" s="1">
        <f t="shared" ca="1" si="0"/>
        <v>2022</v>
      </c>
      <c r="N38" s="1">
        <f ca="1">Sheet1[[#This Row],[Текущий год]]-Sheet1[[#This Row],[Год выпуска]]</f>
        <v>24</v>
      </c>
      <c r="O38" s="13">
        <f ca="1">IFERROR(Sheet1[[#This Row],[Пробег, тыс. км]]/Sheet1[[#This Row],[Возраст авто]], 0)</f>
        <v>13.333333333333334</v>
      </c>
      <c r="P38" s="14">
        <f ca="1">Sheet1[[#This Row],[Средний пробег в год]]/365*1000</f>
        <v>36.529680365296805</v>
      </c>
    </row>
    <row r="39" spans="1:16" x14ac:dyDescent="0.25">
      <c r="A39" s="1" t="s">
        <v>2041</v>
      </c>
      <c r="B39" s="1" t="s">
        <v>105</v>
      </c>
      <c r="C39">
        <v>2016</v>
      </c>
      <c r="D39">
        <v>1500000</v>
      </c>
      <c r="E39">
        <v>1.8</v>
      </c>
      <c r="F39">
        <v>143</v>
      </c>
      <c r="G39" s="1" t="s">
        <v>8</v>
      </c>
      <c r="H39" s="1" t="s">
        <v>24</v>
      </c>
      <c r="I39" s="1" t="s">
        <v>18</v>
      </c>
      <c r="J39" s="1">
        <v>160</v>
      </c>
      <c r="K39" s="1" t="s">
        <v>39</v>
      </c>
      <c r="L39" s="1"/>
      <c r="M39" s="1">
        <f t="shared" ca="1" si="0"/>
        <v>2022</v>
      </c>
      <c r="N39" s="1">
        <f ca="1">Sheet1[[#This Row],[Текущий год]]-Sheet1[[#This Row],[Год выпуска]]</f>
        <v>6</v>
      </c>
      <c r="O39" s="13">
        <f ca="1">IFERROR(Sheet1[[#This Row],[Пробег, тыс. км]]/Sheet1[[#This Row],[Возраст авто]], 0)</f>
        <v>26.666666666666668</v>
      </c>
      <c r="P39" s="14">
        <f ca="1">Sheet1[[#This Row],[Средний пробег в год]]/365*1000</f>
        <v>73.05936073059361</v>
      </c>
    </row>
    <row r="40" spans="1:16" x14ac:dyDescent="0.25">
      <c r="A40" s="1" t="s">
        <v>2042</v>
      </c>
      <c r="B40" s="1" t="s">
        <v>54</v>
      </c>
      <c r="C40">
        <v>2018</v>
      </c>
      <c r="D40">
        <v>1298000</v>
      </c>
      <c r="E40">
        <v>1.5</v>
      </c>
      <c r="F40">
        <v>109</v>
      </c>
      <c r="G40" s="1" t="s">
        <v>8</v>
      </c>
      <c r="H40" s="1" t="s">
        <v>24</v>
      </c>
      <c r="I40" s="1" t="s">
        <v>18</v>
      </c>
      <c r="J40" s="1">
        <v>100</v>
      </c>
      <c r="K40" s="1" t="s">
        <v>39</v>
      </c>
      <c r="L40" s="1"/>
      <c r="M40" s="1">
        <f t="shared" ca="1" si="0"/>
        <v>2022</v>
      </c>
      <c r="N40" s="1">
        <f ca="1">Sheet1[[#This Row],[Текущий год]]-Sheet1[[#This Row],[Год выпуска]]</f>
        <v>4</v>
      </c>
      <c r="O40" s="13">
        <f ca="1">IFERROR(Sheet1[[#This Row],[Пробег, тыс. км]]/Sheet1[[#This Row],[Возраст авто]], 0)</f>
        <v>25</v>
      </c>
      <c r="P40" s="14">
        <f ca="1">Sheet1[[#This Row],[Средний пробег в год]]/365*1000</f>
        <v>68.493150684931507</v>
      </c>
    </row>
    <row r="41" spans="1:16" x14ac:dyDescent="0.25">
      <c r="A41" s="1" t="s">
        <v>2043</v>
      </c>
      <c r="B41" s="1" t="s">
        <v>580</v>
      </c>
      <c r="C41">
        <v>2006</v>
      </c>
      <c r="D41">
        <v>400000</v>
      </c>
      <c r="E41">
        <v>1.3</v>
      </c>
      <c r="F41">
        <v>87</v>
      </c>
      <c r="G41" s="1" t="s">
        <v>8</v>
      </c>
      <c r="H41" s="1" t="s">
        <v>17</v>
      </c>
      <c r="I41" s="1" t="s">
        <v>18</v>
      </c>
      <c r="J41" s="1">
        <v>188</v>
      </c>
      <c r="K41" s="1"/>
      <c r="L41" s="1"/>
      <c r="M41" s="1">
        <f t="shared" ca="1" si="0"/>
        <v>2022</v>
      </c>
      <c r="N41" s="1">
        <f ca="1">Sheet1[[#This Row],[Текущий год]]-Sheet1[[#This Row],[Год выпуска]]</f>
        <v>16</v>
      </c>
      <c r="O41" s="13">
        <f ca="1">IFERROR(Sheet1[[#This Row],[Пробег, тыс. км]]/Sheet1[[#This Row],[Возраст авто]], 0)</f>
        <v>11.75</v>
      </c>
      <c r="P41" s="14">
        <f ca="1">Sheet1[[#This Row],[Средний пробег в год]]/365*1000</f>
        <v>32.19178082191781</v>
      </c>
    </row>
    <row r="42" spans="1:16" x14ac:dyDescent="0.25">
      <c r="A42" s="1" t="s">
        <v>2044</v>
      </c>
      <c r="B42" s="1" t="s">
        <v>134</v>
      </c>
      <c r="C42">
        <v>1987</v>
      </c>
      <c r="D42">
        <v>175000</v>
      </c>
      <c r="E42">
        <v>2</v>
      </c>
      <c r="F42">
        <v>130</v>
      </c>
      <c r="G42" s="1" t="s">
        <v>8</v>
      </c>
      <c r="H42" s="1" t="s">
        <v>9</v>
      </c>
      <c r="I42" s="1" t="s">
        <v>10</v>
      </c>
      <c r="J42" s="1">
        <v>1</v>
      </c>
      <c r="K42" s="1"/>
      <c r="L42" s="1"/>
      <c r="M42" s="1">
        <f t="shared" ca="1" si="0"/>
        <v>2022</v>
      </c>
      <c r="N42" s="1">
        <f ca="1">Sheet1[[#This Row],[Текущий год]]-Sheet1[[#This Row],[Год выпуска]]</f>
        <v>35</v>
      </c>
      <c r="O42" s="13">
        <f ca="1">IFERROR(Sheet1[[#This Row],[Пробег, тыс. км]]/Sheet1[[#This Row],[Возраст авто]], 0)</f>
        <v>2.8571428571428571E-2</v>
      </c>
      <c r="P42" s="14">
        <f ca="1">Sheet1[[#This Row],[Средний пробег в год]]/365*1000</f>
        <v>7.8277886497064575E-2</v>
      </c>
    </row>
    <row r="43" spans="1:16" x14ac:dyDescent="0.25">
      <c r="A43" s="1" t="s">
        <v>2045</v>
      </c>
      <c r="B43" s="1" t="s">
        <v>36</v>
      </c>
      <c r="C43">
        <v>2001</v>
      </c>
      <c r="D43">
        <v>499000</v>
      </c>
      <c r="E43">
        <v>3.4</v>
      </c>
      <c r="F43">
        <v>185</v>
      </c>
      <c r="G43" s="1" t="s">
        <v>8</v>
      </c>
      <c r="H43" s="1" t="s">
        <v>9</v>
      </c>
      <c r="I43" s="1" t="s">
        <v>21</v>
      </c>
      <c r="J43" s="1">
        <v>290</v>
      </c>
      <c r="K43" s="1"/>
      <c r="L43" s="1"/>
      <c r="M43" s="1">
        <f t="shared" ca="1" si="0"/>
        <v>2022</v>
      </c>
      <c r="N43" s="1">
        <f ca="1">Sheet1[[#This Row],[Текущий год]]-Sheet1[[#This Row],[Год выпуска]]</f>
        <v>21</v>
      </c>
      <c r="O43" s="13">
        <f ca="1">IFERROR(Sheet1[[#This Row],[Пробег, тыс. км]]/Sheet1[[#This Row],[Возраст авто]], 0)</f>
        <v>13.80952380952381</v>
      </c>
      <c r="P43" s="14">
        <f ca="1">Sheet1[[#This Row],[Средний пробег в год]]/365*1000</f>
        <v>37.834311806914549</v>
      </c>
    </row>
    <row r="44" spans="1:16" x14ac:dyDescent="0.25">
      <c r="A44" s="1" t="s">
        <v>2046</v>
      </c>
      <c r="B44" s="1" t="s">
        <v>36</v>
      </c>
      <c r="C44">
        <v>2009</v>
      </c>
      <c r="D44">
        <v>2383000</v>
      </c>
      <c r="E44">
        <v>2.7</v>
      </c>
      <c r="F44">
        <v>163</v>
      </c>
      <c r="G44" s="1" t="s">
        <v>8</v>
      </c>
      <c r="H44" s="1" t="s">
        <v>9</v>
      </c>
      <c r="I44" s="1" t="s">
        <v>21</v>
      </c>
      <c r="J44" s="1"/>
      <c r="K44" s="1"/>
      <c r="L44" s="1"/>
      <c r="M44" s="1">
        <f t="shared" ca="1" si="0"/>
        <v>2022</v>
      </c>
      <c r="N44" s="1">
        <f ca="1">Sheet1[[#This Row],[Текущий год]]-Sheet1[[#This Row],[Год выпуска]]</f>
        <v>13</v>
      </c>
      <c r="O44" s="13">
        <f ca="1">IFERROR(Sheet1[[#This Row],[Пробег, тыс. км]]/Sheet1[[#This Row],[Возраст авто]], 0)</f>
        <v>0</v>
      </c>
      <c r="P44" s="14">
        <f ca="1">Sheet1[[#This Row],[Средний пробег в год]]/365*1000</f>
        <v>0</v>
      </c>
    </row>
    <row r="45" spans="1:16" x14ac:dyDescent="0.25">
      <c r="A45" s="1" t="s">
        <v>2047</v>
      </c>
      <c r="B45" s="1" t="s">
        <v>146</v>
      </c>
      <c r="C45">
        <v>2014</v>
      </c>
      <c r="D45">
        <v>1650000</v>
      </c>
      <c r="E45">
        <v>1.8</v>
      </c>
      <c r="F45">
        <v>99</v>
      </c>
      <c r="G45" s="1" t="s">
        <v>34</v>
      </c>
      <c r="H45" s="1" t="s">
        <v>24</v>
      </c>
      <c r="I45" s="1" t="s">
        <v>18</v>
      </c>
      <c r="J45" s="1">
        <v>93</v>
      </c>
      <c r="K45" s="1"/>
      <c r="L45" s="1"/>
      <c r="M45" s="1">
        <f t="shared" ca="1" si="0"/>
        <v>2022</v>
      </c>
      <c r="N45" s="1">
        <f ca="1">Sheet1[[#This Row],[Текущий год]]-Sheet1[[#This Row],[Год выпуска]]</f>
        <v>8</v>
      </c>
      <c r="O45" s="13">
        <f ca="1">IFERROR(Sheet1[[#This Row],[Пробег, тыс. км]]/Sheet1[[#This Row],[Возраст авто]], 0)</f>
        <v>11.625</v>
      </c>
      <c r="P45" s="14">
        <f ca="1">Sheet1[[#This Row],[Средний пробег в год]]/365*1000</f>
        <v>31.849315068493151</v>
      </c>
    </row>
    <row r="46" spans="1:16" x14ac:dyDescent="0.25">
      <c r="A46" s="1" t="s">
        <v>2048</v>
      </c>
      <c r="B46" s="1" t="s">
        <v>43</v>
      </c>
      <c r="C46">
        <v>2018</v>
      </c>
      <c r="D46">
        <v>2290000</v>
      </c>
      <c r="E46">
        <v>2.5</v>
      </c>
      <c r="F46">
        <v>181</v>
      </c>
      <c r="G46" s="1" t="s">
        <v>8</v>
      </c>
      <c r="H46" s="1" t="s">
        <v>9</v>
      </c>
      <c r="I46" s="1" t="s">
        <v>18</v>
      </c>
      <c r="J46" s="1">
        <v>152</v>
      </c>
      <c r="K46" s="1"/>
      <c r="L46" s="1"/>
      <c r="M46" s="1">
        <f t="shared" ca="1" si="0"/>
        <v>2022</v>
      </c>
      <c r="N46" s="1">
        <f ca="1">Sheet1[[#This Row],[Текущий год]]-Sheet1[[#This Row],[Год выпуска]]</f>
        <v>4</v>
      </c>
      <c r="O46" s="13">
        <f ca="1">IFERROR(Sheet1[[#This Row],[Пробег, тыс. км]]/Sheet1[[#This Row],[Возраст авто]], 0)</f>
        <v>38</v>
      </c>
      <c r="P46" s="14">
        <f ca="1">Sheet1[[#This Row],[Средний пробег в год]]/365*1000</f>
        <v>104.10958904109589</v>
      </c>
    </row>
    <row r="47" spans="1:16" x14ac:dyDescent="0.25">
      <c r="A47" s="1" t="s">
        <v>2049</v>
      </c>
      <c r="B47" s="1" t="s">
        <v>43</v>
      </c>
      <c r="C47">
        <v>2011</v>
      </c>
      <c r="D47">
        <v>1200000</v>
      </c>
      <c r="E47">
        <v>2.4</v>
      </c>
      <c r="F47">
        <v>167</v>
      </c>
      <c r="G47" s="1" t="s">
        <v>8</v>
      </c>
      <c r="H47" s="1" t="s">
        <v>9</v>
      </c>
      <c r="I47" s="1" t="s">
        <v>18</v>
      </c>
      <c r="J47" s="1">
        <v>177</v>
      </c>
      <c r="K47" s="1"/>
      <c r="L47" s="1"/>
      <c r="M47" s="1">
        <f t="shared" ca="1" si="0"/>
        <v>2022</v>
      </c>
      <c r="N47" s="1">
        <f ca="1">Sheet1[[#This Row],[Текущий год]]-Sheet1[[#This Row],[Год выпуска]]</f>
        <v>11</v>
      </c>
      <c r="O47" s="13">
        <f ca="1">IFERROR(Sheet1[[#This Row],[Пробег, тыс. км]]/Sheet1[[#This Row],[Возраст авто]], 0)</f>
        <v>16.09090909090909</v>
      </c>
      <c r="P47" s="14">
        <f ca="1">Sheet1[[#This Row],[Средний пробег в год]]/365*1000</f>
        <v>44.084682440846827</v>
      </c>
    </row>
    <row r="48" spans="1:16" x14ac:dyDescent="0.25">
      <c r="A48" s="1" t="s">
        <v>2050</v>
      </c>
      <c r="B48" s="1" t="s">
        <v>65</v>
      </c>
      <c r="C48">
        <v>2016</v>
      </c>
      <c r="D48">
        <v>1820000</v>
      </c>
      <c r="E48">
        <v>1.8</v>
      </c>
      <c r="F48">
        <v>98</v>
      </c>
      <c r="G48" s="1" t="s">
        <v>34</v>
      </c>
      <c r="H48" s="1" t="s">
        <v>24</v>
      </c>
      <c r="I48" s="1" t="s">
        <v>18</v>
      </c>
      <c r="J48" s="1">
        <v>132</v>
      </c>
      <c r="K48" s="1"/>
      <c r="L48" s="1"/>
      <c r="M48" s="1">
        <f t="shared" ca="1" si="0"/>
        <v>2022</v>
      </c>
      <c r="N48" s="1">
        <f ca="1">Sheet1[[#This Row],[Текущий год]]-Sheet1[[#This Row],[Год выпуска]]</f>
        <v>6</v>
      </c>
      <c r="O48" s="13">
        <f ca="1">IFERROR(Sheet1[[#This Row],[Пробег, тыс. км]]/Sheet1[[#This Row],[Возраст авто]], 0)</f>
        <v>22</v>
      </c>
      <c r="P48" s="14">
        <f ca="1">Sheet1[[#This Row],[Средний пробег в год]]/365*1000</f>
        <v>60.273972602739725</v>
      </c>
    </row>
    <row r="49" spans="1:16" x14ac:dyDescent="0.25">
      <c r="A49" s="1" t="s">
        <v>2051</v>
      </c>
      <c r="B49" s="1" t="s">
        <v>88</v>
      </c>
      <c r="C49">
        <v>2004</v>
      </c>
      <c r="D49">
        <v>560000</v>
      </c>
      <c r="E49">
        <v>2</v>
      </c>
      <c r="F49">
        <v>160</v>
      </c>
      <c r="G49" s="1" t="s">
        <v>8</v>
      </c>
      <c r="H49" s="1" t="s">
        <v>9</v>
      </c>
      <c r="I49" s="1" t="s">
        <v>10</v>
      </c>
      <c r="J49" s="1">
        <v>319</v>
      </c>
      <c r="K49" s="1"/>
      <c r="L49" s="1"/>
      <c r="M49" s="1">
        <f t="shared" ca="1" si="0"/>
        <v>2022</v>
      </c>
      <c r="N49" s="1">
        <f ca="1">Sheet1[[#This Row],[Текущий год]]-Sheet1[[#This Row],[Год выпуска]]</f>
        <v>18</v>
      </c>
      <c r="O49" s="13">
        <f ca="1">IFERROR(Sheet1[[#This Row],[Пробег, тыс. км]]/Sheet1[[#This Row],[Возраст авто]], 0)</f>
        <v>17.722222222222221</v>
      </c>
      <c r="P49" s="14">
        <f ca="1">Sheet1[[#This Row],[Средний пробег в год]]/365*1000</f>
        <v>48.55403348554033</v>
      </c>
    </row>
    <row r="50" spans="1:16" x14ac:dyDescent="0.25">
      <c r="A50" s="1" t="s">
        <v>2052</v>
      </c>
      <c r="B50" s="1" t="s">
        <v>289</v>
      </c>
      <c r="C50">
        <v>1998</v>
      </c>
      <c r="D50">
        <v>165777</v>
      </c>
      <c r="E50">
        <v>1.5</v>
      </c>
      <c r="F50">
        <v>100</v>
      </c>
      <c r="G50" s="1" t="s">
        <v>8</v>
      </c>
      <c r="H50" s="1" t="s">
        <v>9</v>
      </c>
      <c r="I50" s="1" t="s">
        <v>18</v>
      </c>
      <c r="J50" s="1">
        <v>356</v>
      </c>
      <c r="K50" s="1"/>
      <c r="L50" s="1"/>
      <c r="M50" s="1">
        <f t="shared" ca="1" si="0"/>
        <v>2022</v>
      </c>
      <c r="N50" s="1">
        <f ca="1">Sheet1[[#This Row],[Текущий год]]-Sheet1[[#This Row],[Год выпуска]]</f>
        <v>24</v>
      </c>
      <c r="O50" s="13">
        <f ca="1">IFERROR(Sheet1[[#This Row],[Пробег, тыс. км]]/Sheet1[[#This Row],[Возраст авто]], 0)</f>
        <v>14.833333333333334</v>
      </c>
      <c r="P50" s="14">
        <f ca="1">Sheet1[[#This Row],[Средний пробег в год]]/365*1000</f>
        <v>40.639269406392692</v>
      </c>
    </row>
    <row r="51" spans="1:16" x14ac:dyDescent="0.25">
      <c r="A51" s="1" t="s">
        <v>2053</v>
      </c>
      <c r="B51" s="1" t="s">
        <v>36</v>
      </c>
      <c r="C51">
        <v>2012</v>
      </c>
      <c r="D51">
        <v>3109000</v>
      </c>
      <c r="E51">
        <v>3</v>
      </c>
      <c r="F51">
        <v>173</v>
      </c>
      <c r="G51" s="1" t="s">
        <v>20</v>
      </c>
      <c r="H51" s="1" t="s">
        <v>9</v>
      </c>
      <c r="I51" s="1" t="s">
        <v>21</v>
      </c>
      <c r="J51" s="1">
        <v>174</v>
      </c>
      <c r="K51" s="1"/>
      <c r="L51" s="1"/>
      <c r="M51" s="1">
        <f t="shared" ca="1" si="0"/>
        <v>2022</v>
      </c>
      <c r="N51" s="1">
        <f ca="1">Sheet1[[#This Row],[Текущий год]]-Sheet1[[#This Row],[Год выпуска]]</f>
        <v>10</v>
      </c>
      <c r="O51" s="13">
        <f ca="1">IFERROR(Sheet1[[#This Row],[Пробег, тыс. км]]/Sheet1[[#This Row],[Возраст авто]], 0)</f>
        <v>17.399999999999999</v>
      </c>
      <c r="P51" s="14">
        <f ca="1">Sheet1[[#This Row],[Средний пробег в год]]/365*1000</f>
        <v>47.671232876712324</v>
      </c>
    </row>
    <row r="52" spans="1:16" x14ac:dyDescent="0.25">
      <c r="A52" s="1" t="s">
        <v>2054</v>
      </c>
      <c r="B52" s="1" t="s">
        <v>395</v>
      </c>
      <c r="C52">
        <v>1992</v>
      </c>
      <c r="D52">
        <v>250000</v>
      </c>
      <c r="E52">
        <v>3</v>
      </c>
      <c r="F52">
        <v>200</v>
      </c>
      <c r="G52" s="1" t="s">
        <v>8</v>
      </c>
      <c r="H52" s="1" t="s">
        <v>9</v>
      </c>
      <c r="I52" s="1" t="s">
        <v>18</v>
      </c>
      <c r="J52" s="1">
        <v>242</v>
      </c>
      <c r="K52" s="1"/>
      <c r="L52" s="1"/>
      <c r="M52" s="1">
        <f t="shared" ca="1" si="0"/>
        <v>2022</v>
      </c>
      <c r="N52" s="1">
        <f ca="1">Sheet1[[#This Row],[Текущий год]]-Sheet1[[#This Row],[Год выпуска]]</f>
        <v>30</v>
      </c>
      <c r="O52" s="13">
        <f ca="1">IFERROR(Sheet1[[#This Row],[Пробег, тыс. км]]/Sheet1[[#This Row],[Возраст авто]], 0)</f>
        <v>8.0666666666666664</v>
      </c>
      <c r="P52" s="14">
        <f ca="1">Sheet1[[#This Row],[Средний пробег в год]]/365*1000</f>
        <v>22.100456621004565</v>
      </c>
    </row>
    <row r="53" spans="1:16" x14ac:dyDescent="0.25">
      <c r="A53" s="1" t="s">
        <v>2055</v>
      </c>
      <c r="B53" s="1" t="s">
        <v>36</v>
      </c>
      <c r="C53">
        <v>2014</v>
      </c>
      <c r="D53">
        <v>3500000</v>
      </c>
      <c r="E53">
        <v>2.7</v>
      </c>
      <c r="F53">
        <v>163</v>
      </c>
      <c r="G53" s="1" t="s">
        <v>8</v>
      </c>
      <c r="H53" s="1" t="s">
        <v>9</v>
      </c>
      <c r="I53" s="1" t="s">
        <v>21</v>
      </c>
      <c r="J53" s="1">
        <v>144</v>
      </c>
      <c r="K53" s="1"/>
      <c r="L53" s="1"/>
      <c r="M53" s="1">
        <f t="shared" ca="1" si="0"/>
        <v>2022</v>
      </c>
      <c r="N53" s="1">
        <f ca="1">Sheet1[[#This Row],[Текущий год]]-Sheet1[[#This Row],[Год выпуска]]</f>
        <v>8</v>
      </c>
      <c r="O53" s="13">
        <f ca="1">IFERROR(Sheet1[[#This Row],[Пробег, тыс. км]]/Sheet1[[#This Row],[Возраст авто]], 0)</f>
        <v>18</v>
      </c>
      <c r="P53" s="14">
        <f ca="1">Sheet1[[#This Row],[Средний пробег в год]]/365*1000</f>
        <v>49.315068493150683</v>
      </c>
    </row>
    <row r="54" spans="1:16" x14ac:dyDescent="0.25">
      <c r="A54" s="1" t="s">
        <v>2056</v>
      </c>
      <c r="B54" s="1" t="s">
        <v>48</v>
      </c>
      <c r="C54">
        <v>2020</v>
      </c>
      <c r="D54">
        <v>5700000</v>
      </c>
      <c r="E54">
        <v>2.7</v>
      </c>
      <c r="F54">
        <v>166</v>
      </c>
      <c r="G54" s="1" t="s">
        <v>8</v>
      </c>
      <c r="H54" s="1" t="s">
        <v>9</v>
      </c>
      <c r="I54" s="1" t="s">
        <v>21</v>
      </c>
      <c r="J54" s="1">
        <v>2</v>
      </c>
      <c r="K54" s="1"/>
      <c r="L54" s="1"/>
      <c r="M54" s="1">
        <f t="shared" ca="1" si="0"/>
        <v>2022</v>
      </c>
      <c r="N54" s="1">
        <f ca="1">Sheet1[[#This Row],[Текущий год]]-Sheet1[[#This Row],[Год выпуска]]</f>
        <v>2</v>
      </c>
      <c r="O54" s="13">
        <f ca="1">IFERROR(Sheet1[[#This Row],[Пробег, тыс. км]]/Sheet1[[#This Row],[Возраст авто]], 0)</f>
        <v>1</v>
      </c>
      <c r="P54" s="14">
        <f ca="1">Sheet1[[#This Row],[Средний пробег в год]]/365*1000</f>
        <v>2.7397260273972601</v>
      </c>
    </row>
    <row r="55" spans="1:16" x14ac:dyDescent="0.25">
      <c r="A55" s="1" t="s">
        <v>2057</v>
      </c>
      <c r="B55" s="1" t="s">
        <v>92</v>
      </c>
      <c r="C55">
        <v>1999</v>
      </c>
      <c r="D55">
        <v>197000</v>
      </c>
      <c r="E55">
        <v>2</v>
      </c>
      <c r="F55">
        <v>135</v>
      </c>
      <c r="G55" s="1" t="s">
        <v>8</v>
      </c>
      <c r="H55" s="1" t="s">
        <v>9</v>
      </c>
      <c r="I55" s="1" t="s">
        <v>21</v>
      </c>
      <c r="J55" s="1">
        <v>200</v>
      </c>
      <c r="K55" s="1"/>
      <c r="L55" s="1"/>
      <c r="M55" s="1">
        <f t="shared" ca="1" si="0"/>
        <v>2022</v>
      </c>
      <c r="N55" s="1">
        <f ca="1">Sheet1[[#This Row],[Текущий год]]-Sheet1[[#This Row],[Год выпуска]]</f>
        <v>23</v>
      </c>
      <c r="O55" s="13">
        <f ca="1">IFERROR(Sheet1[[#This Row],[Пробег, тыс. км]]/Sheet1[[#This Row],[Возраст авто]], 0)</f>
        <v>8.695652173913043</v>
      </c>
      <c r="P55" s="14">
        <f ca="1">Sheet1[[#This Row],[Средний пробег в год]]/365*1000</f>
        <v>23.823704586063133</v>
      </c>
    </row>
    <row r="56" spans="1:16" x14ac:dyDescent="0.25">
      <c r="A56" s="1" t="s">
        <v>2058</v>
      </c>
      <c r="B56" s="1" t="s">
        <v>70</v>
      </c>
      <c r="C56">
        <v>2012</v>
      </c>
      <c r="D56">
        <v>935000</v>
      </c>
      <c r="E56">
        <v>1.5</v>
      </c>
      <c r="F56">
        <v>110</v>
      </c>
      <c r="G56" s="1" t="s">
        <v>8</v>
      </c>
      <c r="H56" s="1" t="s">
        <v>24</v>
      </c>
      <c r="I56" s="1" t="s">
        <v>18</v>
      </c>
      <c r="J56" s="1">
        <v>103</v>
      </c>
      <c r="K56" s="1" t="s">
        <v>39</v>
      </c>
      <c r="L56" s="1"/>
      <c r="M56" s="1">
        <f t="shared" ca="1" si="0"/>
        <v>2022</v>
      </c>
      <c r="N56" s="1">
        <f ca="1">Sheet1[[#This Row],[Текущий год]]-Sheet1[[#This Row],[Год выпуска]]</f>
        <v>10</v>
      </c>
      <c r="O56" s="13">
        <f ca="1">IFERROR(Sheet1[[#This Row],[Пробег, тыс. км]]/Sheet1[[#This Row],[Возраст авто]], 0)</f>
        <v>10.3</v>
      </c>
      <c r="P56" s="14">
        <f ca="1">Sheet1[[#This Row],[Средний пробег в год]]/365*1000</f>
        <v>28.219178082191782</v>
      </c>
    </row>
    <row r="57" spans="1:16" x14ac:dyDescent="0.25">
      <c r="A57" s="1" t="s">
        <v>2059</v>
      </c>
      <c r="B57" s="1" t="s">
        <v>165</v>
      </c>
      <c r="C57">
        <v>2011</v>
      </c>
      <c r="D57">
        <v>1320000</v>
      </c>
      <c r="E57">
        <v>2</v>
      </c>
      <c r="F57">
        <v>158</v>
      </c>
      <c r="G57" s="1" t="s">
        <v>8</v>
      </c>
      <c r="H57" s="1" t="s">
        <v>24</v>
      </c>
      <c r="I57" s="1" t="s">
        <v>21</v>
      </c>
      <c r="J57" s="1">
        <v>134</v>
      </c>
      <c r="K57" s="1"/>
      <c r="L57" s="1"/>
      <c r="M57" s="1">
        <f t="shared" ca="1" si="0"/>
        <v>2022</v>
      </c>
      <c r="N57" s="1">
        <f ca="1">Sheet1[[#This Row],[Текущий год]]-Sheet1[[#This Row],[Год выпуска]]</f>
        <v>11</v>
      </c>
      <c r="O57" s="13">
        <f ca="1">IFERROR(Sheet1[[#This Row],[Пробег, тыс. км]]/Sheet1[[#This Row],[Возраст авто]], 0)</f>
        <v>12.181818181818182</v>
      </c>
      <c r="P57" s="14">
        <f ca="1">Sheet1[[#This Row],[Средний пробег в год]]/365*1000</f>
        <v>33.374844333748449</v>
      </c>
    </row>
    <row r="58" spans="1:16" x14ac:dyDescent="0.25">
      <c r="A58" s="1" t="s">
        <v>2060</v>
      </c>
      <c r="B58" s="1" t="s">
        <v>43</v>
      </c>
      <c r="C58">
        <v>2002</v>
      </c>
      <c r="D58">
        <v>515000</v>
      </c>
      <c r="E58">
        <v>2.4</v>
      </c>
      <c r="F58">
        <v>152</v>
      </c>
      <c r="G58" s="1" t="s">
        <v>8</v>
      </c>
      <c r="H58" s="1" t="s">
        <v>9</v>
      </c>
      <c r="I58" s="1" t="s">
        <v>18</v>
      </c>
      <c r="J58" s="1">
        <v>212</v>
      </c>
      <c r="K58" s="1"/>
      <c r="L58" s="1"/>
      <c r="M58" s="1">
        <f t="shared" ca="1" si="0"/>
        <v>2022</v>
      </c>
      <c r="N58" s="1">
        <f ca="1">Sheet1[[#This Row],[Текущий год]]-Sheet1[[#This Row],[Год выпуска]]</f>
        <v>20</v>
      </c>
      <c r="O58" s="13">
        <f ca="1">IFERROR(Sheet1[[#This Row],[Пробег, тыс. км]]/Sheet1[[#This Row],[Возраст авто]], 0)</f>
        <v>10.6</v>
      </c>
      <c r="P58" s="14">
        <f ca="1">Sheet1[[#This Row],[Средний пробег в год]]/365*1000</f>
        <v>29.041095890410961</v>
      </c>
    </row>
    <row r="59" spans="1:16" x14ac:dyDescent="0.25">
      <c r="A59" s="1" t="s">
        <v>2061</v>
      </c>
      <c r="B59" s="1" t="s">
        <v>43</v>
      </c>
      <c r="C59">
        <v>2013</v>
      </c>
      <c r="D59">
        <v>1590000</v>
      </c>
      <c r="E59">
        <v>2.5</v>
      </c>
      <c r="F59">
        <v>181</v>
      </c>
      <c r="G59" s="1" t="s">
        <v>8</v>
      </c>
      <c r="H59" s="1" t="s">
        <v>9</v>
      </c>
      <c r="I59" s="1" t="s">
        <v>18</v>
      </c>
      <c r="J59" s="1">
        <v>186</v>
      </c>
      <c r="K59" s="1"/>
      <c r="L59" s="1"/>
      <c r="M59" s="1">
        <f t="shared" ca="1" si="0"/>
        <v>2022</v>
      </c>
      <c r="N59" s="1">
        <f ca="1">Sheet1[[#This Row],[Текущий год]]-Sheet1[[#This Row],[Год выпуска]]</f>
        <v>9</v>
      </c>
      <c r="O59" s="13">
        <f ca="1">IFERROR(Sheet1[[#This Row],[Пробег, тыс. км]]/Sheet1[[#This Row],[Возраст авто]], 0)</f>
        <v>20.666666666666668</v>
      </c>
      <c r="P59" s="14">
        <f ca="1">Sheet1[[#This Row],[Средний пробег в год]]/365*1000</f>
        <v>56.621004566210047</v>
      </c>
    </row>
    <row r="60" spans="1:16" x14ac:dyDescent="0.25">
      <c r="A60" s="1" t="s">
        <v>2062</v>
      </c>
      <c r="B60" s="1" t="s">
        <v>63</v>
      </c>
      <c r="C60">
        <v>1992</v>
      </c>
      <c r="D60">
        <v>160000</v>
      </c>
      <c r="E60">
        <v>1.3</v>
      </c>
      <c r="F60">
        <v>100</v>
      </c>
      <c r="G60" s="1" t="s">
        <v>8</v>
      </c>
      <c r="H60" s="1" t="s">
        <v>9</v>
      </c>
      <c r="I60" s="1" t="s">
        <v>18</v>
      </c>
      <c r="J60" s="1">
        <v>333</v>
      </c>
      <c r="K60" s="1"/>
      <c r="L60" s="1"/>
      <c r="M60" s="1">
        <f t="shared" ca="1" si="0"/>
        <v>2022</v>
      </c>
      <c r="N60" s="1">
        <f ca="1">Sheet1[[#This Row],[Текущий год]]-Sheet1[[#This Row],[Год выпуска]]</f>
        <v>30</v>
      </c>
      <c r="O60" s="13">
        <f ca="1">IFERROR(Sheet1[[#This Row],[Пробег, тыс. км]]/Sheet1[[#This Row],[Возраст авто]], 0)</f>
        <v>11.1</v>
      </c>
      <c r="P60" s="14">
        <f ca="1">Sheet1[[#This Row],[Средний пробег в год]]/365*1000</f>
        <v>30.410958904109588</v>
      </c>
    </row>
    <row r="61" spans="1:16" x14ac:dyDescent="0.25">
      <c r="A61" s="1" t="s">
        <v>2063</v>
      </c>
      <c r="B61" s="1" t="s">
        <v>853</v>
      </c>
      <c r="C61">
        <v>2003</v>
      </c>
      <c r="D61">
        <v>530000</v>
      </c>
      <c r="E61">
        <v>1.8</v>
      </c>
      <c r="F61">
        <v>130</v>
      </c>
      <c r="G61" s="1" t="s">
        <v>8</v>
      </c>
      <c r="H61" s="1" t="s">
        <v>9</v>
      </c>
      <c r="I61" s="1" t="s">
        <v>18</v>
      </c>
      <c r="J61" s="1">
        <v>251</v>
      </c>
      <c r="K61" s="1"/>
      <c r="L61" s="1"/>
      <c r="M61" s="1">
        <f t="shared" ca="1" si="0"/>
        <v>2022</v>
      </c>
      <c r="N61" s="1">
        <f ca="1">Sheet1[[#This Row],[Текущий год]]-Sheet1[[#This Row],[Год выпуска]]</f>
        <v>19</v>
      </c>
      <c r="O61" s="13">
        <f ca="1">IFERROR(Sheet1[[#This Row],[Пробег, тыс. км]]/Sheet1[[#This Row],[Возраст авто]], 0)</f>
        <v>13.210526315789474</v>
      </c>
      <c r="P61" s="14">
        <f ca="1">Sheet1[[#This Row],[Средний пробег в год]]/365*1000</f>
        <v>36.193222782984861</v>
      </c>
    </row>
    <row r="62" spans="1:16" x14ac:dyDescent="0.25">
      <c r="A62" s="1" t="s">
        <v>2064</v>
      </c>
      <c r="B62" s="1" t="s">
        <v>38</v>
      </c>
      <c r="C62">
        <v>2005</v>
      </c>
      <c r="D62">
        <v>610000</v>
      </c>
      <c r="E62">
        <v>3</v>
      </c>
      <c r="F62">
        <v>220</v>
      </c>
      <c r="G62" s="1" t="s">
        <v>8</v>
      </c>
      <c r="H62" s="1" t="s">
        <v>9</v>
      </c>
      <c r="I62" s="1" t="s">
        <v>21</v>
      </c>
      <c r="J62" s="1">
        <v>125</v>
      </c>
      <c r="K62" s="1"/>
      <c r="L62" s="1"/>
      <c r="M62" s="1">
        <f t="shared" ca="1" si="0"/>
        <v>2022</v>
      </c>
      <c r="N62" s="1">
        <f ca="1">Sheet1[[#This Row],[Текущий год]]-Sheet1[[#This Row],[Год выпуска]]</f>
        <v>17</v>
      </c>
      <c r="O62" s="13">
        <f ca="1">IFERROR(Sheet1[[#This Row],[Пробег, тыс. км]]/Sheet1[[#This Row],[Возраст авто]], 0)</f>
        <v>7.3529411764705879</v>
      </c>
      <c r="P62" s="14">
        <f ca="1">Sheet1[[#This Row],[Средний пробег в год]]/365*1000</f>
        <v>20.145044319097504</v>
      </c>
    </row>
    <row r="63" spans="1:16" x14ac:dyDescent="0.25">
      <c r="A63" s="1" t="s">
        <v>2065</v>
      </c>
      <c r="B63" s="1" t="s">
        <v>156</v>
      </c>
      <c r="C63">
        <v>1985</v>
      </c>
      <c r="D63">
        <v>220000</v>
      </c>
      <c r="E63">
        <v>1.8</v>
      </c>
      <c r="F63">
        <v>100</v>
      </c>
      <c r="G63" s="1" t="s">
        <v>8</v>
      </c>
      <c r="H63" s="1" t="s">
        <v>11</v>
      </c>
      <c r="I63" s="1" t="s">
        <v>18</v>
      </c>
      <c r="J63" s="1"/>
      <c r="K63" s="1"/>
      <c r="L63" s="1"/>
      <c r="M63" s="1">
        <f t="shared" ca="1" si="0"/>
        <v>2022</v>
      </c>
      <c r="N63" s="1">
        <f ca="1">Sheet1[[#This Row],[Текущий год]]-Sheet1[[#This Row],[Год выпуска]]</f>
        <v>37</v>
      </c>
      <c r="O63" s="13">
        <f ca="1">IFERROR(Sheet1[[#This Row],[Пробег, тыс. км]]/Sheet1[[#This Row],[Возраст авто]], 0)</f>
        <v>0</v>
      </c>
      <c r="P63" s="14">
        <f ca="1">Sheet1[[#This Row],[Средний пробег в год]]/365*1000</f>
        <v>0</v>
      </c>
    </row>
    <row r="64" spans="1:16" x14ac:dyDescent="0.25">
      <c r="A64" s="1" t="s">
        <v>2066</v>
      </c>
      <c r="B64" s="1" t="s">
        <v>88</v>
      </c>
      <c r="C64">
        <v>1995</v>
      </c>
      <c r="D64">
        <v>500000</v>
      </c>
      <c r="E64">
        <v>2</v>
      </c>
      <c r="F64">
        <v>135</v>
      </c>
      <c r="G64" s="1" t="s">
        <v>8</v>
      </c>
      <c r="H64" s="1" t="s">
        <v>9</v>
      </c>
      <c r="I64" s="1" t="s">
        <v>10</v>
      </c>
      <c r="J64" s="1">
        <v>200</v>
      </c>
      <c r="K64" s="1"/>
      <c r="L64" s="1"/>
      <c r="M64" s="1">
        <f t="shared" ca="1" si="0"/>
        <v>2022</v>
      </c>
      <c r="N64" s="1">
        <f ca="1">Sheet1[[#This Row],[Текущий год]]-Sheet1[[#This Row],[Год выпуска]]</f>
        <v>27</v>
      </c>
      <c r="O64" s="13">
        <f ca="1">IFERROR(Sheet1[[#This Row],[Пробег, тыс. км]]/Sheet1[[#This Row],[Возраст авто]], 0)</f>
        <v>7.4074074074074074</v>
      </c>
      <c r="P64" s="14">
        <f ca="1">Sheet1[[#This Row],[Средний пробег в год]]/365*1000</f>
        <v>20.294266869609334</v>
      </c>
    </row>
    <row r="65" spans="1:16" x14ac:dyDescent="0.25">
      <c r="A65" s="1" t="s">
        <v>2067</v>
      </c>
      <c r="B65" s="1" t="s">
        <v>117</v>
      </c>
      <c r="C65">
        <v>2002</v>
      </c>
      <c r="D65">
        <v>390000</v>
      </c>
      <c r="E65">
        <v>1.8</v>
      </c>
      <c r="F65">
        <v>132</v>
      </c>
      <c r="G65" s="1" t="s">
        <v>8</v>
      </c>
      <c r="H65" s="1" t="s">
        <v>9</v>
      </c>
      <c r="I65" s="1" t="s">
        <v>18</v>
      </c>
      <c r="J65" s="1">
        <v>200</v>
      </c>
      <c r="K65" s="1"/>
      <c r="L65" s="1"/>
      <c r="M65" s="1">
        <f t="shared" ca="1" si="0"/>
        <v>2022</v>
      </c>
      <c r="N65" s="1">
        <f ca="1">Sheet1[[#This Row],[Текущий год]]-Sheet1[[#This Row],[Год выпуска]]</f>
        <v>20</v>
      </c>
      <c r="O65" s="13">
        <f ca="1">IFERROR(Sheet1[[#This Row],[Пробег, тыс. км]]/Sheet1[[#This Row],[Возраст авто]], 0)</f>
        <v>10</v>
      </c>
      <c r="P65" s="14">
        <f ca="1">Sheet1[[#This Row],[Средний пробег в год]]/365*1000</f>
        <v>27.397260273972602</v>
      </c>
    </row>
    <row r="66" spans="1:16" x14ac:dyDescent="0.25">
      <c r="A66" s="1" t="s">
        <v>2068</v>
      </c>
      <c r="B66" s="1" t="s">
        <v>63</v>
      </c>
      <c r="C66">
        <v>1997</v>
      </c>
      <c r="D66">
        <v>310000</v>
      </c>
      <c r="E66">
        <v>1.5</v>
      </c>
      <c r="F66">
        <v>100</v>
      </c>
      <c r="G66" s="1" t="s">
        <v>8</v>
      </c>
      <c r="H66" s="1" t="s">
        <v>9</v>
      </c>
      <c r="I66" s="1" t="s">
        <v>18</v>
      </c>
      <c r="J66" s="1">
        <v>200</v>
      </c>
      <c r="K66" s="1"/>
      <c r="L66" s="1"/>
      <c r="M66" s="1">
        <f t="shared" ca="1" si="0"/>
        <v>2022</v>
      </c>
      <c r="N66" s="1">
        <f ca="1">Sheet1[[#This Row],[Текущий год]]-Sheet1[[#This Row],[Год выпуска]]</f>
        <v>25</v>
      </c>
      <c r="O66" s="13">
        <f ca="1">IFERROR(Sheet1[[#This Row],[Пробег, тыс. км]]/Sheet1[[#This Row],[Возраст авто]], 0)</f>
        <v>8</v>
      </c>
      <c r="P66" s="14">
        <f ca="1">Sheet1[[#This Row],[Средний пробег в год]]/365*1000</f>
        <v>21.917808219178081</v>
      </c>
    </row>
    <row r="67" spans="1:16" x14ac:dyDescent="0.25">
      <c r="A67" s="1" t="s">
        <v>2069</v>
      </c>
      <c r="B67" s="1" t="s">
        <v>63</v>
      </c>
      <c r="C67">
        <v>1998</v>
      </c>
      <c r="D67">
        <v>169000</v>
      </c>
      <c r="E67">
        <v>1.6</v>
      </c>
      <c r="F67">
        <v>110</v>
      </c>
      <c r="G67" s="1" t="s">
        <v>8</v>
      </c>
      <c r="H67" s="1" t="s">
        <v>9</v>
      </c>
      <c r="I67" s="1" t="s">
        <v>21</v>
      </c>
      <c r="J67" s="1">
        <v>220</v>
      </c>
      <c r="K67" s="1"/>
      <c r="L67" s="1"/>
      <c r="M67" s="1">
        <f t="shared" ca="1" si="0"/>
        <v>2022</v>
      </c>
      <c r="N67" s="1">
        <f ca="1">Sheet1[[#This Row],[Текущий год]]-Sheet1[[#This Row],[Год выпуска]]</f>
        <v>24</v>
      </c>
      <c r="O67" s="13">
        <f ca="1">IFERROR(Sheet1[[#This Row],[Пробег, тыс. км]]/Sheet1[[#This Row],[Возраст авто]], 0)</f>
        <v>9.1666666666666661</v>
      </c>
      <c r="P67" s="14">
        <f ca="1">Sheet1[[#This Row],[Средний пробег в год]]/365*1000</f>
        <v>25.11415525114155</v>
      </c>
    </row>
    <row r="68" spans="1:16" x14ac:dyDescent="0.25">
      <c r="A68" s="1" t="s">
        <v>2070</v>
      </c>
      <c r="B68" s="1" t="s">
        <v>149</v>
      </c>
      <c r="C68">
        <v>2017</v>
      </c>
      <c r="D68">
        <v>1100000</v>
      </c>
      <c r="E68">
        <v>1.5</v>
      </c>
      <c r="F68">
        <v>109</v>
      </c>
      <c r="G68" s="1" t="s">
        <v>8</v>
      </c>
      <c r="H68" s="1" t="s">
        <v>24</v>
      </c>
      <c r="I68" s="1" t="s">
        <v>18</v>
      </c>
      <c r="J68" s="1">
        <v>10</v>
      </c>
      <c r="K68" s="1" t="s">
        <v>39</v>
      </c>
      <c r="L68" s="1"/>
      <c r="M68" s="1">
        <f t="shared" ref="M68:M131" ca="1" si="1">YEAR(TODAY())</f>
        <v>2022</v>
      </c>
      <c r="N68" s="1">
        <f ca="1">Sheet1[[#This Row],[Текущий год]]-Sheet1[[#This Row],[Год выпуска]]</f>
        <v>5</v>
      </c>
      <c r="O68" s="13">
        <f ca="1">IFERROR(Sheet1[[#This Row],[Пробег, тыс. км]]/Sheet1[[#This Row],[Возраст авто]], 0)</f>
        <v>2</v>
      </c>
      <c r="P68" s="14">
        <f ca="1">Sheet1[[#This Row],[Средний пробег в год]]/365*1000</f>
        <v>5.4794520547945202</v>
      </c>
    </row>
    <row r="69" spans="1:16" x14ac:dyDescent="0.25">
      <c r="A69" s="1" t="s">
        <v>2071</v>
      </c>
      <c r="B69" s="1" t="s">
        <v>97</v>
      </c>
      <c r="C69">
        <v>2004</v>
      </c>
      <c r="D69">
        <v>447000</v>
      </c>
      <c r="E69">
        <v>1</v>
      </c>
      <c r="F69">
        <v>70</v>
      </c>
      <c r="G69" s="1" t="s">
        <v>8</v>
      </c>
      <c r="H69" s="1" t="s">
        <v>9</v>
      </c>
      <c r="I69" s="1" t="s">
        <v>18</v>
      </c>
      <c r="J69" s="1">
        <v>208</v>
      </c>
      <c r="K69" s="1"/>
      <c r="L69" s="1"/>
      <c r="M69" s="1">
        <f t="shared" ca="1" si="1"/>
        <v>2022</v>
      </c>
      <c r="N69" s="1">
        <f ca="1">Sheet1[[#This Row],[Текущий год]]-Sheet1[[#This Row],[Год выпуска]]</f>
        <v>18</v>
      </c>
      <c r="O69" s="13">
        <f ca="1">IFERROR(Sheet1[[#This Row],[Пробег, тыс. км]]/Sheet1[[#This Row],[Возраст авто]], 0)</f>
        <v>11.555555555555555</v>
      </c>
      <c r="P69" s="14">
        <f ca="1">Sheet1[[#This Row],[Средний пробег в год]]/365*1000</f>
        <v>31.659056316590565</v>
      </c>
    </row>
    <row r="70" spans="1:16" x14ac:dyDescent="0.25">
      <c r="A70" s="1" t="s">
        <v>2072</v>
      </c>
      <c r="B70" s="1" t="s">
        <v>314</v>
      </c>
      <c r="C70">
        <v>2002</v>
      </c>
      <c r="D70">
        <v>500000</v>
      </c>
      <c r="E70">
        <v>1.5</v>
      </c>
      <c r="F70">
        <v>110</v>
      </c>
      <c r="G70" s="1" t="s">
        <v>8</v>
      </c>
      <c r="H70" s="1" t="s">
        <v>9</v>
      </c>
      <c r="I70" s="1" t="s">
        <v>18</v>
      </c>
      <c r="J70" s="1">
        <v>121</v>
      </c>
      <c r="K70" s="1"/>
      <c r="L70" s="1"/>
      <c r="M70" s="1">
        <f t="shared" ca="1" si="1"/>
        <v>2022</v>
      </c>
      <c r="N70" s="1">
        <f ca="1">Sheet1[[#This Row],[Текущий год]]-Sheet1[[#This Row],[Год выпуска]]</f>
        <v>20</v>
      </c>
      <c r="O70" s="13">
        <f ca="1">IFERROR(Sheet1[[#This Row],[Пробег, тыс. км]]/Sheet1[[#This Row],[Возраст авто]], 0)</f>
        <v>6.05</v>
      </c>
      <c r="P70" s="14">
        <f ca="1">Sheet1[[#This Row],[Средний пробег в год]]/365*1000</f>
        <v>16.575342465753426</v>
      </c>
    </row>
    <row r="71" spans="1:16" x14ac:dyDescent="0.25">
      <c r="A71" s="1" t="s">
        <v>2073</v>
      </c>
      <c r="B71" s="1" t="s">
        <v>65</v>
      </c>
      <c r="C71">
        <v>2014</v>
      </c>
      <c r="D71">
        <v>1260000</v>
      </c>
      <c r="E71">
        <v>1.8</v>
      </c>
      <c r="F71">
        <v>99</v>
      </c>
      <c r="G71" s="1" t="s">
        <v>34</v>
      </c>
      <c r="H71" s="1" t="s">
        <v>24</v>
      </c>
      <c r="I71" s="1" t="s">
        <v>18</v>
      </c>
      <c r="J71" s="1">
        <v>76</v>
      </c>
      <c r="K71" s="1" t="s">
        <v>39</v>
      </c>
      <c r="L71" s="1"/>
      <c r="M71" s="1">
        <f t="shared" ca="1" si="1"/>
        <v>2022</v>
      </c>
      <c r="N71" s="1">
        <f ca="1">Sheet1[[#This Row],[Текущий год]]-Sheet1[[#This Row],[Год выпуска]]</f>
        <v>8</v>
      </c>
      <c r="O71" s="13">
        <f ca="1">IFERROR(Sheet1[[#This Row],[Пробег, тыс. км]]/Sheet1[[#This Row],[Возраст авто]], 0)</f>
        <v>9.5</v>
      </c>
      <c r="P71" s="14">
        <f ca="1">Sheet1[[#This Row],[Средний пробег в год]]/365*1000</f>
        <v>26.027397260273972</v>
      </c>
    </row>
    <row r="72" spans="1:16" x14ac:dyDescent="0.25">
      <c r="A72" s="1" t="s">
        <v>2074</v>
      </c>
      <c r="B72" s="1" t="s">
        <v>97</v>
      </c>
      <c r="C72">
        <v>1999</v>
      </c>
      <c r="D72">
        <v>275000</v>
      </c>
      <c r="E72">
        <v>1</v>
      </c>
      <c r="F72">
        <v>70</v>
      </c>
      <c r="G72" s="1" t="s">
        <v>8</v>
      </c>
      <c r="H72" s="1" t="s">
        <v>9</v>
      </c>
      <c r="I72" s="1" t="s">
        <v>18</v>
      </c>
      <c r="J72" s="1">
        <v>127</v>
      </c>
      <c r="K72" s="1"/>
      <c r="L72" s="1"/>
      <c r="M72" s="1">
        <f t="shared" ca="1" si="1"/>
        <v>2022</v>
      </c>
      <c r="N72" s="1">
        <f ca="1">Sheet1[[#This Row],[Текущий год]]-Sheet1[[#This Row],[Год выпуска]]</f>
        <v>23</v>
      </c>
      <c r="O72" s="13">
        <f ca="1">IFERROR(Sheet1[[#This Row],[Пробег, тыс. км]]/Sheet1[[#This Row],[Возраст авто]], 0)</f>
        <v>5.5217391304347823</v>
      </c>
      <c r="P72" s="14">
        <f ca="1">Sheet1[[#This Row],[Средний пробег в год]]/365*1000</f>
        <v>15.128052412150089</v>
      </c>
    </row>
    <row r="73" spans="1:16" x14ac:dyDescent="0.25">
      <c r="A73" s="1" t="s">
        <v>2075</v>
      </c>
      <c r="B73" s="1" t="s">
        <v>117</v>
      </c>
      <c r="C73">
        <v>2003</v>
      </c>
      <c r="D73">
        <v>579000</v>
      </c>
      <c r="E73">
        <v>1.8</v>
      </c>
      <c r="F73">
        <v>132</v>
      </c>
      <c r="G73" s="1" t="s">
        <v>8</v>
      </c>
      <c r="H73" s="1" t="s">
        <v>9</v>
      </c>
      <c r="I73" s="1" t="s">
        <v>18</v>
      </c>
      <c r="J73" s="1">
        <v>315</v>
      </c>
      <c r="K73" s="1"/>
      <c r="L73" s="1"/>
      <c r="M73" s="1">
        <f t="shared" ca="1" si="1"/>
        <v>2022</v>
      </c>
      <c r="N73" s="1">
        <f ca="1">Sheet1[[#This Row],[Текущий год]]-Sheet1[[#This Row],[Год выпуска]]</f>
        <v>19</v>
      </c>
      <c r="O73" s="13">
        <f ca="1">IFERROR(Sheet1[[#This Row],[Пробег, тыс. км]]/Sheet1[[#This Row],[Возраст авто]], 0)</f>
        <v>16.578947368421051</v>
      </c>
      <c r="P73" s="14">
        <f ca="1">Sheet1[[#This Row],[Средний пробег в год]]/365*1000</f>
        <v>45.421773612112467</v>
      </c>
    </row>
    <row r="74" spans="1:16" x14ac:dyDescent="0.25">
      <c r="A74" s="1" t="s">
        <v>2076</v>
      </c>
      <c r="B74" s="1" t="s">
        <v>172</v>
      </c>
      <c r="C74">
        <v>2003</v>
      </c>
      <c r="D74">
        <v>549000</v>
      </c>
      <c r="E74">
        <v>1.8</v>
      </c>
      <c r="F74">
        <v>125</v>
      </c>
      <c r="G74" s="1" t="s">
        <v>8</v>
      </c>
      <c r="H74" s="1" t="s">
        <v>9</v>
      </c>
      <c r="I74" s="1" t="s">
        <v>21</v>
      </c>
      <c r="J74" s="1">
        <v>277</v>
      </c>
      <c r="K74" s="1"/>
      <c r="L74" s="1"/>
      <c r="M74" s="1">
        <f t="shared" ca="1" si="1"/>
        <v>2022</v>
      </c>
      <c r="N74" s="1">
        <f ca="1">Sheet1[[#This Row],[Текущий год]]-Sheet1[[#This Row],[Год выпуска]]</f>
        <v>19</v>
      </c>
      <c r="O74" s="13">
        <f ca="1">IFERROR(Sheet1[[#This Row],[Пробег, тыс. км]]/Sheet1[[#This Row],[Возраст авто]], 0)</f>
        <v>14.578947368421053</v>
      </c>
      <c r="P74" s="14">
        <f ca="1">Sheet1[[#This Row],[Средний пробег в год]]/365*1000</f>
        <v>39.942321557317953</v>
      </c>
    </row>
    <row r="75" spans="1:16" x14ac:dyDescent="0.25">
      <c r="A75" s="1" t="s">
        <v>2077</v>
      </c>
      <c r="B75" s="1" t="s">
        <v>149</v>
      </c>
      <c r="C75">
        <v>2008</v>
      </c>
      <c r="D75">
        <v>550000</v>
      </c>
      <c r="E75">
        <v>1.5</v>
      </c>
      <c r="F75">
        <v>105</v>
      </c>
      <c r="G75" s="1" t="s">
        <v>8</v>
      </c>
      <c r="H75" s="1" t="s">
        <v>9</v>
      </c>
      <c r="I75" s="1" t="s">
        <v>21</v>
      </c>
      <c r="J75" s="1">
        <v>210</v>
      </c>
      <c r="K75" s="1"/>
      <c r="L75" s="1"/>
      <c r="M75" s="1">
        <f t="shared" ca="1" si="1"/>
        <v>2022</v>
      </c>
      <c r="N75" s="1">
        <f ca="1">Sheet1[[#This Row],[Текущий год]]-Sheet1[[#This Row],[Год выпуска]]</f>
        <v>14</v>
      </c>
      <c r="O75" s="13">
        <f ca="1">IFERROR(Sheet1[[#This Row],[Пробег, тыс. км]]/Sheet1[[#This Row],[Возраст авто]], 0)</f>
        <v>15</v>
      </c>
      <c r="P75" s="14">
        <f ca="1">Sheet1[[#This Row],[Средний пробег в год]]/365*1000</f>
        <v>41.095890410958901</v>
      </c>
    </row>
    <row r="76" spans="1:16" x14ac:dyDescent="0.25">
      <c r="A76" s="1" t="s">
        <v>2078</v>
      </c>
      <c r="B76" s="1" t="s">
        <v>63</v>
      </c>
      <c r="C76">
        <v>2011</v>
      </c>
      <c r="D76">
        <v>870000</v>
      </c>
      <c r="E76">
        <v>1.6</v>
      </c>
      <c r="F76">
        <v>124</v>
      </c>
      <c r="G76" s="1" t="s">
        <v>8</v>
      </c>
      <c r="H76" s="1" t="s">
        <v>11</v>
      </c>
      <c r="I76" s="1" t="s">
        <v>18</v>
      </c>
      <c r="J76" s="1">
        <v>122</v>
      </c>
      <c r="K76" s="1"/>
      <c r="L76" s="1"/>
      <c r="M76" s="1">
        <f t="shared" ca="1" si="1"/>
        <v>2022</v>
      </c>
      <c r="N76" s="1">
        <f ca="1">Sheet1[[#This Row],[Текущий год]]-Sheet1[[#This Row],[Год выпуска]]</f>
        <v>11</v>
      </c>
      <c r="O76" s="13">
        <f ca="1">IFERROR(Sheet1[[#This Row],[Пробег, тыс. км]]/Sheet1[[#This Row],[Возраст авто]], 0)</f>
        <v>11.090909090909092</v>
      </c>
      <c r="P76" s="14">
        <f ca="1">Sheet1[[#This Row],[Средний пробег в год]]/365*1000</f>
        <v>30.386052303860524</v>
      </c>
    </row>
    <row r="77" spans="1:16" x14ac:dyDescent="0.25">
      <c r="A77" s="1" t="s">
        <v>2079</v>
      </c>
      <c r="B77" s="1" t="s">
        <v>70</v>
      </c>
      <c r="C77">
        <v>2008</v>
      </c>
      <c r="D77">
        <v>790000</v>
      </c>
      <c r="E77">
        <v>1.5</v>
      </c>
      <c r="F77">
        <v>110</v>
      </c>
      <c r="G77" s="1" t="s">
        <v>8</v>
      </c>
      <c r="H77" s="1" t="s">
        <v>24</v>
      </c>
      <c r="I77" s="1" t="s">
        <v>18</v>
      </c>
      <c r="J77" s="1">
        <v>98</v>
      </c>
      <c r="K77" s="1"/>
      <c r="L77" s="1"/>
      <c r="M77" s="1">
        <f t="shared" ca="1" si="1"/>
        <v>2022</v>
      </c>
      <c r="N77" s="1">
        <f ca="1">Sheet1[[#This Row],[Текущий год]]-Sheet1[[#This Row],[Год выпуска]]</f>
        <v>14</v>
      </c>
      <c r="O77" s="13">
        <f ca="1">IFERROR(Sheet1[[#This Row],[Пробег, тыс. км]]/Sheet1[[#This Row],[Возраст авто]], 0)</f>
        <v>7</v>
      </c>
      <c r="P77" s="14">
        <f ca="1">Sheet1[[#This Row],[Средний пробег в год]]/365*1000</f>
        <v>19.178082191780824</v>
      </c>
    </row>
    <row r="78" spans="1:16" x14ac:dyDescent="0.25">
      <c r="A78" s="1" t="s">
        <v>2080</v>
      </c>
      <c r="B78" s="1" t="s">
        <v>2081</v>
      </c>
      <c r="C78">
        <v>2004</v>
      </c>
      <c r="D78">
        <v>1270000</v>
      </c>
      <c r="E78">
        <v>4.3</v>
      </c>
      <c r="F78">
        <v>280</v>
      </c>
      <c r="G78" s="1" t="s">
        <v>8</v>
      </c>
      <c r="H78" s="1" t="s">
        <v>9</v>
      </c>
      <c r="I78" s="1" t="s">
        <v>10</v>
      </c>
      <c r="J78" s="1">
        <v>230</v>
      </c>
      <c r="K78" s="1"/>
      <c r="L78" s="1"/>
      <c r="M78" s="1">
        <f t="shared" ca="1" si="1"/>
        <v>2022</v>
      </c>
      <c r="N78" s="1">
        <f ca="1">Sheet1[[#This Row],[Текущий год]]-Sheet1[[#This Row],[Год выпуска]]</f>
        <v>18</v>
      </c>
      <c r="O78" s="13">
        <f ca="1">IFERROR(Sheet1[[#This Row],[Пробег, тыс. км]]/Sheet1[[#This Row],[Возраст авто]], 0)</f>
        <v>12.777777777777779</v>
      </c>
      <c r="P78" s="14">
        <f ca="1">Sheet1[[#This Row],[Средний пробег в год]]/365*1000</f>
        <v>35.007610350076106</v>
      </c>
    </row>
    <row r="79" spans="1:16" x14ac:dyDescent="0.25">
      <c r="A79" s="1" t="s">
        <v>2082</v>
      </c>
      <c r="B79" s="1" t="s">
        <v>65</v>
      </c>
      <c r="C79">
        <v>2016</v>
      </c>
      <c r="D79">
        <v>1510000</v>
      </c>
      <c r="E79">
        <v>1.8</v>
      </c>
      <c r="F79">
        <v>98</v>
      </c>
      <c r="G79" s="1" t="s">
        <v>34</v>
      </c>
      <c r="H79" s="1" t="s">
        <v>24</v>
      </c>
      <c r="I79" s="1" t="s">
        <v>18</v>
      </c>
      <c r="J79" s="1">
        <v>90</v>
      </c>
      <c r="K79" s="1"/>
      <c r="L79" s="1"/>
      <c r="M79" s="1">
        <f t="shared" ca="1" si="1"/>
        <v>2022</v>
      </c>
      <c r="N79" s="1">
        <f ca="1">Sheet1[[#This Row],[Текущий год]]-Sheet1[[#This Row],[Год выпуска]]</f>
        <v>6</v>
      </c>
      <c r="O79" s="13">
        <f ca="1">IFERROR(Sheet1[[#This Row],[Пробег, тыс. км]]/Sheet1[[#This Row],[Возраст авто]], 0)</f>
        <v>15</v>
      </c>
      <c r="P79" s="14">
        <f ca="1">Sheet1[[#This Row],[Средний пробег в год]]/365*1000</f>
        <v>41.095890410958901</v>
      </c>
    </row>
    <row r="80" spans="1:16" x14ac:dyDescent="0.25">
      <c r="A80" s="1" t="s">
        <v>2083</v>
      </c>
      <c r="B80" s="1" t="s">
        <v>67</v>
      </c>
      <c r="C80">
        <v>1999</v>
      </c>
      <c r="D80">
        <v>360000</v>
      </c>
      <c r="E80">
        <v>3</v>
      </c>
      <c r="F80">
        <v>220</v>
      </c>
      <c r="G80" s="1" t="s">
        <v>8</v>
      </c>
      <c r="H80" s="1" t="s">
        <v>9</v>
      </c>
      <c r="I80" s="1" t="s">
        <v>10</v>
      </c>
      <c r="J80" s="1">
        <v>116</v>
      </c>
      <c r="K80" s="1" t="s">
        <v>39</v>
      </c>
      <c r="L80" s="1"/>
      <c r="M80" s="1">
        <f t="shared" ca="1" si="1"/>
        <v>2022</v>
      </c>
      <c r="N80" s="1">
        <f ca="1">Sheet1[[#This Row],[Текущий год]]-Sheet1[[#This Row],[Год выпуска]]</f>
        <v>23</v>
      </c>
      <c r="O80" s="13">
        <f ca="1">IFERROR(Sheet1[[#This Row],[Пробег, тыс. км]]/Sheet1[[#This Row],[Возраст авто]], 0)</f>
        <v>5.0434782608695654</v>
      </c>
      <c r="P80" s="14">
        <f ca="1">Sheet1[[#This Row],[Средний пробег в год]]/365*1000</f>
        <v>13.817748659916617</v>
      </c>
    </row>
    <row r="81" spans="1:16" x14ac:dyDescent="0.25">
      <c r="A81" s="1" t="s">
        <v>2084</v>
      </c>
      <c r="B81" s="1" t="s">
        <v>65</v>
      </c>
      <c r="C81">
        <v>2014</v>
      </c>
      <c r="D81">
        <v>1195000</v>
      </c>
      <c r="E81">
        <v>1.8</v>
      </c>
      <c r="F81">
        <v>99</v>
      </c>
      <c r="G81" s="1" t="s">
        <v>34</v>
      </c>
      <c r="H81" s="1" t="s">
        <v>24</v>
      </c>
      <c r="I81" s="1" t="s">
        <v>18</v>
      </c>
      <c r="J81" s="1">
        <v>145</v>
      </c>
      <c r="K81" s="1"/>
      <c r="L81" s="1"/>
      <c r="M81" s="1">
        <f t="shared" ca="1" si="1"/>
        <v>2022</v>
      </c>
      <c r="N81" s="1">
        <f ca="1">Sheet1[[#This Row],[Текущий год]]-Sheet1[[#This Row],[Год выпуска]]</f>
        <v>8</v>
      </c>
      <c r="O81" s="13">
        <f ca="1">IFERROR(Sheet1[[#This Row],[Пробег, тыс. км]]/Sheet1[[#This Row],[Возраст авто]], 0)</f>
        <v>18.125</v>
      </c>
      <c r="P81" s="14">
        <f ca="1">Sheet1[[#This Row],[Средний пробег в год]]/365*1000</f>
        <v>49.657534246575338</v>
      </c>
    </row>
    <row r="82" spans="1:16" x14ac:dyDescent="0.25">
      <c r="A82" s="1" t="s">
        <v>2085</v>
      </c>
      <c r="B82" s="1" t="s">
        <v>97</v>
      </c>
      <c r="C82">
        <v>2016</v>
      </c>
      <c r="D82">
        <v>679999</v>
      </c>
      <c r="E82">
        <v>1</v>
      </c>
      <c r="F82">
        <v>69</v>
      </c>
      <c r="G82" s="1" t="s">
        <v>8</v>
      </c>
      <c r="H82" s="1" t="s">
        <v>24</v>
      </c>
      <c r="I82" s="1" t="s">
        <v>18</v>
      </c>
      <c r="J82" s="1">
        <v>24</v>
      </c>
      <c r="K82" s="1"/>
      <c r="L82" s="1"/>
      <c r="M82" s="1">
        <f t="shared" ca="1" si="1"/>
        <v>2022</v>
      </c>
      <c r="N82" s="1">
        <f ca="1">Sheet1[[#This Row],[Текущий год]]-Sheet1[[#This Row],[Год выпуска]]</f>
        <v>6</v>
      </c>
      <c r="O82" s="13">
        <f ca="1">IFERROR(Sheet1[[#This Row],[Пробег, тыс. км]]/Sheet1[[#This Row],[Возраст авто]], 0)</f>
        <v>4</v>
      </c>
      <c r="P82" s="14">
        <f ca="1">Sheet1[[#This Row],[Средний пробег в год]]/365*1000</f>
        <v>10.95890410958904</v>
      </c>
    </row>
    <row r="83" spans="1:16" x14ac:dyDescent="0.25">
      <c r="A83" s="1" t="s">
        <v>2086</v>
      </c>
      <c r="B83" s="1" t="s">
        <v>52</v>
      </c>
      <c r="C83">
        <v>2010</v>
      </c>
      <c r="D83">
        <v>3350000</v>
      </c>
      <c r="E83">
        <v>4.7</v>
      </c>
      <c r="F83">
        <v>288</v>
      </c>
      <c r="G83" s="1" t="s">
        <v>8</v>
      </c>
      <c r="H83" s="1" t="s">
        <v>9</v>
      </c>
      <c r="I83" s="1" t="s">
        <v>21</v>
      </c>
      <c r="J83" s="1">
        <v>108</v>
      </c>
      <c r="K83" s="1"/>
      <c r="L83" s="1"/>
      <c r="M83" s="1">
        <f t="shared" ca="1" si="1"/>
        <v>2022</v>
      </c>
      <c r="N83" s="1">
        <f ca="1">Sheet1[[#This Row],[Текущий год]]-Sheet1[[#This Row],[Год выпуска]]</f>
        <v>12</v>
      </c>
      <c r="O83" s="13">
        <f ca="1">IFERROR(Sheet1[[#This Row],[Пробег, тыс. км]]/Sheet1[[#This Row],[Возраст авто]], 0)</f>
        <v>9</v>
      </c>
      <c r="P83" s="14">
        <f ca="1">Sheet1[[#This Row],[Средний пробег в год]]/365*1000</f>
        <v>24.657534246575342</v>
      </c>
    </row>
    <row r="84" spans="1:16" x14ac:dyDescent="0.25">
      <c r="A84" s="1" t="s">
        <v>2087</v>
      </c>
      <c r="B84" s="1" t="s">
        <v>117</v>
      </c>
      <c r="C84">
        <v>2003</v>
      </c>
      <c r="D84">
        <v>480000</v>
      </c>
      <c r="E84">
        <v>1.8</v>
      </c>
      <c r="F84">
        <v>132</v>
      </c>
      <c r="G84" s="1" t="s">
        <v>8</v>
      </c>
      <c r="H84" s="1" t="s">
        <v>9</v>
      </c>
      <c r="I84" s="1" t="s">
        <v>18</v>
      </c>
      <c r="J84" s="1">
        <v>280</v>
      </c>
      <c r="K84" s="1"/>
      <c r="L84" s="1"/>
      <c r="M84" s="1">
        <f t="shared" ca="1" si="1"/>
        <v>2022</v>
      </c>
      <c r="N84" s="1">
        <f ca="1">Sheet1[[#This Row],[Текущий год]]-Sheet1[[#This Row],[Год выпуска]]</f>
        <v>19</v>
      </c>
      <c r="O84" s="13">
        <f ca="1">IFERROR(Sheet1[[#This Row],[Пробег, тыс. км]]/Sheet1[[#This Row],[Возраст авто]], 0)</f>
        <v>14.736842105263158</v>
      </c>
      <c r="P84" s="14">
        <f ca="1">Sheet1[[#This Row],[Средний пробег в год]]/365*1000</f>
        <v>40.374909877433311</v>
      </c>
    </row>
    <row r="85" spans="1:16" x14ac:dyDescent="0.25">
      <c r="A85" s="1" t="s">
        <v>2088</v>
      </c>
      <c r="B85" s="1" t="s">
        <v>117</v>
      </c>
      <c r="C85">
        <v>2003</v>
      </c>
      <c r="D85">
        <v>585000</v>
      </c>
      <c r="E85">
        <v>1.5</v>
      </c>
      <c r="F85">
        <v>109</v>
      </c>
      <c r="G85" s="1" t="s">
        <v>8</v>
      </c>
      <c r="H85" s="1" t="s">
        <v>9</v>
      </c>
      <c r="I85" s="1" t="s">
        <v>18</v>
      </c>
      <c r="J85" s="1">
        <v>134</v>
      </c>
      <c r="K85" s="1"/>
      <c r="L85" s="1"/>
      <c r="M85" s="1">
        <f t="shared" ca="1" si="1"/>
        <v>2022</v>
      </c>
      <c r="N85" s="1">
        <f ca="1">Sheet1[[#This Row],[Текущий год]]-Sheet1[[#This Row],[Год выпуска]]</f>
        <v>19</v>
      </c>
      <c r="O85" s="13">
        <f ca="1">IFERROR(Sheet1[[#This Row],[Пробег, тыс. км]]/Sheet1[[#This Row],[Возраст авто]], 0)</f>
        <v>7.0526315789473681</v>
      </c>
      <c r="P85" s="14">
        <f ca="1">Sheet1[[#This Row],[Средний пробег в год]]/365*1000</f>
        <v>19.322278298485941</v>
      </c>
    </row>
    <row r="86" spans="1:16" x14ac:dyDescent="0.25">
      <c r="A86" s="1" t="s">
        <v>2089</v>
      </c>
      <c r="B86" s="1" t="s">
        <v>205</v>
      </c>
      <c r="C86">
        <v>1994</v>
      </c>
      <c r="D86">
        <v>240000</v>
      </c>
      <c r="E86">
        <v>1.8</v>
      </c>
      <c r="F86">
        <v>125</v>
      </c>
      <c r="G86" s="1" t="s">
        <v>8</v>
      </c>
      <c r="H86" s="1" t="s">
        <v>9</v>
      </c>
      <c r="I86" s="1" t="s">
        <v>18</v>
      </c>
      <c r="J86" s="1">
        <v>410</v>
      </c>
      <c r="K86" s="1"/>
      <c r="L86" s="1"/>
      <c r="M86" s="1">
        <f t="shared" ca="1" si="1"/>
        <v>2022</v>
      </c>
      <c r="N86" s="1">
        <f ca="1">Sheet1[[#This Row],[Текущий год]]-Sheet1[[#This Row],[Год выпуска]]</f>
        <v>28</v>
      </c>
      <c r="O86" s="13">
        <f ca="1">IFERROR(Sheet1[[#This Row],[Пробег, тыс. км]]/Sheet1[[#This Row],[Возраст авто]], 0)</f>
        <v>14.642857142857142</v>
      </c>
      <c r="P86" s="14">
        <f ca="1">Sheet1[[#This Row],[Средний пробег в год]]/365*1000</f>
        <v>40.117416829745594</v>
      </c>
    </row>
    <row r="87" spans="1:16" x14ac:dyDescent="0.25">
      <c r="A87" s="1" t="s">
        <v>2090</v>
      </c>
      <c r="B87" s="1" t="s">
        <v>165</v>
      </c>
      <c r="C87">
        <v>2013</v>
      </c>
      <c r="D87">
        <v>1450000</v>
      </c>
      <c r="E87">
        <v>2</v>
      </c>
      <c r="F87">
        <v>146</v>
      </c>
      <c r="G87" s="1" t="s">
        <v>8</v>
      </c>
      <c r="H87" s="1" t="s">
        <v>24</v>
      </c>
      <c r="I87" s="1" t="s">
        <v>18</v>
      </c>
      <c r="J87" s="1">
        <v>150</v>
      </c>
      <c r="K87" s="1"/>
      <c r="L87" s="1"/>
      <c r="M87" s="1">
        <f t="shared" ca="1" si="1"/>
        <v>2022</v>
      </c>
      <c r="N87" s="1">
        <f ca="1">Sheet1[[#This Row],[Текущий год]]-Sheet1[[#This Row],[Год выпуска]]</f>
        <v>9</v>
      </c>
      <c r="O87" s="13">
        <f ca="1">IFERROR(Sheet1[[#This Row],[Пробег, тыс. км]]/Sheet1[[#This Row],[Возраст авто]], 0)</f>
        <v>16.666666666666668</v>
      </c>
      <c r="P87" s="14">
        <f ca="1">Sheet1[[#This Row],[Средний пробег в год]]/365*1000</f>
        <v>45.662100456621012</v>
      </c>
    </row>
    <row r="88" spans="1:16" x14ac:dyDescent="0.25">
      <c r="A88" s="1" t="s">
        <v>2091</v>
      </c>
      <c r="B88" s="1" t="s">
        <v>43</v>
      </c>
      <c r="C88">
        <v>2007</v>
      </c>
      <c r="D88">
        <v>610000</v>
      </c>
      <c r="E88">
        <v>3.5</v>
      </c>
      <c r="F88">
        <v>277</v>
      </c>
      <c r="G88" s="1" t="s">
        <v>8</v>
      </c>
      <c r="H88" s="1" t="s">
        <v>9</v>
      </c>
      <c r="I88" s="1" t="s">
        <v>18</v>
      </c>
      <c r="J88" s="1">
        <v>240</v>
      </c>
      <c r="K88" s="1"/>
      <c r="L88" s="1"/>
      <c r="M88" s="1">
        <f t="shared" ca="1" si="1"/>
        <v>2022</v>
      </c>
      <c r="N88" s="1">
        <f ca="1">Sheet1[[#This Row],[Текущий год]]-Sheet1[[#This Row],[Год выпуска]]</f>
        <v>15</v>
      </c>
      <c r="O88" s="13">
        <f ca="1">IFERROR(Sheet1[[#This Row],[Пробег, тыс. км]]/Sheet1[[#This Row],[Возраст авто]], 0)</f>
        <v>16</v>
      </c>
      <c r="P88" s="14">
        <f ca="1">Sheet1[[#This Row],[Средний пробег в год]]/365*1000</f>
        <v>43.835616438356162</v>
      </c>
    </row>
    <row r="89" spans="1:16" x14ac:dyDescent="0.25">
      <c r="A89" s="1" t="s">
        <v>2092</v>
      </c>
      <c r="B89" s="1" t="s">
        <v>108</v>
      </c>
      <c r="C89">
        <v>1999</v>
      </c>
      <c r="D89">
        <v>80000</v>
      </c>
      <c r="E89">
        <v>1</v>
      </c>
      <c r="F89">
        <v>60</v>
      </c>
      <c r="G89" s="1" t="s">
        <v>8</v>
      </c>
      <c r="H89" s="1" t="s">
        <v>9</v>
      </c>
      <c r="I89" s="1" t="s">
        <v>18</v>
      </c>
      <c r="J89" s="1"/>
      <c r="K89" s="1"/>
      <c r="L89" s="1"/>
      <c r="M89" s="1">
        <f t="shared" ca="1" si="1"/>
        <v>2022</v>
      </c>
      <c r="N89" s="1">
        <f ca="1">Sheet1[[#This Row],[Текущий год]]-Sheet1[[#This Row],[Год выпуска]]</f>
        <v>23</v>
      </c>
      <c r="O89" s="13">
        <f ca="1">IFERROR(Sheet1[[#This Row],[Пробег, тыс. км]]/Sheet1[[#This Row],[Возраст авто]], 0)</f>
        <v>0</v>
      </c>
      <c r="P89" s="14">
        <f ca="1">Sheet1[[#This Row],[Средний пробег в год]]/365*1000</f>
        <v>0</v>
      </c>
    </row>
    <row r="90" spans="1:16" x14ac:dyDescent="0.25">
      <c r="A90" s="1" t="s">
        <v>2093</v>
      </c>
      <c r="B90" s="1" t="s">
        <v>165</v>
      </c>
      <c r="C90">
        <v>2022</v>
      </c>
      <c r="D90">
        <v>4450000</v>
      </c>
      <c r="E90">
        <v>2</v>
      </c>
      <c r="F90">
        <v>149</v>
      </c>
      <c r="G90" s="1" t="s">
        <v>8</v>
      </c>
      <c r="H90" s="1" t="s">
        <v>24</v>
      </c>
      <c r="I90" s="1" t="s">
        <v>21</v>
      </c>
      <c r="J90" s="1">
        <v>1</v>
      </c>
      <c r="K90" s="1"/>
      <c r="L90" s="1"/>
      <c r="M90" s="1">
        <f t="shared" ca="1" si="1"/>
        <v>2022</v>
      </c>
      <c r="N90" s="1">
        <f ca="1">Sheet1[[#This Row],[Текущий год]]-Sheet1[[#This Row],[Год выпуска]]</f>
        <v>0</v>
      </c>
      <c r="O90" s="13">
        <f ca="1">IFERROR(Sheet1[[#This Row],[Пробег, тыс. км]]/Sheet1[[#This Row],[Возраст авто]], 0)</f>
        <v>0</v>
      </c>
      <c r="P90" s="14">
        <f ca="1">Sheet1[[#This Row],[Средний пробег в год]]/365*1000</f>
        <v>0</v>
      </c>
    </row>
    <row r="91" spans="1:16" x14ac:dyDescent="0.25">
      <c r="A91" s="1" t="s">
        <v>2094</v>
      </c>
      <c r="B91" s="1" t="s">
        <v>63</v>
      </c>
      <c r="C91">
        <v>2003</v>
      </c>
      <c r="D91">
        <v>180000</v>
      </c>
      <c r="E91">
        <v>1.5</v>
      </c>
      <c r="F91">
        <v>109</v>
      </c>
      <c r="G91" s="1" t="s">
        <v>8</v>
      </c>
      <c r="H91" s="1" t="s">
        <v>9</v>
      </c>
      <c r="I91" s="1" t="s">
        <v>18</v>
      </c>
      <c r="J91" s="1">
        <v>356</v>
      </c>
      <c r="K91" s="1"/>
      <c r="L91" s="1"/>
      <c r="M91" s="1">
        <f t="shared" ca="1" si="1"/>
        <v>2022</v>
      </c>
      <c r="N91" s="1">
        <f ca="1">Sheet1[[#This Row],[Текущий год]]-Sheet1[[#This Row],[Год выпуска]]</f>
        <v>19</v>
      </c>
      <c r="O91" s="13">
        <f ca="1">IFERROR(Sheet1[[#This Row],[Пробег, тыс. км]]/Sheet1[[#This Row],[Возраст авто]], 0)</f>
        <v>18.736842105263158</v>
      </c>
      <c r="P91" s="14">
        <f ca="1">Sheet1[[#This Row],[Средний пробег в год]]/365*1000</f>
        <v>51.333813987022353</v>
      </c>
    </row>
    <row r="92" spans="1:16" x14ac:dyDescent="0.25">
      <c r="A92" s="1" t="s">
        <v>2095</v>
      </c>
      <c r="B92" s="1" t="s">
        <v>289</v>
      </c>
      <c r="C92">
        <v>1995</v>
      </c>
      <c r="D92">
        <v>190000</v>
      </c>
      <c r="E92">
        <v>2</v>
      </c>
      <c r="F92">
        <v>140</v>
      </c>
      <c r="G92" s="1" t="s">
        <v>8</v>
      </c>
      <c r="H92" s="1" t="s">
        <v>9</v>
      </c>
      <c r="I92" s="1" t="s">
        <v>18</v>
      </c>
      <c r="J92" s="1">
        <v>446</v>
      </c>
      <c r="K92" s="1"/>
      <c r="L92" s="1"/>
      <c r="M92" s="1">
        <f t="shared" ca="1" si="1"/>
        <v>2022</v>
      </c>
      <c r="N92" s="1">
        <f ca="1">Sheet1[[#This Row],[Текущий год]]-Sheet1[[#This Row],[Год выпуска]]</f>
        <v>27</v>
      </c>
      <c r="O92" s="13">
        <f ca="1">IFERROR(Sheet1[[#This Row],[Пробег, тыс. км]]/Sheet1[[#This Row],[Возраст авто]], 0)</f>
        <v>16.518518518518519</v>
      </c>
      <c r="P92" s="14">
        <f ca="1">Sheet1[[#This Row],[Средний пробег в год]]/365*1000</f>
        <v>45.25621511922882</v>
      </c>
    </row>
    <row r="93" spans="1:16" x14ac:dyDescent="0.25">
      <c r="A93" s="1" t="s">
        <v>2096</v>
      </c>
      <c r="B93" s="1" t="s">
        <v>529</v>
      </c>
      <c r="C93">
        <v>2001</v>
      </c>
      <c r="D93">
        <v>455000</v>
      </c>
      <c r="E93">
        <v>2.4</v>
      </c>
      <c r="F93">
        <v>160</v>
      </c>
      <c r="G93" s="1" t="s">
        <v>8</v>
      </c>
      <c r="H93" s="1" t="s">
        <v>9</v>
      </c>
      <c r="I93" s="1" t="s">
        <v>21</v>
      </c>
      <c r="J93" s="1">
        <v>153</v>
      </c>
      <c r="K93" s="1"/>
      <c r="L93" s="1"/>
      <c r="M93" s="1">
        <f t="shared" ca="1" si="1"/>
        <v>2022</v>
      </c>
      <c r="N93" s="1">
        <f ca="1">Sheet1[[#This Row],[Текущий год]]-Sheet1[[#This Row],[Год выпуска]]</f>
        <v>21</v>
      </c>
      <c r="O93" s="13">
        <f ca="1">IFERROR(Sheet1[[#This Row],[Пробег, тыс. км]]/Sheet1[[#This Row],[Возраст авто]], 0)</f>
        <v>7.2857142857142856</v>
      </c>
      <c r="P93" s="14">
        <f ca="1">Sheet1[[#This Row],[Средний пробег в год]]/365*1000</f>
        <v>19.960861056751469</v>
      </c>
    </row>
    <row r="94" spans="1:16" x14ac:dyDescent="0.25">
      <c r="A94" s="1" t="s">
        <v>2097</v>
      </c>
      <c r="B94" s="1" t="s">
        <v>105</v>
      </c>
      <c r="C94">
        <v>2010</v>
      </c>
      <c r="D94">
        <v>1260000</v>
      </c>
      <c r="E94">
        <v>1.8</v>
      </c>
      <c r="F94">
        <v>144</v>
      </c>
      <c r="G94" s="1" t="s">
        <v>8</v>
      </c>
      <c r="H94" s="1" t="s">
        <v>24</v>
      </c>
      <c r="I94" s="1" t="s">
        <v>18</v>
      </c>
      <c r="J94" s="1">
        <v>144</v>
      </c>
      <c r="K94" s="1"/>
      <c r="L94" s="1"/>
      <c r="M94" s="1">
        <f t="shared" ca="1" si="1"/>
        <v>2022</v>
      </c>
      <c r="N94" s="1">
        <f ca="1">Sheet1[[#This Row],[Текущий год]]-Sheet1[[#This Row],[Год выпуска]]</f>
        <v>12</v>
      </c>
      <c r="O94" s="13">
        <f ca="1">IFERROR(Sheet1[[#This Row],[Пробег, тыс. км]]/Sheet1[[#This Row],[Возраст авто]], 0)</f>
        <v>12</v>
      </c>
      <c r="P94" s="14">
        <f ca="1">Sheet1[[#This Row],[Средний пробег в год]]/365*1000</f>
        <v>32.87671232876712</v>
      </c>
    </row>
    <row r="95" spans="1:16" x14ac:dyDescent="0.25">
      <c r="A95" s="1" t="s">
        <v>2098</v>
      </c>
      <c r="B95" s="1" t="s">
        <v>63</v>
      </c>
      <c r="C95">
        <v>1994</v>
      </c>
      <c r="D95">
        <v>125000</v>
      </c>
      <c r="E95">
        <v>1.6</v>
      </c>
      <c r="F95">
        <v>115</v>
      </c>
      <c r="G95" s="1" t="s">
        <v>8</v>
      </c>
      <c r="H95" s="1" t="s">
        <v>9</v>
      </c>
      <c r="I95" s="1" t="s">
        <v>18</v>
      </c>
      <c r="J95" s="1">
        <v>165</v>
      </c>
      <c r="K95" s="1"/>
      <c r="L95" s="1"/>
      <c r="M95" s="1">
        <f t="shared" ca="1" si="1"/>
        <v>2022</v>
      </c>
      <c r="N95" s="1">
        <f ca="1">Sheet1[[#This Row],[Текущий год]]-Sheet1[[#This Row],[Год выпуска]]</f>
        <v>28</v>
      </c>
      <c r="O95" s="13">
        <f ca="1">IFERROR(Sheet1[[#This Row],[Пробег, тыс. км]]/Sheet1[[#This Row],[Возраст авто]], 0)</f>
        <v>5.8928571428571432</v>
      </c>
      <c r="P95" s="14">
        <f ca="1">Sheet1[[#This Row],[Средний пробег в год]]/365*1000</f>
        <v>16.144814090019572</v>
      </c>
    </row>
    <row r="96" spans="1:16" x14ac:dyDescent="0.25">
      <c r="A96" s="1" t="s">
        <v>2099</v>
      </c>
      <c r="B96" s="1" t="s">
        <v>82</v>
      </c>
      <c r="C96">
        <v>2013</v>
      </c>
      <c r="D96">
        <v>663000</v>
      </c>
      <c r="E96">
        <v>1</v>
      </c>
      <c r="F96">
        <v>69</v>
      </c>
      <c r="G96" s="1" t="s">
        <v>8</v>
      </c>
      <c r="H96" s="1" t="s">
        <v>24</v>
      </c>
      <c r="I96" s="1" t="s">
        <v>18</v>
      </c>
      <c r="J96" s="1">
        <v>85</v>
      </c>
      <c r="K96" s="1" t="s">
        <v>39</v>
      </c>
      <c r="L96" s="1"/>
      <c r="M96" s="1">
        <f t="shared" ca="1" si="1"/>
        <v>2022</v>
      </c>
      <c r="N96" s="1">
        <f ca="1">Sheet1[[#This Row],[Текущий год]]-Sheet1[[#This Row],[Год выпуска]]</f>
        <v>9</v>
      </c>
      <c r="O96" s="13">
        <f ca="1">IFERROR(Sheet1[[#This Row],[Пробег, тыс. км]]/Sheet1[[#This Row],[Возраст авто]], 0)</f>
        <v>9.4444444444444446</v>
      </c>
      <c r="P96" s="14">
        <f ca="1">Sheet1[[#This Row],[Средний пробег в год]]/365*1000</f>
        <v>25.875190258751903</v>
      </c>
    </row>
    <row r="97" spans="1:16" x14ac:dyDescent="0.25">
      <c r="A97" s="1" t="s">
        <v>2100</v>
      </c>
      <c r="B97" s="1" t="s">
        <v>156</v>
      </c>
      <c r="C97">
        <v>1986</v>
      </c>
      <c r="D97">
        <v>90000</v>
      </c>
      <c r="E97">
        <v>1.8</v>
      </c>
      <c r="F97">
        <v>100</v>
      </c>
      <c r="G97" s="1" t="s">
        <v>8</v>
      </c>
      <c r="H97" s="1"/>
      <c r="I97" s="1" t="s">
        <v>18</v>
      </c>
      <c r="J97" s="1">
        <v>1</v>
      </c>
      <c r="K97" s="1"/>
      <c r="L97" s="1"/>
      <c r="M97" s="1">
        <f t="shared" ca="1" si="1"/>
        <v>2022</v>
      </c>
      <c r="N97" s="1">
        <f ca="1">Sheet1[[#This Row],[Текущий год]]-Sheet1[[#This Row],[Год выпуска]]</f>
        <v>36</v>
      </c>
      <c r="O97" s="13">
        <f ca="1">IFERROR(Sheet1[[#This Row],[Пробег, тыс. км]]/Sheet1[[#This Row],[Возраст авто]], 0)</f>
        <v>2.7777777777777776E-2</v>
      </c>
      <c r="P97" s="14">
        <f ca="1">Sheet1[[#This Row],[Средний пробег в год]]/365*1000</f>
        <v>7.6103500761035003E-2</v>
      </c>
    </row>
    <row r="98" spans="1:16" x14ac:dyDescent="0.25">
      <c r="A98" s="1" t="s">
        <v>93</v>
      </c>
      <c r="B98" s="1" t="s">
        <v>94</v>
      </c>
      <c r="C98">
        <v>2002</v>
      </c>
      <c r="D98">
        <v>830000</v>
      </c>
      <c r="E98">
        <v>3</v>
      </c>
      <c r="F98">
        <v>220</v>
      </c>
      <c r="G98" s="1" t="s">
        <v>8</v>
      </c>
      <c r="H98" s="1" t="s">
        <v>9</v>
      </c>
      <c r="I98" s="1" t="s">
        <v>21</v>
      </c>
      <c r="J98" s="1">
        <v>260</v>
      </c>
      <c r="K98" s="1"/>
      <c r="L98" s="1"/>
      <c r="M98" s="1">
        <f t="shared" ca="1" si="1"/>
        <v>2022</v>
      </c>
      <c r="N98" s="1">
        <f ca="1">Sheet1[[#This Row],[Текущий год]]-Sheet1[[#This Row],[Год выпуска]]</f>
        <v>20</v>
      </c>
      <c r="O98" s="13">
        <f ca="1">IFERROR(Sheet1[[#This Row],[Пробег, тыс. км]]/Sheet1[[#This Row],[Возраст авто]], 0)</f>
        <v>13</v>
      </c>
      <c r="P98" s="14">
        <f ca="1">Sheet1[[#This Row],[Средний пробег в год]]/365*1000</f>
        <v>35.61643835616438</v>
      </c>
    </row>
    <row r="99" spans="1:16" x14ac:dyDescent="0.25">
      <c r="A99" s="1" t="s">
        <v>2101</v>
      </c>
      <c r="B99" s="1" t="s">
        <v>74</v>
      </c>
      <c r="C99">
        <v>2008</v>
      </c>
      <c r="D99">
        <v>620000</v>
      </c>
      <c r="E99">
        <v>1.5</v>
      </c>
      <c r="F99">
        <v>110</v>
      </c>
      <c r="G99" s="1" t="s">
        <v>8</v>
      </c>
      <c r="H99" s="1" t="s">
        <v>24</v>
      </c>
      <c r="I99" s="1" t="s">
        <v>18</v>
      </c>
      <c r="J99" s="1">
        <v>209</v>
      </c>
      <c r="K99" s="1"/>
      <c r="L99" s="1"/>
      <c r="M99" s="1">
        <f t="shared" ca="1" si="1"/>
        <v>2022</v>
      </c>
      <c r="N99" s="1">
        <f ca="1">Sheet1[[#This Row],[Текущий год]]-Sheet1[[#This Row],[Год выпуска]]</f>
        <v>14</v>
      </c>
      <c r="O99" s="13">
        <f ca="1">IFERROR(Sheet1[[#This Row],[Пробег, тыс. км]]/Sheet1[[#This Row],[Возраст авто]], 0)</f>
        <v>14.928571428571429</v>
      </c>
      <c r="P99" s="14">
        <f ca="1">Sheet1[[#This Row],[Средний пробег в год]]/365*1000</f>
        <v>40.900195694716245</v>
      </c>
    </row>
    <row r="100" spans="1:16" x14ac:dyDescent="0.25">
      <c r="A100" s="1" t="s">
        <v>2102</v>
      </c>
      <c r="B100" s="1" t="s">
        <v>43</v>
      </c>
      <c r="C100">
        <v>2017</v>
      </c>
      <c r="D100">
        <v>2090000</v>
      </c>
      <c r="E100">
        <v>2.5</v>
      </c>
      <c r="F100">
        <v>181</v>
      </c>
      <c r="G100" s="1" t="s">
        <v>8</v>
      </c>
      <c r="H100" s="1" t="s">
        <v>9</v>
      </c>
      <c r="I100" s="1" t="s">
        <v>18</v>
      </c>
      <c r="J100" s="1">
        <v>82</v>
      </c>
      <c r="K100" s="1"/>
      <c r="L100" s="1"/>
      <c r="M100" s="1">
        <f t="shared" ca="1" si="1"/>
        <v>2022</v>
      </c>
      <c r="N100" s="1">
        <f ca="1">Sheet1[[#This Row],[Текущий год]]-Sheet1[[#This Row],[Год выпуска]]</f>
        <v>5</v>
      </c>
      <c r="O100" s="13">
        <f ca="1">IFERROR(Sheet1[[#This Row],[Пробег, тыс. км]]/Sheet1[[#This Row],[Возраст авто]], 0)</f>
        <v>16.399999999999999</v>
      </c>
      <c r="P100" s="14">
        <f ca="1">Sheet1[[#This Row],[Средний пробег в год]]/365*1000</f>
        <v>44.931506849315063</v>
      </c>
    </row>
    <row r="101" spans="1:16" x14ac:dyDescent="0.25">
      <c r="A101" s="1" t="s">
        <v>2103</v>
      </c>
      <c r="B101" s="1" t="s">
        <v>450</v>
      </c>
      <c r="C101">
        <v>2000</v>
      </c>
      <c r="D101">
        <v>120000</v>
      </c>
      <c r="E101">
        <v>1</v>
      </c>
      <c r="F101">
        <v>70</v>
      </c>
      <c r="G101" s="1" t="s">
        <v>8</v>
      </c>
      <c r="H101" s="1" t="s">
        <v>9</v>
      </c>
      <c r="I101" s="1" t="s">
        <v>18</v>
      </c>
      <c r="J101" s="1"/>
      <c r="K101" s="1"/>
      <c r="L101" s="1"/>
      <c r="M101" s="1">
        <f t="shared" ca="1" si="1"/>
        <v>2022</v>
      </c>
      <c r="N101" s="1">
        <f ca="1">Sheet1[[#This Row],[Текущий год]]-Sheet1[[#This Row],[Год выпуска]]</f>
        <v>22</v>
      </c>
      <c r="O101" s="13">
        <f ca="1">IFERROR(Sheet1[[#This Row],[Пробег, тыс. км]]/Sheet1[[#This Row],[Возраст авто]], 0)</f>
        <v>0</v>
      </c>
      <c r="P101" s="14">
        <f ca="1">Sheet1[[#This Row],[Средний пробег в год]]/365*1000</f>
        <v>0</v>
      </c>
    </row>
    <row r="102" spans="1:16" x14ac:dyDescent="0.25">
      <c r="A102" s="1" t="s">
        <v>2104</v>
      </c>
      <c r="B102" s="1" t="s">
        <v>65</v>
      </c>
      <c r="C102">
        <v>2012</v>
      </c>
      <c r="D102">
        <v>1200000</v>
      </c>
      <c r="E102">
        <v>1.8</v>
      </c>
      <c r="F102">
        <v>99</v>
      </c>
      <c r="G102" s="1" t="s">
        <v>34</v>
      </c>
      <c r="H102" s="1" t="s">
        <v>24</v>
      </c>
      <c r="I102" s="1" t="s">
        <v>18</v>
      </c>
      <c r="J102" s="1">
        <v>145</v>
      </c>
      <c r="K102" s="1"/>
      <c r="L102" s="1"/>
      <c r="M102" s="1">
        <f t="shared" ca="1" si="1"/>
        <v>2022</v>
      </c>
      <c r="N102" s="1">
        <f ca="1">Sheet1[[#This Row],[Текущий год]]-Sheet1[[#This Row],[Год выпуска]]</f>
        <v>10</v>
      </c>
      <c r="O102" s="13">
        <f ca="1">IFERROR(Sheet1[[#This Row],[Пробег, тыс. км]]/Sheet1[[#This Row],[Возраст авто]], 0)</f>
        <v>14.5</v>
      </c>
      <c r="P102" s="14">
        <f ca="1">Sheet1[[#This Row],[Средний пробег в год]]/365*1000</f>
        <v>39.726027397260275</v>
      </c>
    </row>
    <row r="103" spans="1:16" x14ac:dyDescent="0.25">
      <c r="A103" s="1" t="s">
        <v>2105</v>
      </c>
      <c r="B103" s="1" t="s">
        <v>371</v>
      </c>
      <c r="C103">
        <v>2016</v>
      </c>
      <c r="D103">
        <v>1635000</v>
      </c>
      <c r="E103">
        <v>1.8</v>
      </c>
      <c r="F103">
        <v>99</v>
      </c>
      <c r="G103" s="1" t="s">
        <v>34</v>
      </c>
      <c r="H103" s="1" t="s">
        <v>24</v>
      </c>
      <c r="I103" s="1" t="s">
        <v>18</v>
      </c>
      <c r="J103" s="1">
        <v>157</v>
      </c>
      <c r="K103" s="1" t="s">
        <v>39</v>
      </c>
      <c r="L103" s="1"/>
      <c r="M103" s="1">
        <f t="shared" ca="1" si="1"/>
        <v>2022</v>
      </c>
      <c r="N103" s="1">
        <f ca="1">Sheet1[[#This Row],[Текущий год]]-Sheet1[[#This Row],[Год выпуска]]</f>
        <v>6</v>
      </c>
      <c r="O103" s="13">
        <f ca="1">IFERROR(Sheet1[[#This Row],[Пробег, тыс. км]]/Sheet1[[#This Row],[Возраст авто]], 0)</f>
        <v>26.166666666666668</v>
      </c>
      <c r="P103" s="14">
        <f ca="1">Sheet1[[#This Row],[Средний пробег в год]]/365*1000</f>
        <v>71.689497716894977</v>
      </c>
    </row>
    <row r="104" spans="1:16" x14ac:dyDescent="0.25">
      <c r="A104" s="1" t="s">
        <v>2106</v>
      </c>
      <c r="B104" s="1" t="s">
        <v>82</v>
      </c>
      <c r="C104">
        <v>2015</v>
      </c>
      <c r="D104">
        <v>635000</v>
      </c>
      <c r="E104">
        <v>1</v>
      </c>
      <c r="F104">
        <v>69</v>
      </c>
      <c r="G104" s="1" t="s">
        <v>8</v>
      </c>
      <c r="H104" s="1" t="s">
        <v>24</v>
      </c>
      <c r="I104" s="1" t="s">
        <v>18</v>
      </c>
      <c r="J104" s="1">
        <v>34</v>
      </c>
      <c r="K104" s="1"/>
      <c r="L104" s="1"/>
      <c r="M104" s="1">
        <f t="shared" ca="1" si="1"/>
        <v>2022</v>
      </c>
      <c r="N104" s="1">
        <f ca="1">Sheet1[[#This Row],[Текущий год]]-Sheet1[[#This Row],[Год выпуска]]</f>
        <v>7</v>
      </c>
      <c r="O104" s="13">
        <f ca="1">IFERROR(Sheet1[[#This Row],[Пробег, тыс. км]]/Sheet1[[#This Row],[Возраст авто]], 0)</f>
        <v>4.8571428571428568</v>
      </c>
      <c r="P104" s="14">
        <f ca="1">Sheet1[[#This Row],[Средний пробег в год]]/365*1000</f>
        <v>13.307240704500979</v>
      </c>
    </row>
    <row r="105" spans="1:16" x14ac:dyDescent="0.25">
      <c r="A105" s="1" t="s">
        <v>2107</v>
      </c>
      <c r="B105" s="1" t="s">
        <v>165</v>
      </c>
      <c r="C105">
        <v>2003</v>
      </c>
      <c r="D105">
        <v>725000</v>
      </c>
      <c r="E105">
        <v>2</v>
      </c>
      <c r="F105">
        <v>155</v>
      </c>
      <c r="G105" s="1" t="s">
        <v>8</v>
      </c>
      <c r="H105" s="1" t="s">
        <v>9</v>
      </c>
      <c r="I105" s="1" t="s">
        <v>21</v>
      </c>
      <c r="J105" s="1">
        <v>140</v>
      </c>
      <c r="K105" s="1"/>
      <c r="L105" s="1"/>
      <c r="M105" s="1">
        <f t="shared" ca="1" si="1"/>
        <v>2022</v>
      </c>
      <c r="N105" s="1">
        <f ca="1">Sheet1[[#This Row],[Текущий год]]-Sheet1[[#This Row],[Год выпуска]]</f>
        <v>19</v>
      </c>
      <c r="O105" s="13">
        <f ca="1">IFERROR(Sheet1[[#This Row],[Пробег, тыс. км]]/Sheet1[[#This Row],[Возраст авто]], 0)</f>
        <v>7.3684210526315788</v>
      </c>
      <c r="P105" s="14">
        <f ca="1">Sheet1[[#This Row],[Средний пробег в год]]/365*1000</f>
        <v>20.187454938716655</v>
      </c>
    </row>
    <row r="106" spans="1:16" x14ac:dyDescent="0.25">
      <c r="A106" s="1" t="s">
        <v>2108</v>
      </c>
      <c r="B106" s="1" t="s">
        <v>36</v>
      </c>
      <c r="C106">
        <v>2004</v>
      </c>
      <c r="D106">
        <v>1350000</v>
      </c>
      <c r="E106">
        <v>2.7</v>
      </c>
      <c r="F106">
        <v>150</v>
      </c>
      <c r="G106" s="1" t="s">
        <v>8</v>
      </c>
      <c r="H106" s="1" t="s">
        <v>9</v>
      </c>
      <c r="I106" s="1" t="s">
        <v>21</v>
      </c>
      <c r="J106" s="1">
        <v>210</v>
      </c>
      <c r="K106" s="1"/>
      <c r="L106" s="1"/>
      <c r="M106" s="1">
        <f t="shared" ca="1" si="1"/>
        <v>2022</v>
      </c>
      <c r="N106" s="1">
        <f ca="1">Sheet1[[#This Row],[Текущий год]]-Sheet1[[#This Row],[Год выпуска]]</f>
        <v>18</v>
      </c>
      <c r="O106" s="13">
        <f ca="1">IFERROR(Sheet1[[#This Row],[Пробег, тыс. км]]/Sheet1[[#This Row],[Возраст авто]], 0)</f>
        <v>11.666666666666666</v>
      </c>
      <c r="P106" s="14">
        <f ca="1">Sheet1[[#This Row],[Средний пробег в год]]/365*1000</f>
        <v>31.963470319634702</v>
      </c>
    </row>
    <row r="107" spans="1:16" x14ac:dyDescent="0.25">
      <c r="A107" s="1" t="s">
        <v>2109</v>
      </c>
      <c r="B107" s="1" t="s">
        <v>289</v>
      </c>
      <c r="C107">
        <v>1998</v>
      </c>
      <c r="D107">
        <v>410000</v>
      </c>
      <c r="E107">
        <v>2</v>
      </c>
      <c r="F107">
        <v>135</v>
      </c>
      <c r="G107" s="1" t="s">
        <v>8</v>
      </c>
      <c r="H107" s="1" t="s">
        <v>9</v>
      </c>
      <c r="I107" s="1" t="s">
        <v>21</v>
      </c>
      <c r="J107" s="1">
        <v>390</v>
      </c>
      <c r="K107" s="1"/>
      <c r="L107" s="1"/>
      <c r="M107" s="1">
        <f t="shared" ca="1" si="1"/>
        <v>2022</v>
      </c>
      <c r="N107" s="1">
        <f ca="1">Sheet1[[#This Row],[Текущий год]]-Sheet1[[#This Row],[Год выпуска]]</f>
        <v>24</v>
      </c>
      <c r="O107" s="13">
        <f ca="1">IFERROR(Sheet1[[#This Row],[Пробег, тыс. км]]/Sheet1[[#This Row],[Возраст авто]], 0)</f>
        <v>16.25</v>
      </c>
      <c r="P107" s="14">
        <f ca="1">Sheet1[[#This Row],[Средний пробег в год]]/365*1000</f>
        <v>44.520547945205479</v>
      </c>
    </row>
    <row r="108" spans="1:16" x14ac:dyDescent="0.25">
      <c r="A108" s="1" t="s">
        <v>2110</v>
      </c>
      <c r="B108" s="1" t="s">
        <v>105</v>
      </c>
      <c r="C108">
        <v>2004</v>
      </c>
      <c r="D108">
        <v>680000</v>
      </c>
      <c r="E108">
        <v>1.8</v>
      </c>
      <c r="F108">
        <v>125</v>
      </c>
      <c r="G108" s="1" t="s">
        <v>8</v>
      </c>
      <c r="H108" s="1" t="s">
        <v>9</v>
      </c>
      <c r="I108" s="1" t="s">
        <v>21</v>
      </c>
      <c r="J108" s="1">
        <v>160</v>
      </c>
      <c r="K108" s="1"/>
      <c r="L108" s="1"/>
      <c r="M108" s="1">
        <f t="shared" ca="1" si="1"/>
        <v>2022</v>
      </c>
      <c r="N108" s="1">
        <f ca="1">Sheet1[[#This Row],[Текущий год]]-Sheet1[[#This Row],[Год выпуска]]</f>
        <v>18</v>
      </c>
      <c r="O108" s="13">
        <f ca="1">IFERROR(Sheet1[[#This Row],[Пробег, тыс. км]]/Sheet1[[#This Row],[Возраст авто]], 0)</f>
        <v>8.8888888888888893</v>
      </c>
      <c r="P108" s="14">
        <f ca="1">Sheet1[[#This Row],[Средний пробег в год]]/365*1000</f>
        <v>24.353120243531205</v>
      </c>
    </row>
    <row r="109" spans="1:16" x14ac:dyDescent="0.25">
      <c r="A109" s="1" t="s">
        <v>2111</v>
      </c>
      <c r="B109" s="1" t="s">
        <v>165</v>
      </c>
      <c r="C109">
        <v>2010</v>
      </c>
      <c r="D109">
        <v>1145000</v>
      </c>
      <c r="E109">
        <v>2</v>
      </c>
      <c r="F109">
        <v>158</v>
      </c>
      <c r="G109" s="1" t="s">
        <v>8</v>
      </c>
      <c r="H109" s="1" t="s">
        <v>24</v>
      </c>
      <c r="I109" s="1" t="s">
        <v>21</v>
      </c>
      <c r="J109" s="1">
        <v>176</v>
      </c>
      <c r="K109" s="1"/>
      <c r="L109" s="1"/>
      <c r="M109" s="1">
        <f t="shared" ca="1" si="1"/>
        <v>2022</v>
      </c>
      <c r="N109" s="1">
        <f ca="1">Sheet1[[#This Row],[Текущий год]]-Sheet1[[#This Row],[Год выпуска]]</f>
        <v>12</v>
      </c>
      <c r="O109" s="13">
        <f ca="1">IFERROR(Sheet1[[#This Row],[Пробег, тыс. км]]/Sheet1[[#This Row],[Возраст авто]], 0)</f>
        <v>14.666666666666666</v>
      </c>
      <c r="P109" s="14">
        <f ca="1">Sheet1[[#This Row],[Средний пробег в год]]/365*1000</f>
        <v>40.182648401826484</v>
      </c>
    </row>
    <row r="110" spans="1:16" x14ac:dyDescent="0.25">
      <c r="A110" s="1" t="s">
        <v>2112</v>
      </c>
      <c r="B110" s="1" t="s">
        <v>134</v>
      </c>
      <c r="C110">
        <v>1998</v>
      </c>
      <c r="D110">
        <v>1000000</v>
      </c>
      <c r="E110">
        <v>2.5</v>
      </c>
      <c r="F110">
        <v>280</v>
      </c>
      <c r="G110" s="1" t="s">
        <v>8</v>
      </c>
      <c r="H110" s="1" t="s">
        <v>11</v>
      </c>
      <c r="I110" s="1" t="s">
        <v>10</v>
      </c>
      <c r="J110" s="1">
        <v>1000</v>
      </c>
      <c r="K110" s="1"/>
      <c r="L110" s="1"/>
      <c r="M110" s="1">
        <f t="shared" ca="1" si="1"/>
        <v>2022</v>
      </c>
      <c r="N110" s="1">
        <f ca="1">Sheet1[[#This Row],[Текущий год]]-Sheet1[[#This Row],[Год выпуска]]</f>
        <v>24</v>
      </c>
      <c r="O110" s="13">
        <f ca="1">IFERROR(Sheet1[[#This Row],[Пробег, тыс. км]]/Sheet1[[#This Row],[Возраст авто]], 0)</f>
        <v>41.666666666666664</v>
      </c>
      <c r="P110" s="14">
        <f ca="1">Sheet1[[#This Row],[Средний пробег в год]]/365*1000</f>
        <v>114.15525114155251</v>
      </c>
    </row>
    <row r="111" spans="1:16" x14ac:dyDescent="0.25">
      <c r="A111" s="1" t="s">
        <v>2113</v>
      </c>
      <c r="B111" s="1" t="s">
        <v>80</v>
      </c>
      <c r="C111">
        <v>2009</v>
      </c>
      <c r="D111">
        <v>625000</v>
      </c>
      <c r="E111">
        <v>1.3</v>
      </c>
      <c r="F111">
        <v>87</v>
      </c>
      <c r="G111" s="1" t="s">
        <v>8</v>
      </c>
      <c r="H111" s="1" t="s">
        <v>24</v>
      </c>
      <c r="I111" s="1" t="s">
        <v>18</v>
      </c>
      <c r="J111" s="1">
        <v>212</v>
      </c>
      <c r="K111" s="1"/>
      <c r="L111" s="1"/>
      <c r="M111" s="1">
        <f t="shared" ca="1" si="1"/>
        <v>2022</v>
      </c>
      <c r="N111" s="1">
        <f ca="1">Sheet1[[#This Row],[Текущий год]]-Sheet1[[#This Row],[Год выпуска]]</f>
        <v>13</v>
      </c>
      <c r="O111" s="13">
        <f ca="1">IFERROR(Sheet1[[#This Row],[Пробег, тыс. км]]/Sheet1[[#This Row],[Возраст авто]], 0)</f>
        <v>16.307692307692307</v>
      </c>
      <c r="P111" s="14">
        <f ca="1">Sheet1[[#This Row],[Средний пробег в год]]/365*1000</f>
        <v>44.6786090621707</v>
      </c>
    </row>
    <row r="112" spans="1:16" x14ac:dyDescent="0.25">
      <c r="A112" s="1" t="s">
        <v>2114</v>
      </c>
      <c r="B112" s="1" t="s">
        <v>117</v>
      </c>
      <c r="C112">
        <v>2004</v>
      </c>
      <c r="D112">
        <v>675000</v>
      </c>
      <c r="E112">
        <v>1.5</v>
      </c>
      <c r="F112">
        <v>109</v>
      </c>
      <c r="G112" s="1" t="s">
        <v>8</v>
      </c>
      <c r="H112" s="1" t="s">
        <v>9</v>
      </c>
      <c r="I112" s="1" t="s">
        <v>18</v>
      </c>
      <c r="J112" s="1">
        <v>249</v>
      </c>
      <c r="K112" s="1"/>
      <c r="L112" s="1"/>
      <c r="M112" s="1">
        <f t="shared" ca="1" si="1"/>
        <v>2022</v>
      </c>
      <c r="N112" s="1">
        <f ca="1">Sheet1[[#This Row],[Текущий год]]-Sheet1[[#This Row],[Год выпуска]]</f>
        <v>18</v>
      </c>
      <c r="O112" s="13">
        <f ca="1">IFERROR(Sheet1[[#This Row],[Пробег, тыс. км]]/Sheet1[[#This Row],[Возраст авто]], 0)</f>
        <v>13.833333333333334</v>
      </c>
      <c r="P112" s="14">
        <f ca="1">Sheet1[[#This Row],[Средний пробег в год]]/365*1000</f>
        <v>37.899543378995432</v>
      </c>
    </row>
    <row r="113" spans="1:16" x14ac:dyDescent="0.25">
      <c r="A113" s="1" t="s">
        <v>2115</v>
      </c>
      <c r="B113" s="1" t="s">
        <v>70</v>
      </c>
      <c r="C113">
        <v>2001</v>
      </c>
      <c r="D113">
        <v>440000</v>
      </c>
      <c r="E113">
        <v>1.5</v>
      </c>
      <c r="F113">
        <v>110</v>
      </c>
      <c r="G113" s="1" t="s">
        <v>8</v>
      </c>
      <c r="H113" s="1" t="s">
        <v>9</v>
      </c>
      <c r="I113" s="1" t="s">
        <v>18</v>
      </c>
      <c r="J113" s="1">
        <v>250</v>
      </c>
      <c r="K113" s="1"/>
      <c r="L113" s="1"/>
      <c r="M113" s="1">
        <f t="shared" ca="1" si="1"/>
        <v>2022</v>
      </c>
      <c r="N113" s="1">
        <f ca="1">Sheet1[[#This Row],[Текущий год]]-Sheet1[[#This Row],[Год выпуска]]</f>
        <v>21</v>
      </c>
      <c r="O113" s="13">
        <f ca="1">IFERROR(Sheet1[[#This Row],[Пробег, тыс. км]]/Sheet1[[#This Row],[Возраст авто]], 0)</f>
        <v>11.904761904761905</v>
      </c>
      <c r="P113" s="14">
        <f ca="1">Sheet1[[#This Row],[Средний пробег в год]]/365*1000</f>
        <v>32.615786040443574</v>
      </c>
    </row>
    <row r="114" spans="1:16" x14ac:dyDescent="0.25">
      <c r="A114" s="1" t="s">
        <v>2116</v>
      </c>
      <c r="B114" s="1" t="s">
        <v>172</v>
      </c>
      <c r="C114">
        <v>2002</v>
      </c>
      <c r="D114">
        <v>585000</v>
      </c>
      <c r="E114">
        <v>1.8</v>
      </c>
      <c r="F114">
        <v>132</v>
      </c>
      <c r="G114" s="1" t="s">
        <v>8</v>
      </c>
      <c r="H114" s="1" t="s">
        <v>9</v>
      </c>
      <c r="I114" s="1" t="s">
        <v>18</v>
      </c>
      <c r="J114" s="1">
        <v>275</v>
      </c>
      <c r="K114" s="1"/>
      <c r="L114" s="1"/>
      <c r="M114" s="1">
        <f t="shared" ca="1" si="1"/>
        <v>2022</v>
      </c>
      <c r="N114" s="1">
        <f ca="1">Sheet1[[#This Row],[Текущий год]]-Sheet1[[#This Row],[Год выпуска]]</f>
        <v>20</v>
      </c>
      <c r="O114" s="13">
        <f ca="1">IFERROR(Sheet1[[#This Row],[Пробег, тыс. км]]/Sheet1[[#This Row],[Возраст авто]], 0)</f>
        <v>13.75</v>
      </c>
      <c r="P114" s="14">
        <f ca="1">Sheet1[[#This Row],[Средний пробег в год]]/365*1000</f>
        <v>37.671232876712324</v>
      </c>
    </row>
    <row r="115" spans="1:16" x14ac:dyDescent="0.25">
      <c r="A115" s="1" t="s">
        <v>2117</v>
      </c>
      <c r="B115" s="1" t="s">
        <v>52</v>
      </c>
      <c r="C115">
        <v>2020</v>
      </c>
      <c r="D115">
        <v>12600000</v>
      </c>
      <c r="E115">
        <v>4.5999999999999996</v>
      </c>
      <c r="F115">
        <v>309</v>
      </c>
      <c r="G115" s="1" t="s">
        <v>8</v>
      </c>
      <c r="H115" s="1" t="s">
        <v>9</v>
      </c>
      <c r="I115" s="1" t="s">
        <v>21</v>
      </c>
      <c r="J115" s="1">
        <v>3</v>
      </c>
      <c r="K115" s="1"/>
      <c r="L115" s="1"/>
      <c r="M115" s="1">
        <f t="shared" ca="1" si="1"/>
        <v>2022</v>
      </c>
      <c r="N115" s="1">
        <f ca="1">Sheet1[[#This Row],[Текущий год]]-Sheet1[[#This Row],[Год выпуска]]</f>
        <v>2</v>
      </c>
      <c r="O115" s="13">
        <f ca="1">IFERROR(Sheet1[[#This Row],[Пробег, тыс. км]]/Sheet1[[#This Row],[Возраст авто]], 0)</f>
        <v>1.5</v>
      </c>
      <c r="P115" s="14">
        <f ca="1">Sheet1[[#This Row],[Средний пробег в год]]/365*1000</f>
        <v>4.10958904109589</v>
      </c>
    </row>
    <row r="116" spans="1:16" x14ac:dyDescent="0.25">
      <c r="A116" s="1" t="s">
        <v>2118</v>
      </c>
      <c r="B116" s="1" t="s">
        <v>404</v>
      </c>
      <c r="C116">
        <v>2003</v>
      </c>
      <c r="D116">
        <v>600000</v>
      </c>
      <c r="E116">
        <v>2.2000000000000002</v>
      </c>
      <c r="G116" s="1" t="s">
        <v>20</v>
      </c>
      <c r="H116" s="1"/>
      <c r="I116" s="1" t="s">
        <v>21</v>
      </c>
      <c r="J116" s="1">
        <v>221</v>
      </c>
      <c r="K116" s="1"/>
      <c r="L116" s="1"/>
      <c r="M116" s="1">
        <f t="shared" ca="1" si="1"/>
        <v>2022</v>
      </c>
      <c r="N116" s="1">
        <f ca="1">Sheet1[[#This Row],[Текущий год]]-Sheet1[[#This Row],[Год выпуска]]</f>
        <v>19</v>
      </c>
      <c r="O116" s="13">
        <f ca="1">IFERROR(Sheet1[[#This Row],[Пробег, тыс. км]]/Sheet1[[#This Row],[Возраст авто]], 0)</f>
        <v>11.631578947368421</v>
      </c>
      <c r="P116" s="14">
        <f ca="1">Sheet1[[#This Row],[Средний пробег в год]]/365*1000</f>
        <v>31.867339581831292</v>
      </c>
    </row>
    <row r="117" spans="1:16" x14ac:dyDescent="0.25">
      <c r="A117" s="1" t="s">
        <v>2119</v>
      </c>
      <c r="B117" s="1" t="s">
        <v>92</v>
      </c>
      <c r="C117">
        <v>1996</v>
      </c>
      <c r="D117">
        <v>135000</v>
      </c>
      <c r="E117">
        <v>2</v>
      </c>
      <c r="F117">
        <v>88</v>
      </c>
      <c r="G117" s="1" t="s">
        <v>20</v>
      </c>
      <c r="H117" s="1" t="s">
        <v>9</v>
      </c>
      <c r="I117" s="1" t="s">
        <v>18</v>
      </c>
      <c r="J117" s="1">
        <v>200</v>
      </c>
      <c r="K117" s="1"/>
      <c r="L117" s="1"/>
      <c r="M117" s="1">
        <f t="shared" ca="1" si="1"/>
        <v>2022</v>
      </c>
      <c r="N117" s="1">
        <f ca="1">Sheet1[[#This Row],[Текущий год]]-Sheet1[[#This Row],[Год выпуска]]</f>
        <v>26</v>
      </c>
      <c r="O117" s="13">
        <f ca="1">IFERROR(Sheet1[[#This Row],[Пробег, тыс. км]]/Sheet1[[#This Row],[Возраст авто]], 0)</f>
        <v>7.6923076923076925</v>
      </c>
      <c r="P117" s="14">
        <f ca="1">Sheet1[[#This Row],[Средний пробег в год]]/365*1000</f>
        <v>21.074815595363539</v>
      </c>
    </row>
    <row r="118" spans="1:16" x14ac:dyDescent="0.25">
      <c r="A118" s="1" t="s">
        <v>2120</v>
      </c>
      <c r="B118" s="1" t="s">
        <v>117</v>
      </c>
      <c r="C118">
        <v>2005</v>
      </c>
      <c r="D118">
        <v>700000</v>
      </c>
      <c r="E118">
        <v>1.8</v>
      </c>
      <c r="F118">
        <v>132</v>
      </c>
      <c r="G118" s="1" t="s">
        <v>8</v>
      </c>
      <c r="H118" s="1" t="s">
        <v>9</v>
      </c>
      <c r="I118" s="1" t="s">
        <v>18</v>
      </c>
      <c r="J118" s="1">
        <v>251</v>
      </c>
      <c r="K118" s="1"/>
      <c r="L118" s="1"/>
      <c r="M118" s="1">
        <f t="shared" ca="1" si="1"/>
        <v>2022</v>
      </c>
      <c r="N118" s="1">
        <f ca="1">Sheet1[[#This Row],[Текущий год]]-Sheet1[[#This Row],[Год выпуска]]</f>
        <v>17</v>
      </c>
      <c r="O118" s="13">
        <f ca="1">IFERROR(Sheet1[[#This Row],[Пробег, тыс. км]]/Sheet1[[#This Row],[Возраст авто]], 0)</f>
        <v>14.764705882352942</v>
      </c>
      <c r="P118" s="14">
        <f ca="1">Sheet1[[#This Row],[Средний пробег в год]]/365*1000</f>
        <v>40.451248992747786</v>
      </c>
    </row>
    <row r="119" spans="1:16" x14ac:dyDescent="0.25">
      <c r="A119" s="1" t="s">
        <v>2121</v>
      </c>
      <c r="B119" s="1" t="s">
        <v>63</v>
      </c>
      <c r="C119">
        <v>2017</v>
      </c>
      <c r="D119">
        <v>1440000</v>
      </c>
      <c r="E119">
        <v>1.6</v>
      </c>
      <c r="F119">
        <v>122</v>
      </c>
      <c r="G119" s="1" t="s">
        <v>8</v>
      </c>
      <c r="H119" s="1" t="s">
        <v>24</v>
      </c>
      <c r="I119" s="1" t="s">
        <v>18</v>
      </c>
      <c r="J119" s="1">
        <v>30</v>
      </c>
      <c r="K119" s="1"/>
      <c r="L119" s="1"/>
      <c r="M119" s="1">
        <f t="shared" ca="1" si="1"/>
        <v>2022</v>
      </c>
      <c r="N119" s="1">
        <f ca="1">Sheet1[[#This Row],[Текущий год]]-Sheet1[[#This Row],[Год выпуска]]</f>
        <v>5</v>
      </c>
      <c r="O119" s="13">
        <f ca="1">IFERROR(Sheet1[[#This Row],[Пробег, тыс. км]]/Sheet1[[#This Row],[Возраст авто]], 0)</f>
        <v>6</v>
      </c>
      <c r="P119" s="14">
        <f ca="1">Sheet1[[#This Row],[Средний пробег в год]]/365*1000</f>
        <v>16.43835616438356</v>
      </c>
    </row>
    <row r="120" spans="1:16" x14ac:dyDescent="0.25">
      <c r="A120" s="1" t="s">
        <v>2122</v>
      </c>
      <c r="B120" s="1" t="s">
        <v>1793</v>
      </c>
      <c r="C120">
        <v>2012</v>
      </c>
      <c r="D120">
        <v>1111000</v>
      </c>
      <c r="E120">
        <v>1.8</v>
      </c>
      <c r="F120">
        <v>99</v>
      </c>
      <c r="G120" s="1" t="s">
        <v>34</v>
      </c>
      <c r="H120" s="1" t="s">
        <v>24</v>
      </c>
      <c r="I120" s="1" t="s">
        <v>18</v>
      </c>
      <c r="J120" s="1">
        <v>200</v>
      </c>
      <c r="K120" s="1"/>
      <c r="L120" s="1"/>
      <c r="M120" s="1">
        <f t="shared" ca="1" si="1"/>
        <v>2022</v>
      </c>
      <c r="N120" s="1">
        <f ca="1">Sheet1[[#This Row],[Текущий год]]-Sheet1[[#This Row],[Год выпуска]]</f>
        <v>10</v>
      </c>
      <c r="O120" s="13">
        <f ca="1">IFERROR(Sheet1[[#This Row],[Пробег, тыс. км]]/Sheet1[[#This Row],[Возраст авто]], 0)</f>
        <v>20</v>
      </c>
      <c r="P120" s="14">
        <f ca="1">Sheet1[[#This Row],[Средний пробег в год]]/365*1000</f>
        <v>54.794520547945204</v>
      </c>
    </row>
    <row r="121" spans="1:16" x14ac:dyDescent="0.25">
      <c r="A121" s="1" t="s">
        <v>2123</v>
      </c>
      <c r="B121" s="1" t="s">
        <v>1154</v>
      </c>
      <c r="C121">
        <v>2000</v>
      </c>
      <c r="D121">
        <v>600000</v>
      </c>
      <c r="E121">
        <v>3</v>
      </c>
      <c r="F121">
        <v>220</v>
      </c>
      <c r="G121" s="1" t="s">
        <v>8</v>
      </c>
      <c r="H121" s="1" t="s">
        <v>9</v>
      </c>
      <c r="I121" s="1" t="s">
        <v>21</v>
      </c>
      <c r="J121" s="1">
        <v>330</v>
      </c>
      <c r="K121" s="1"/>
      <c r="L121" s="1"/>
      <c r="M121" s="1">
        <f t="shared" ca="1" si="1"/>
        <v>2022</v>
      </c>
      <c r="N121" s="1">
        <f ca="1">Sheet1[[#This Row],[Текущий год]]-Sheet1[[#This Row],[Год выпуска]]</f>
        <v>22</v>
      </c>
      <c r="O121" s="13">
        <f ca="1">IFERROR(Sheet1[[#This Row],[Пробег, тыс. км]]/Sheet1[[#This Row],[Возраст авто]], 0)</f>
        <v>15</v>
      </c>
      <c r="P121" s="14">
        <f ca="1">Sheet1[[#This Row],[Средний пробег в год]]/365*1000</f>
        <v>41.095890410958901</v>
      </c>
    </row>
    <row r="122" spans="1:16" x14ac:dyDescent="0.25">
      <c r="A122" s="1" t="s">
        <v>2124</v>
      </c>
      <c r="B122" s="1" t="s">
        <v>408</v>
      </c>
      <c r="C122">
        <v>1997</v>
      </c>
      <c r="D122">
        <v>605000</v>
      </c>
      <c r="E122">
        <v>2.7</v>
      </c>
      <c r="F122">
        <v>145</v>
      </c>
      <c r="G122" s="1" t="s">
        <v>8</v>
      </c>
      <c r="H122" s="1" t="s">
        <v>9</v>
      </c>
      <c r="I122" s="1" t="s">
        <v>21</v>
      </c>
      <c r="J122" s="1">
        <v>180</v>
      </c>
      <c r="K122" s="1"/>
      <c r="L122" s="1"/>
      <c r="M122" s="1">
        <f t="shared" ca="1" si="1"/>
        <v>2022</v>
      </c>
      <c r="N122" s="1">
        <f ca="1">Sheet1[[#This Row],[Текущий год]]-Sheet1[[#This Row],[Год выпуска]]</f>
        <v>25</v>
      </c>
      <c r="O122" s="13">
        <f ca="1">IFERROR(Sheet1[[#This Row],[Пробег, тыс. км]]/Sheet1[[#This Row],[Возраст авто]], 0)</f>
        <v>7.2</v>
      </c>
      <c r="P122" s="14">
        <f ca="1">Sheet1[[#This Row],[Средний пробег в год]]/365*1000</f>
        <v>19.726027397260275</v>
      </c>
    </row>
    <row r="123" spans="1:16" x14ac:dyDescent="0.25">
      <c r="A123" s="1" t="s">
        <v>2125</v>
      </c>
      <c r="B123" s="1" t="s">
        <v>172</v>
      </c>
      <c r="C123">
        <v>2004</v>
      </c>
      <c r="D123">
        <v>685000</v>
      </c>
      <c r="E123">
        <v>1.8</v>
      </c>
      <c r="F123">
        <v>132</v>
      </c>
      <c r="G123" s="1" t="s">
        <v>8</v>
      </c>
      <c r="H123" s="1" t="s">
        <v>9</v>
      </c>
      <c r="I123" s="1" t="s">
        <v>18</v>
      </c>
      <c r="J123" s="1">
        <v>234</v>
      </c>
      <c r="K123" s="1"/>
      <c r="L123" s="1"/>
      <c r="M123" s="1">
        <f t="shared" ca="1" si="1"/>
        <v>2022</v>
      </c>
      <c r="N123" s="1">
        <f ca="1">Sheet1[[#This Row],[Текущий год]]-Sheet1[[#This Row],[Год выпуска]]</f>
        <v>18</v>
      </c>
      <c r="O123" s="13">
        <f ca="1">IFERROR(Sheet1[[#This Row],[Пробег, тыс. км]]/Sheet1[[#This Row],[Возраст авто]], 0)</f>
        <v>13</v>
      </c>
      <c r="P123" s="14">
        <f ca="1">Sheet1[[#This Row],[Средний пробег в год]]/365*1000</f>
        <v>35.61643835616438</v>
      </c>
    </row>
    <row r="124" spans="1:16" x14ac:dyDescent="0.25">
      <c r="A124" s="1" t="s">
        <v>2126</v>
      </c>
      <c r="B124" s="1" t="s">
        <v>97</v>
      </c>
      <c r="C124">
        <v>2009</v>
      </c>
      <c r="D124">
        <v>720000</v>
      </c>
      <c r="E124">
        <v>1.3</v>
      </c>
      <c r="F124">
        <v>87</v>
      </c>
      <c r="G124" s="1" t="s">
        <v>8</v>
      </c>
      <c r="H124" s="1" t="s">
        <v>24</v>
      </c>
      <c r="I124" s="1" t="s">
        <v>18</v>
      </c>
      <c r="J124" s="1">
        <v>140</v>
      </c>
      <c r="K124" s="1"/>
      <c r="L124" s="1"/>
      <c r="M124" s="1">
        <f t="shared" ca="1" si="1"/>
        <v>2022</v>
      </c>
      <c r="N124" s="1">
        <f ca="1">Sheet1[[#This Row],[Текущий год]]-Sheet1[[#This Row],[Год выпуска]]</f>
        <v>13</v>
      </c>
      <c r="O124" s="13">
        <f ca="1">IFERROR(Sheet1[[#This Row],[Пробег, тыс. км]]/Sheet1[[#This Row],[Возраст авто]], 0)</f>
        <v>10.76923076923077</v>
      </c>
      <c r="P124" s="14">
        <f ca="1">Sheet1[[#This Row],[Средний пробег в год]]/365*1000</f>
        <v>29.504741833508962</v>
      </c>
    </row>
    <row r="125" spans="1:16" x14ac:dyDescent="0.25">
      <c r="A125" s="1" t="s">
        <v>2127</v>
      </c>
      <c r="B125" s="1" t="s">
        <v>36</v>
      </c>
      <c r="C125">
        <v>2014</v>
      </c>
      <c r="D125">
        <v>3500000</v>
      </c>
      <c r="E125">
        <v>3</v>
      </c>
      <c r="F125">
        <v>173</v>
      </c>
      <c r="G125" s="1" t="s">
        <v>20</v>
      </c>
      <c r="H125" s="1" t="s">
        <v>9</v>
      </c>
      <c r="I125" s="1" t="s">
        <v>21</v>
      </c>
      <c r="J125" s="1">
        <v>160</v>
      </c>
      <c r="K125" s="1"/>
      <c r="L125" s="1"/>
      <c r="M125" s="1">
        <f t="shared" ca="1" si="1"/>
        <v>2022</v>
      </c>
      <c r="N125" s="1">
        <f ca="1">Sheet1[[#This Row],[Текущий год]]-Sheet1[[#This Row],[Год выпуска]]</f>
        <v>8</v>
      </c>
      <c r="O125" s="13">
        <f ca="1">IFERROR(Sheet1[[#This Row],[Пробег, тыс. км]]/Sheet1[[#This Row],[Возраст авто]], 0)</f>
        <v>20</v>
      </c>
      <c r="P125" s="14">
        <f ca="1">Sheet1[[#This Row],[Средний пробег в год]]/365*1000</f>
        <v>54.794520547945204</v>
      </c>
    </row>
    <row r="126" spans="1:16" x14ac:dyDescent="0.25">
      <c r="A126" s="1" t="s">
        <v>2128</v>
      </c>
      <c r="B126" s="1" t="s">
        <v>88</v>
      </c>
      <c r="C126">
        <v>2002</v>
      </c>
      <c r="D126">
        <v>400000</v>
      </c>
      <c r="E126">
        <v>2</v>
      </c>
      <c r="F126">
        <v>160</v>
      </c>
      <c r="G126" s="1" t="s">
        <v>8</v>
      </c>
      <c r="H126" s="1" t="s">
        <v>9</v>
      </c>
      <c r="I126" s="1" t="s">
        <v>10</v>
      </c>
      <c r="J126" s="1">
        <v>1</v>
      </c>
      <c r="K126" s="1"/>
      <c r="L126" s="1"/>
      <c r="M126" s="1">
        <f t="shared" ca="1" si="1"/>
        <v>2022</v>
      </c>
      <c r="N126" s="1">
        <f ca="1">Sheet1[[#This Row],[Текущий год]]-Sheet1[[#This Row],[Год выпуска]]</f>
        <v>20</v>
      </c>
      <c r="O126" s="13">
        <f ca="1">IFERROR(Sheet1[[#This Row],[Пробег, тыс. км]]/Sheet1[[#This Row],[Возраст авто]], 0)</f>
        <v>0.05</v>
      </c>
      <c r="P126" s="14">
        <f ca="1">Sheet1[[#This Row],[Средний пробег в год]]/365*1000</f>
        <v>0.13698630136986303</v>
      </c>
    </row>
    <row r="127" spans="1:16" x14ac:dyDescent="0.25">
      <c r="A127" s="1" t="s">
        <v>2129</v>
      </c>
      <c r="B127" s="1" t="s">
        <v>63</v>
      </c>
      <c r="C127">
        <v>2013</v>
      </c>
      <c r="D127">
        <v>1150000</v>
      </c>
      <c r="E127">
        <v>1.6</v>
      </c>
      <c r="F127">
        <v>124</v>
      </c>
      <c r="G127" s="1" t="s">
        <v>8</v>
      </c>
      <c r="H127" s="1" t="s">
        <v>9</v>
      </c>
      <c r="I127" s="1" t="s">
        <v>18</v>
      </c>
      <c r="J127" s="1">
        <v>158</v>
      </c>
      <c r="K127" s="1"/>
      <c r="L127" s="1"/>
      <c r="M127" s="1">
        <f t="shared" ca="1" si="1"/>
        <v>2022</v>
      </c>
      <c r="N127" s="1">
        <f ca="1">Sheet1[[#This Row],[Текущий год]]-Sheet1[[#This Row],[Год выпуска]]</f>
        <v>9</v>
      </c>
      <c r="O127" s="13">
        <f ca="1">IFERROR(Sheet1[[#This Row],[Пробег, тыс. км]]/Sheet1[[#This Row],[Возраст авто]], 0)</f>
        <v>17.555555555555557</v>
      </c>
      <c r="P127" s="14">
        <f ca="1">Sheet1[[#This Row],[Средний пробег в год]]/365*1000</f>
        <v>48.097412480974128</v>
      </c>
    </row>
    <row r="128" spans="1:16" x14ac:dyDescent="0.25">
      <c r="A128" s="1" t="s">
        <v>2130</v>
      </c>
      <c r="B128" s="1" t="s">
        <v>289</v>
      </c>
      <c r="C128">
        <v>2007</v>
      </c>
      <c r="D128">
        <v>415000</v>
      </c>
      <c r="E128">
        <v>2</v>
      </c>
      <c r="F128">
        <v>155</v>
      </c>
      <c r="G128" s="1" t="s">
        <v>8</v>
      </c>
      <c r="H128" s="1" t="s">
        <v>9</v>
      </c>
      <c r="I128" s="1" t="s">
        <v>18</v>
      </c>
      <c r="J128" s="1">
        <v>164</v>
      </c>
      <c r="K128" s="1"/>
      <c r="L128" s="1"/>
      <c r="M128" s="1">
        <f t="shared" ca="1" si="1"/>
        <v>2022</v>
      </c>
      <c r="N128" s="1">
        <f ca="1">Sheet1[[#This Row],[Текущий год]]-Sheet1[[#This Row],[Год выпуска]]</f>
        <v>15</v>
      </c>
      <c r="O128" s="13">
        <f ca="1">IFERROR(Sheet1[[#This Row],[Пробег, тыс. км]]/Sheet1[[#This Row],[Возраст авто]], 0)</f>
        <v>10.933333333333334</v>
      </c>
      <c r="P128" s="14">
        <f ca="1">Sheet1[[#This Row],[Средний пробег в год]]/365*1000</f>
        <v>29.954337899543379</v>
      </c>
    </row>
    <row r="129" spans="1:16" x14ac:dyDescent="0.25">
      <c r="A129" s="1" t="s">
        <v>2131</v>
      </c>
      <c r="B129" s="1" t="s">
        <v>165</v>
      </c>
      <c r="C129">
        <v>2006</v>
      </c>
      <c r="D129">
        <v>1050000</v>
      </c>
      <c r="E129">
        <v>2</v>
      </c>
      <c r="F129">
        <v>152</v>
      </c>
      <c r="G129" s="1" t="s">
        <v>8</v>
      </c>
      <c r="H129" s="1" t="s">
        <v>9</v>
      </c>
      <c r="I129" s="1" t="s">
        <v>21</v>
      </c>
      <c r="J129" s="1">
        <v>143</v>
      </c>
      <c r="K129" s="1"/>
      <c r="L129" s="1"/>
      <c r="M129" s="1">
        <f t="shared" ca="1" si="1"/>
        <v>2022</v>
      </c>
      <c r="N129" s="1">
        <f ca="1">Sheet1[[#This Row],[Текущий год]]-Sheet1[[#This Row],[Год выпуска]]</f>
        <v>16</v>
      </c>
      <c r="O129" s="13">
        <f ca="1">IFERROR(Sheet1[[#This Row],[Пробег, тыс. км]]/Sheet1[[#This Row],[Возраст авто]], 0)</f>
        <v>8.9375</v>
      </c>
      <c r="P129" s="14">
        <f ca="1">Sheet1[[#This Row],[Средний пробег в год]]/365*1000</f>
        <v>24.486301369863014</v>
      </c>
    </row>
    <row r="130" spans="1:16" x14ac:dyDescent="0.25">
      <c r="A130" s="1" t="s">
        <v>2132</v>
      </c>
      <c r="B130" s="1" t="s">
        <v>43</v>
      </c>
      <c r="C130">
        <v>2018</v>
      </c>
      <c r="D130">
        <v>2530000</v>
      </c>
      <c r="E130">
        <v>2.5</v>
      </c>
      <c r="F130">
        <v>181</v>
      </c>
      <c r="G130" s="1" t="s">
        <v>8</v>
      </c>
      <c r="H130" s="1" t="s">
        <v>9</v>
      </c>
      <c r="I130" s="1" t="s">
        <v>18</v>
      </c>
      <c r="J130" s="1">
        <v>96</v>
      </c>
      <c r="K130" s="1"/>
      <c r="L130" s="1"/>
      <c r="M130" s="1">
        <f t="shared" ca="1" si="1"/>
        <v>2022</v>
      </c>
      <c r="N130" s="1">
        <f ca="1">Sheet1[[#This Row],[Текущий год]]-Sheet1[[#This Row],[Год выпуска]]</f>
        <v>4</v>
      </c>
      <c r="O130" s="13">
        <f ca="1">IFERROR(Sheet1[[#This Row],[Пробег, тыс. км]]/Sheet1[[#This Row],[Возраст авто]], 0)</f>
        <v>24</v>
      </c>
      <c r="P130" s="14">
        <f ca="1">Sheet1[[#This Row],[Средний пробег в год]]/365*1000</f>
        <v>65.753424657534239</v>
      </c>
    </row>
    <row r="131" spans="1:16" x14ac:dyDescent="0.25">
      <c r="A131" s="1" t="s">
        <v>2133</v>
      </c>
      <c r="B131" s="1" t="s">
        <v>82</v>
      </c>
      <c r="C131">
        <v>2012</v>
      </c>
      <c r="D131">
        <v>550000</v>
      </c>
      <c r="E131">
        <v>1</v>
      </c>
      <c r="F131">
        <v>69</v>
      </c>
      <c r="G131" s="1" t="s">
        <v>8</v>
      </c>
      <c r="H131" s="1" t="s">
        <v>24</v>
      </c>
      <c r="I131" s="1" t="s">
        <v>18</v>
      </c>
      <c r="J131" s="1">
        <v>170</v>
      </c>
      <c r="K131" s="1"/>
      <c r="L131" s="1"/>
      <c r="M131" s="1">
        <f t="shared" ca="1" si="1"/>
        <v>2022</v>
      </c>
      <c r="N131" s="1">
        <f ca="1">Sheet1[[#This Row],[Текущий год]]-Sheet1[[#This Row],[Год выпуска]]</f>
        <v>10</v>
      </c>
      <c r="O131" s="13">
        <f ca="1">IFERROR(Sheet1[[#This Row],[Пробег, тыс. км]]/Sheet1[[#This Row],[Возраст авто]], 0)</f>
        <v>17</v>
      </c>
      <c r="P131" s="14">
        <f ca="1">Sheet1[[#This Row],[Средний пробег в год]]/365*1000</f>
        <v>46.57534246575343</v>
      </c>
    </row>
    <row r="132" spans="1:16" x14ac:dyDescent="0.25">
      <c r="A132" s="1" t="s">
        <v>2134</v>
      </c>
      <c r="B132" s="1" t="s">
        <v>1154</v>
      </c>
      <c r="C132">
        <v>2002</v>
      </c>
      <c r="D132">
        <v>715000</v>
      </c>
      <c r="E132">
        <v>2.4</v>
      </c>
      <c r="F132">
        <v>130</v>
      </c>
      <c r="G132" s="1" t="s">
        <v>34</v>
      </c>
      <c r="H132" s="1" t="s">
        <v>24</v>
      </c>
      <c r="I132" s="1" t="s">
        <v>21</v>
      </c>
      <c r="J132" s="1">
        <v>195</v>
      </c>
      <c r="K132" s="1"/>
      <c r="L132" s="1"/>
      <c r="M132" s="1">
        <f t="shared" ref="M132:M195" ca="1" si="2">YEAR(TODAY())</f>
        <v>2022</v>
      </c>
      <c r="N132" s="1">
        <f ca="1">Sheet1[[#This Row],[Текущий год]]-Sheet1[[#This Row],[Год выпуска]]</f>
        <v>20</v>
      </c>
      <c r="O132" s="13">
        <f ca="1">IFERROR(Sheet1[[#This Row],[Пробег, тыс. км]]/Sheet1[[#This Row],[Возраст авто]], 0)</f>
        <v>9.75</v>
      </c>
      <c r="P132" s="14">
        <f ca="1">Sheet1[[#This Row],[Средний пробег в год]]/365*1000</f>
        <v>26.712328767123289</v>
      </c>
    </row>
    <row r="133" spans="1:16" x14ac:dyDescent="0.25">
      <c r="A133" s="1" t="s">
        <v>2135</v>
      </c>
      <c r="B133" s="1" t="s">
        <v>65</v>
      </c>
      <c r="C133">
        <v>2010</v>
      </c>
      <c r="D133">
        <v>780000</v>
      </c>
      <c r="E133">
        <v>1.8</v>
      </c>
      <c r="F133">
        <v>99</v>
      </c>
      <c r="G133" s="1" t="s">
        <v>34</v>
      </c>
      <c r="H133" s="1" t="s">
        <v>24</v>
      </c>
      <c r="I133" s="1" t="s">
        <v>18</v>
      </c>
      <c r="J133" s="1">
        <v>270</v>
      </c>
      <c r="K133" s="1"/>
      <c r="L133" s="1"/>
      <c r="M133" s="1">
        <f t="shared" ca="1" si="2"/>
        <v>2022</v>
      </c>
      <c r="N133" s="1">
        <f ca="1">Sheet1[[#This Row],[Текущий год]]-Sheet1[[#This Row],[Год выпуска]]</f>
        <v>12</v>
      </c>
      <c r="O133" s="13">
        <f ca="1">IFERROR(Sheet1[[#This Row],[Пробег, тыс. км]]/Sheet1[[#This Row],[Возраст авто]], 0)</f>
        <v>22.5</v>
      </c>
      <c r="P133" s="14">
        <f ca="1">Sheet1[[#This Row],[Средний пробег в год]]/365*1000</f>
        <v>61.643835616438352</v>
      </c>
    </row>
    <row r="134" spans="1:16" x14ac:dyDescent="0.25">
      <c r="A134" s="1" t="s">
        <v>2136</v>
      </c>
      <c r="B134" s="1" t="s">
        <v>156</v>
      </c>
      <c r="C134">
        <v>2000</v>
      </c>
      <c r="D134">
        <v>180000</v>
      </c>
      <c r="E134">
        <v>2</v>
      </c>
      <c r="F134">
        <v>145</v>
      </c>
      <c r="G134" s="1" t="s">
        <v>8</v>
      </c>
      <c r="H134" s="1" t="s">
        <v>9</v>
      </c>
      <c r="I134" s="1" t="s">
        <v>18</v>
      </c>
      <c r="J134" s="1">
        <v>300</v>
      </c>
      <c r="K134" s="1"/>
      <c r="L134" s="1"/>
      <c r="M134" s="1">
        <f t="shared" ca="1" si="2"/>
        <v>2022</v>
      </c>
      <c r="N134" s="1">
        <f ca="1">Sheet1[[#This Row],[Текущий год]]-Sheet1[[#This Row],[Год выпуска]]</f>
        <v>22</v>
      </c>
      <c r="O134" s="13">
        <f ca="1">IFERROR(Sheet1[[#This Row],[Пробег, тыс. км]]/Sheet1[[#This Row],[Возраст авто]], 0)</f>
        <v>13.636363636363637</v>
      </c>
      <c r="P134" s="14">
        <f ca="1">Sheet1[[#This Row],[Средний пробег в год]]/365*1000</f>
        <v>37.359900373599004</v>
      </c>
    </row>
    <row r="135" spans="1:16" x14ac:dyDescent="0.25">
      <c r="A135" s="1" t="s">
        <v>2137</v>
      </c>
      <c r="B135" s="1" t="s">
        <v>63</v>
      </c>
      <c r="C135">
        <v>2004</v>
      </c>
      <c r="D135">
        <v>555000</v>
      </c>
      <c r="E135">
        <v>1.6</v>
      </c>
      <c r="F135">
        <v>110</v>
      </c>
      <c r="G135" s="1" t="s">
        <v>8</v>
      </c>
      <c r="H135" s="1" t="s">
        <v>9</v>
      </c>
      <c r="I135" s="1" t="s">
        <v>18</v>
      </c>
      <c r="J135" s="1">
        <v>115</v>
      </c>
      <c r="K135" s="1"/>
      <c r="L135" s="1"/>
      <c r="M135" s="1">
        <f t="shared" ca="1" si="2"/>
        <v>2022</v>
      </c>
      <c r="N135" s="1">
        <f ca="1">Sheet1[[#This Row],[Текущий год]]-Sheet1[[#This Row],[Год выпуска]]</f>
        <v>18</v>
      </c>
      <c r="O135" s="13">
        <f ca="1">IFERROR(Sheet1[[#This Row],[Пробег, тыс. км]]/Sheet1[[#This Row],[Возраст авто]], 0)</f>
        <v>6.3888888888888893</v>
      </c>
      <c r="P135" s="14">
        <f ca="1">Sheet1[[#This Row],[Средний пробег в год]]/365*1000</f>
        <v>17.503805175038053</v>
      </c>
    </row>
    <row r="136" spans="1:16" x14ac:dyDescent="0.25">
      <c r="A136" s="1" t="s">
        <v>2138</v>
      </c>
      <c r="B136" s="1" t="s">
        <v>52</v>
      </c>
      <c r="C136">
        <v>2020</v>
      </c>
      <c r="D136">
        <v>14500000</v>
      </c>
      <c r="E136">
        <v>4.5999999999999996</v>
      </c>
      <c r="F136">
        <v>309</v>
      </c>
      <c r="G136" s="1" t="s">
        <v>8</v>
      </c>
      <c r="H136" s="1" t="s">
        <v>9</v>
      </c>
      <c r="I136" s="1" t="s">
        <v>21</v>
      </c>
      <c r="J136" s="1">
        <v>22</v>
      </c>
      <c r="K136" s="1"/>
      <c r="L136" s="1"/>
      <c r="M136" s="1">
        <f t="shared" ca="1" si="2"/>
        <v>2022</v>
      </c>
      <c r="N136" s="1">
        <f ca="1">Sheet1[[#This Row],[Текущий год]]-Sheet1[[#This Row],[Год выпуска]]</f>
        <v>2</v>
      </c>
      <c r="O136" s="13">
        <f ca="1">IFERROR(Sheet1[[#This Row],[Пробег, тыс. км]]/Sheet1[[#This Row],[Возраст авто]], 0)</f>
        <v>11</v>
      </c>
      <c r="P136" s="14">
        <f ca="1">Sheet1[[#This Row],[Средний пробег в год]]/365*1000</f>
        <v>30.136986301369863</v>
      </c>
    </row>
    <row r="137" spans="1:16" x14ac:dyDescent="0.25">
      <c r="A137" s="1" t="s">
        <v>2139</v>
      </c>
      <c r="B137" s="1" t="s">
        <v>498</v>
      </c>
      <c r="C137">
        <v>2011</v>
      </c>
      <c r="D137">
        <v>2750000</v>
      </c>
      <c r="E137">
        <v>5.7</v>
      </c>
      <c r="F137">
        <v>381</v>
      </c>
      <c r="G137" s="1" t="s">
        <v>8</v>
      </c>
      <c r="H137" s="1" t="s">
        <v>9</v>
      </c>
      <c r="I137" s="1" t="s">
        <v>21</v>
      </c>
      <c r="J137" s="1">
        <v>200</v>
      </c>
      <c r="K137" s="1"/>
      <c r="L137" s="1"/>
      <c r="M137" s="1">
        <f t="shared" ca="1" si="2"/>
        <v>2022</v>
      </c>
      <c r="N137" s="1">
        <f ca="1">Sheet1[[#This Row],[Текущий год]]-Sheet1[[#This Row],[Год выпуска]]</f>
        <v>11</v>
      </c>
      <c r="O137" s="13">
        <f ca="1">IFERROR(Sheet1[[#This Row],[Пробег, тыс. км]]/Sheet1[[#This Row],[Возраст авто]], 0)</f>
        <v>18.181818181818183</v>
      </c>
      <c r="P137" s="14">
        <f ca="1">Sheet1[[#This Row],[Средний пробег в год]]/365*1000</f>
        <v>49.813200498132012</v>
      </c>
    </row>
    <row r="138" spans="1:16" x14ac:dyDescent="0.25">
      <c r="A138" s="1" t="s">
        <v>2140</v>
      </c>
      <c r="B138" s="1" t="s">
        <v>43</v>
      </c>
      <c r="C138">
        <v>2007</v>
      </c>
      <c r="D138">
        <v>1150000</v>
      </c>
      <c r="E138">
        <v>2.4</v>
      </c>
      <c r="F138">
        <v>167</v>
      </c>
      <c r="G138" s="1" t="s">
        <v>8</v>
      </c>
      <c r="H138" s="1" t="s">
        <v>9</v>
      </c>
      <c r="I138" s="1" t="s">
        <v>18</v>
      </c>
      <c r="J138" s="1">
        <v>205</v>
      </c>
      <c r="K138" s="1"/>
      <c r="L138" s="1"/>
      <c r="M138" s="1">
        <f t="shared" ca="1" si="2"/>
        <v>2022</v>
      </c>
      <c r="N138" s="1">
        <f ca="1">Sheet1[[#This Row],[Текущий год]]-Sheet1[[#This Row],[Год выпуска]]</f>
        <v>15</v>
      </c>
      <c r="O138" s="13">
        <f ca="1">IFERROR(Sheet1[[#This Row],[Пробег, тыс. км]]/Sheet1[[#This Row],[Возраст авто]], 0)</f>
        <v>13.666666666666666</v>
      </c>
      <c r="P138" s="14">
        <f ca="1">Sheet1[[#This Row],[Средний пробег в год]]/365*1000</f>
        <v>37.442922374429223</v>
      </c>
    </row>
    <row r="139" spans="1:16" x14ac:dyDescent="0.25">
      <c r="A139" s="1" t="s">
        <v>2141</v>
      </c>
      <c r="B139" s="1" t="s">
        <v>43</v>
      </c>
      <c r="C139">
        <v>2014</v>
      </c>
      <c r="D139">
        <v>1647000</v>
      </c>
      <c r="E139">
        <v>2.5</v>
      </c>
      <c r="F139">
        <v>181</v>
      </c>
      <c r="G139" s="1" t="s">
        <v>8</v>
      </c>
      <c r="H139" s="1" t="s">
        <v>9</v>
      </c>
      <c r="I139" s="1" t="s">
        <v>18</v>
      </c>
      <c r="J139" s="1">
        <v>150</v>
      </c>
      <c r="K139" s="1"/>
      <c r="L139" s="1"/>
      <c r="M139" s="1">
        <f t="shared" ca="1" si="2"/>
        <v>2022</v>
      </c>
      <c r="N139" s="1">
        <f ca="1">Sheet1[[#This Row],[Текущий год]]-Sheet1[[#This Row],[Год выпуска]]</f>
        <v>8</v>
      </c>
      <c r="O139" s="13">
        <f ca="1">IFERROR(Sheet1[[#This Row],[Пробег, тыс. км]]/Sheet1[[#This Row],[Возраст авто]], 0)</f>
        <v>18.75</v>
      </c>
      <c r="P139" s="14">
        <f ca="1">Sheet1[[#This Row],[Средний пробег в год]]/365*1000</f>
        <v>51.369863013698627</v>
      </c>
    </row>
    <row r="140" spans="1:16" x14ac:dyDescent="0.25">
      <c r="A140" s="1" t="s">
        <v>2142</v>
      </c>
      <c r="B140" s="1" t="s">
        <v>289</v>
      </c>
      <c r="C140">
        <v>1997</v>
      </c>
      <c r="D140">
        <v>345000</v>
      </c>
      <c r="E140">
        <v>1.8</v>
      </c>
      <c r="F140">
        <v>115</v>
      </c>
      <c r="G140" s="1" t="s">
        <v>8</v>
      </c>
      <c r="H140" s="1" t="s">
        <v>9</v>
      </c>
      <c r="I140" s="1" t="s">
        <v>18</v>
      </c>
      <c r="J140" s="1">
        <v>306</v>
      </c>
      <c r="K140" s="1"/>
      <c r="L140" s="1"/>
      <c r="M140" s="1">
        <f t="shared" ca="1" si="2"/>
        <v>2022</v>
      </c>
      <c r="N140" s="1">
        <f ca="1">Sheet1[[#This Row],[Текущий год]]-Sheet1[[#This Row],[Год выпуска]]</f>
        <v>25</v>
      </c>
      <c r="O140" s="13">
        <f ca="1">IFERROR(Sheet1[[#This Row],[Пробег, тыс. км]]/Sheet1[[#This Row],[Возраст авто]], 0)</f>
        <v>12.24</v>
      </c>
      <c r="P140" s="14">
        <f ca="1">Sheet1[[#This Row],[Средний пробег в год]]/365*1000</f>
        <v>33.534246575342465</v>
      </c>
    </row>
    <row r="141" spans="1:16" x14ac:dyDescent="0.25">
      <c r="A141" s="1" t="s">
        <v>2143</v>
      </c>
      <c r="B141" s="1" t="s">
        <v>136</v>
      </c>
      <c r="C141">
        <v>2014</v>
      </c>
      <c r="D141">
        <v>930000</v>
      </c>
      <c r="E141">
        <v>1.5</v>
      </c>
      <c r="F141">
        <v>74</v>
      </c>
      <c r="G141" s="1" t="s">
        <v>34</v>
      </c>
      <c r="H141" s="1" t="s">
        <v>24</v>
      </c>
      <c r="I141" s="1" t="s">
        <v>18</v>
      </c>
      <c r="J141" s="1">
        <v>87</v>
      </c>
      <c r="K141" s="1"/>
      <c r="L141" s="1"/>
      <c r="M141" s="1">
        <f t="shared" ca="1" si="2"/>
        <v>2022</v>
      </c>
      <c r="N141" s="1">
        <f ca="1">Sheet1[[#This Row],[Текущий год]]-Sheet1[[#This Row],[Год выпуска]]</f>
        <v>8</v>
      </c>
      <c r="O141" s="13">
        <f ca="1">IFERROR(Sheet1[[#This Row],[Пробег, тыс. км]]/Sheet1[[#This Row],[Возраст авто]], 0)</f>
        <v>10.875</v>
      </c>
      <c r="P141" s="14">
        <f ca="1">Sheet1[[#This Row],[Средний пробег в год]]/365*1000</f>
        <v>29.794520547945204</v>
      </c>
    </row>
    <row r="142" spans="1:16" x14ac:dyDescent="0.25">
      <c r="A142" s="1" t="s">
        <v>2144</v>
      </c>
      <c r="B142" s="1" t="s">
        <v>43</v>
      </c>
      <c r="C142">
        <v>2008</v>
      </c>
      <c r="D142">
        <v>990000</v>
      </c>
      <c r="E142">
        <v>2.4</v>
      </c>
      <c r="F142">
        <v>167</v>
      </c>
      <c r="G142" s="1" t="s">
        <v>8</v>
      </c>
      <c r="H142" s="1" t="s">
        <v>9</v>
      </c>
      <c r="I142" s="1" t="s">
        <v>18</v>
      </c>
      <c r="J142" s="1">
        <v>190</v>
      </c>
      <c r="K142" s="1"/>
      <c r="L142" s="1"/>
      <c r="M142" s="1">
        <f t="shared" ca="1" si="2"/>
        <v>2022</v>
      </c>
      <c r="N142" s="1">
        <f ca="1">Sheet1[[#This Row],[Текущий год]]-Sheet1[[#This Row],[Год выпуска]]</f>
        <v>14</v>
      </c>
      <c r="O142" s="13">
        <f ca="1">IFERROR(Sheet1[[#This Row],[Пробег, тыс. км]]/Sheet1[[#This Row],[Возраст авто]], 0)</f>
        <v>13.571428571428571</v>
      </c>
      <c r="P142" s="14">
        <f ca="1">Sheet1[[#This Row],[Средний пробег в год]]/365*1000</f>
        <v>37.18199608610567</v>
      </c>
    </row>
    <row r="143" spans="1:16" x14ac:dyDescent="0.25">
      <c r="A143" s="1" t="s">
        <v>2145</v>
      </c>
      <c r="B143" s="1" t="s">
        <v>404</v>
      </c>
      <c r="C143">
        <v>1997</v>
      </c>
      <c r="D143">
        <v>310000</v>
      </c>
      <c r="E143">
        <v>2</v>
      </c>
      <c r="F143">
        <v>73</v>
      </c>
      <c r="G143" s="1" t="s">
        <v>20</v>
      </c>
      <c r="H143" s="1" t="s">
        <v>11</v>
      </c>
      <c r="I143" s="1" t="s">
        <v>21</v>
      </c>
      <c r="J143" s="1">
        <v>349</v>
      </c>
      <c r="K143" s="1"/>
      <c r="L143" s="1"/>
      <c r="M143" s="1">
        <f t="shared" ca="1" si="2"/>
        <v>2022</v>
      </c>
      <c r="N143" s="1">
        <f ca="1">Sheet1[[#This Row],[Текущий год]]-Sheet1[[#This Row],[Год выпуска]]</f>
        <v>25</v>
      </c>
      <c r="O143" s="13">
        <f ca="1">IFERROR(Sheet1[[#This Row],[Пробег, тыс. км]]/Sheet1[[#This Row],[Возраст авто]], 0)</f>
        <v>13.96</v>
      </c>
      <c r="P143" s="14">
        <f ca="1">Sheet1[[#This Row],[Средний пробег в год]]/365*1000</f>
        <v>38.246575342465754</v>
      </c>
    </row>
    <row r="144" spans="1:16" x14ac:dyDescent="0.25">
      <c r="A144" s="1" t="s">
        <v>2146</v>
      </c>
      <c r="B144" s="1" t="s">
        <v>63</v>
      </c>
      <c r="C144">
        <v>1992</v>
      </c>
      <c r="D144">
        <v>120000</v>
      </c>
      <c r="E144">
        <v>1.3</v>
      </c>
      <c r="F144">
        <v>75</v>
      </c>
      <c r="G144" s="1" t="s">
        <v>8</v>
      </c>
      <c r="H144" s="1" t="s">
        <v>11</v>
      </c>
      <c r="I144" s="1" t="s">
        <v>18</v>
      </c>
      <c r="J144" s="1">
        <v>600</v>
      </c>
      <c r="K144" s="1"/>
      <c r="L144" s="1"/>
      <c r="M144" s="1">
        <f t="shared" ca="1" si="2"/>
        <v>2022</v>
      </c>
      <c r="N144" s="1">
        <f ca="1">Sheet1[[#This Row],[Текущий год]]-Sheet1[[#This Row],[Год выпуска]]</f>
        <v>30</v>
      </c>
      <c r="O144" s="13">
        <f ca="1">IFERROR(Sheet1[[#This Row],[Пробег, тыс. км]]/Sheet1[[#This Row],[Возраст авто]], 0)</f>
        <v>20</v>
      </c>
      <c r="P144" s="14">
        <f ca="1">Sheet1[[#This Row],[Средний пробег в год]]/365*1000</f>
        <v>54.794520547945204</v>
      </c>
    </row>
    <row r="145" spans="1:16" x14ac:dyDescent="0.25">
      <c r="A145" s="1" t="s">
        <v>2147</v>
      </c>
      <c r="B145" s="1" t="s">
        <v>67</v>
      </c>
      <c r="C145">
        <v>2010</v>
      </c>
      <c r="D145">
        <v>720000</v>
      </c>
      <c r="E145">
        <v>3.5</v>
      </c>
      <c r="F145">
        <v>296</v>
      </c>
      <c r="G145" s="1" t="s">
        <v>34</v>
      </c>
      <c r="H145" s="1" t="s">
        <v>24</v>
      </c>
      <c r="I145" s="1" t="s">
        <v>10</v>
      </c>
      <c r="J145" s="1">
        <v>152</v>
      </c>
      <c r="K145" s="1" t="s">
        <v>39</v>
      </c>
      <c r="L145" s="1"/>
      <c r="M145" s="1">
        <f t="shared" ca="1" si="2"/>
        <v>2022</v>
      </c>
      <c r="N145" s="1">
        <f ca="1">Sheet1[[#This Row],[Текущий год]]-Sheet1[[#This Row],[Год выпуска]]</f>
        <v>12</v>
      </c>
      <c r="O145" s="13">
        <f ca="1">IFERROR(Sheet1[[#This Row],[Пробег, тыс. км]]/Sheet1[[#This Row],[Возраст авто]], 0)</f>
        <v>12.666666666666666</v>
      </c>
      <c r="P145" s="14">
        <f ca="1">Sheet1[[#This Row],[Средний пробег в год]]/365*1000</f>
        <v>34.703196347031962</v>
      </c>
    </row>
    <row r="146" spans="1:16" x14ac:dyDescent="0.25">
      <c r="A146" s="1" t="s">
        <v>58</v>
      </c>
      <c r="B146" s="1" t="s">
        <v>59</v>
      </c>
      <c r="C146">
        <v>2012</v>
      </c>
      <c r="D146">
        <v>780000</v>
      </c>
      <c r="E146">
        <v>1</v>
      </c>
      <c r="F146">
        <v>71</v>
      </c>
      <c r="G146" s="1" t="s">
        <v>8</v>
      </c>
      <c r="H146" s="1" t="s">
        <v>24</v>
      </c>
      <c r="I146" s="1" t="s">
        <v>18</v>
      </c>
      <c r="J146" s="1">
        <v>34</v>
      </c>
      <c r="K146" s="1" t="s">
        <v>39</v>
      </c>
      <c r="L146" s="1"/>
      <c r="M146" s="1">
        <f t="shared" ca="1" si="2"/>
        <v>2022</v>
      </c>
      <c r="N146" s="1">
        <f ca="1">Sheet1[[#This Row],[Текущий год]]-Sheet1[[#This Row],[Год выпуска]]</f>
        <v>10</v>
      </c>
      <c r="O146" s="13">
        <f ca="1">IFERROR(Sheet1[[#This Row],[Пробег, тыс. км]]/Sheet1[[#This Row],[Возраст авто]], 0)</f>
        <v>3.4</v>
      </c>
      <c r="P146" s="14">
        <f ca="1">Sheet1[[#This Row],[Средний пробег в год]]/365*1000</f>
        <v>9.3150684931506849</v>
      </c>
    </row>
    <row r="147" spans="1:16" x14ac:dyDescent="0.25">
      <c r="A147" s="1" t="s">
        <v>60</v>
      </c>
      <c r="B147" s="1" t="s">
        <v>61</v>
      </c>
      <c r="C147">
        <v>1992</v>
      </c>
      <c r="D147">
        <v>170000</v>
      </c>
      <c r="E147">
        <v>1.6</v>
      </c>
      <c r="F147">
        <v>160</v>
      </c>
      <c r="G147" s="1" t="s">
        <v>8</v>
      </c>
      <c r="H147" s="1" t="s">
        <v>9</v>
      </c>
      <c r="I147" s="1" t="s">
        <v>18</v>
      </c>
      <c r="J147" s="1">
        <v>355</v>
      </c>
      <c r="K147" s="1"/>
      <c r="L147" s="1"/>
      <c r="M147" s="1">
        <f t="shared" ca="1" si="2"/>
        <v>2022</v>
      </c>
      <c r="N147" s="1">
        <f ca="1">Sheet1[[#This Row],[Текущий год]]-Sheet1[[#This Row],[Год выпуска]]</f>
        <v>30</v>
      </c>
      <c r="O147" s="13">
        <f ca="1">IFERROR(Sheet1[[#This Row],[Пробег, тыс. км]]/Sheet1[[#This Row],[Возраст авто]], 0)</f>
        <v>11.833333333333334</v>
      </c>
      <c r="P147" s="14">
        <f ca="1">Sheet1[[#This Row],[Средний пробег в год]]/365*1000</f>
        <v>32.420091324200911</v>
      </c>
    </row>
    <row r="148" spans="1:16" x14ac:dyDescent="0.25">
      <c r="A148" s="1" t="s">
        <v>62</v>
      </c>
      <c r="B148" s="1" t="s">
        <v>63</v>
      </c>
      <c r="C148">
        <v>2001</v>
      </c>
      <c r="D148">
        <v>410000</v>
      </c>
      <c r="E148">
        <v>1.5</v>
      </c>
      <c r="F148">
        <v>110</v>
      </c>
      <c r="G148" s="1" t="s">
        <v>8</v>
      </c>
      <c r="H148" s="1" t="s">
        <v>9</v>
      </c>
      <c r="I148" s="1" t="s">
        <v>18</v>
      </c>
      <c r="J148" s="1">
        <v>224</v>
      </c>
      <c r="K148" s="1"/>
      <c r="L148" s="1"/>
      <c r="M148" s="1">
        <f t="shared" ca="1" si="2"/>
        <v>2022</v>
      </c>
      <c r="N148" s="1">
        <f ca="1">Sheet1[[#This Row],[Текущий год]]-Sheet1[[#This Row],[Год выпуска]]</f>
        <v>21</v>
      </c>
      <c r="O148" s="13">
        <f ca="1">IFERROR(Sheet1[[#This Row],[Пробег, тыс. км]]/Sheet1[[#This Row],[Возраст авто]], 0)</f>
        <v>10.666666666666666</v>
      </c>
      <c r="P148" s="14">
        <f ca="1">Sheet1[[#This Row],[Средний пробег в год]]/365*1000</f>
        <v>29.223744292237441</v>
      </c>
    </row>
    <row r="149" spans="1:16" x14ac:dyDescent="0.25">
      <c r="A149" s="1" t="s">
        <v>64</v>
      </c>
      <c r="B149" s="1" t="s">
        <v>65</v>
      </c>
      <c r="C149">
        <v>2008</v>
      </c>
      <c r="D149">
        <v>850000</v>
      </c>
      <c r="E149">
        <v>1.5</v>
      </c>
      <c r="F149">
        <v>76</v>
      </c>
      <c r="G149" s="1" t="s">
        <v>34</v>
      </c>
      <c r="H149" s="1" t="s">
        <v>24</v>
      </c>
      <c r="I149" s="1" t="s">
        <v>18</v>
      </c>
      <c r="J149" s="1">
        <v>121</v>
      </c>
      <c r="K149" s="1"/>
      <c r="L149" s="1"/>
      <c r="M149" s="1">
        <f t="shared" ca="1" si="2"/>
        <v>2022</v>
      </c>
      <c r="N149" s="1">
        <f ca="1">Sheet1[[#This Row],[Текущий год]]-Sheet1[[#This Row],[Год выпуска]]</f>
        <v>14</v>
      </c>
      <c r="O149" s="13">
        <f ca="1">IFERROR(Sheet1[[#This Row],[Пробег, тыс. км]]/Sheet1[[#This Row],[Возраст авто]], 0)</f>
        <v>8.6428571428571423</v>
      </c>
      <c r="P149" s="14">
        <f ca="1">Sheet1[[#This Row],[Средний пробег в год]]/365*1000</f>
        <v>23.679060665362034</v>
      </c>
    </row>
    <row r="150" spans="1:16" x14ac:dyDescent="0.25">
      <c r="A150" s="1" t="s">
        <v>66</v>
      </c>
      <c r="B150" s="1" t="s">
        <v>67</v>
      </c>
      <c r="C150">
        <v>2002</v>
      </c>
      <c r="D150">
        <v>565000</v>
      </c>
      <c r="E150">
        <v>2.5</v>
      </c>
      <c r="F150">
        <v>200</v>
      </c>
      <c r="G150" s="1" t="s">
        <v>8</v>
      </c>
      <c r="H150" s="1" t="s">
        <v>9</v>
      </c>
      <c r="I150" s="1" t="s">
        <v>10</v>
      </c>
      <c r="J150" s="1">
        <v>189</v>
      </c>
      <c r="K150" s="1"/>
      <c r="L150" s="1"/>
      <c r="M150" s="1">
        <f t="shared" ca="1" si="2"/>
        <v>2022</v>
      </c>
      <c r="N150" s="1">
        <f ca="1">Sheet1[[#This Row],[Текущий год]]-Sheet1[[#This Row],[Год выпуска]]</f>
        <v>20</v>
      </c>
      <c r="O150" s="13">
        <f ca="1">IFERROR(Sheet1[[#This Row],[Пробег, тыс. км]]/Sheet1[[#This Row],[Возраст авто]], 0)</f>
        <v>9.4499999999999993</v>
      </c>
      <c r="P150" s="14">
        <f ca="1">Sheet1[[#This Row],[Средний пробег в год]]/365*1000</f>
        <v>25.890410958904109</v>
      </c>
    </row>
    <row r="151" spans="1:16" x14ac:dyDescent="0.25">
      <c r="A151" s="1" t="s">
        <v>2148</v>
      </c>
      <c r="B151" s="1" t="s">
        <v>156</v>
      </c>
      <c r="C151">
        <v>1992</v>
      </c>
      <c r="D151">
        <v>120000</v>
      </c>
      <c r="E151">
        <v>1.8</v>
      </c>
      <c r="F151">
        <v>115</v>
      </c>
      <c r="G151" s="1" t="s">
        <v>8</v>
      </c>
      <c r="H151" s="1" t="s">
        <v>9</v>
      </c>
      <c r="I151" s="1" t="s">
        <v>18</v>
      </c>
      <c r="J151" s="1">
        <v>200</v>
      </c>
      <c r="K151" s="1"/>
      <c r="L151" s="1"/>
      <c r="M151" s="1">
        <f t="shared" ca="1" si="2"/>
        <v>2022</v>
      </c>
      <c r="N151" s="1">
        <f ca="1">Sheet1[[#This Row],[Текущий год]]-Sheet1[[#This Row],[Год выпуска]]</f>
        <v>30</v>
      </c>
      <c r="O151" s="13">
        <f ca="1">IFERROR(Sheet1[[#This Row],[Пробег, тыс. км]]/Sheet1[[#This Row],[Возраст авто]], 0)</f>
        <v>6.666666666666667</v>
      </c>
      <c r="P151" s="14">
        <f ca="1">Sheet1[[#This Row],[Средний пробег в год]]/365*1000</f>
        <v>18.264840182648403</v>
      </c>
    </row>
    <row r="152" spans="1:16" x14ac:dyDescent="0.25">
      <c r="A152" s="1" t="s">
        <v>68</v>
      </c>
      <c r="B152" s="1" t="s">
        <v>36</v>
      </c>
      <c r="C152">
        <v>2004</v>
      </c>
      <c r="D152">
        <v>1500000</v>
      </c>
      <c r="E152">
        <v>3</v>
      </c>
      <c r="F152">
        <v>166</v>
      </c>
      <c r="G152" s="1" t="s">
        <v>20</v>
      </c>
      <c r="H152" s="1" t="s">
        <v>9</v>
      </c>
      <c r="I152" s="1" t="s">
        <v>21</v>
      </c>
      <c r="J152" s="1">
        <v>169</v>
      </c>
      <c r="K152" s="1"/>
      <c r="L152" s="1"/>
      <c r="M152" s="1">
        <f t="shared" ca="1" si="2"/>
        <v>2022</v>
      </c>
      <c r="N152" s="1">
        <f ca="1">Sheet1[[#This Row],[Текущий год]]-Sheet1[[#This Row],[Год выпуска]]</f>
        <v>18</v>
      </c>
      <c r="O152" s="13">
        <f ca="1">IFERROR(Sheet1[[#This Row],[Пробег, тыс. км]]/Sheet1[[#This Row],[Возраст авто]], 0)</f>
        <v>9.3888888888888893</v>
      </c>
      <c r="P152" s="14">
        <f ca="1">Sheet1[[#This Row],[Средний пробег в год]]/365*1000</f>
        <v>25.722983257229831</v>
      </c>
    </row>
    <row r="153" spans="1:16" x14ac:dyDescent="0.25">
      <c r="A153" s="1" t="s">
        <v>69</v>
      </c>
      <c r="B153" s="1" t="s">
        <v>70</v>
      </c>
      <c r="C153">
        <v>2010</v>
      </c>
      <c r="D153">
        <v>550000</v>
      </c>
      <c r="E153">
        <v>1.5</v>
      </c>
      <c r="F153">
        <v>105</v>
      </c>
      <c r="G153" s="1" t="s">
        <v>8</v>
      </c>
      <c r="H153" s="1" t="s">
        <v>24</v>
      </c>
      <c r="I153" s="1" t="s">
        <v>21</v>
      </c>
      <c r="J153" s="1">
        <v>169</v>
      </c>
      <c r="K153" s="1"/>
      <c r="L153" s="1"/>
      <c r="M153" s="1">
        <f t="shared" ca="1" si="2"/>
        <v>2022</v>
      </c>
      <c r="N153" s="1">
        <f ca="1">Sheet1[[#This Row],[Текущий год]]-Sheet1[[#This Row],[Год выпуска]]</f>
        <v>12</v>
      </c>
      <c r="O153" s="13">
        <f ca="1">IFERROR(Sheet1[[#This Row],[Пробег, тыс. км]]/Sheet1[[#This Row],[Возраст авто]], 0)</f>
        <v>14.083333333333334</v>
      </c>
      <c r="P153" s="14">
        <f ca="1">Sheet1[[#This Row],[Средний пробег в год]]/365*1000</f>
        <v>38.584474885844749</v>
      </c>
    </row>
    <row r="154" spans="1:16" x14ac:dyDescent="0.25">
      <c r="A154" s="1" t="s">
        <v>71</v>
      </c>
      <c r="B154" s="1" t="s">
        <v>43</v>
      </c>
      <c r="C154">
        <v>2002</v>
      </c>
      <c r="D154">
        <v>490000</v>
      </c>
      <c r="E154">
        <v>2</v>
      </c>
      <c r="F154">
        <v>150</v>
      </c>
      <c r="G154" s="1" t="s">
        <v>8</v>
      </c>
      <c r="H154" s="1" t="s">
        <v>9</v>
      </c>
      <c r="I154" s="1" t="s">
        <v>18</v>
      </c>
      <c r="J154" s="1">
        <v>230</v>
      </c>
      <c r="K154" s="1"/>
      <c r="L154" s="1"/>
      <c r="M154" s="1">
        <f t="shared" ca="1" si="2"/>
        <v>2022</v>
      </c>
      <c r="N154" s="1">
        <f ca="1">Sheet1[[#This Row],[Текущий год]]-Sheet1[[#This Row],[Год выпуска]]</f>
        <v>20</v>
      </c>
      <c r="O154" s="13">
        <f ca="1">IFERROR(Sheet1[[#This Row],[Пробег, тыс. км]]/Sheet1[[#This Row],[Возраст авто]], 0)</f>
        <v>11.5</v>
      </c>
      <c r="P154" s="14">
        <f ca="1">Sheet1[[#This Row],[Средний пробег в год]]/365*1000</f>
        <v>31.506849315068497</v>
      </c>
    </row>
    <row r="155" spans="1:16" x14ac:dyDescent="0.25">
      <c r="A155" s="1" t="s">
        <v>72</v>
      </c>
      <c r="B155" s="1" t="s">
        <v>63</v>
      </c>
      <c r="C155">
        <v>2012</v>
      </c>
      <c r="D155">
        <v>1287000</v>
      </c>
      <c r="E155">
        <v>1.6</v>
      </c>
      <c r="F155">
        <v>124</v>
      </c>
      <c r="G155" s="1" t="s">
        <v>8</v>
      </c>
      <c r="H155" s="1" t="s">
        <v>11</v>
      </c>
      <c r="I155" s="1" t="s">
        <v>18</v>
      </c>
      <c r="J155" s="1">
        <v>126</v>
      </c>
      <c r="K155" s="1"/>
      <c r="L155" s="1"/>
      <c r="M155" s="1">
        <f t="shared" ca="1" si="2"/>
        <v>2022</v>
      </c>
      <c r="N155" s="1">
        <f ca="1">Sheet1[[#This Row],[Текущий год]]-Sheet1[[#This Row],[Год выпуска]]</f>
        <v>10</v>
      </c>
      <c r="O155" s="13">
        <f ca="1">IFERROR(Sheet1[[#This Row],[Пробег, тыс. км]]/Sheet1[[#This Row],[Возраст авто]], 0)</f>
        <v>12.6</v>
      </c>
      <c r="P155" s="14">
        <f ca="1">Sheet1[[#This Row],[Средний пробег в год]]/365*1000</f>
        <v>34.520547945205472</v>
      </c>
    </row>
    <row r="156" spans="1:16" x14ac:dyDescent="0.25">
      <c r="A156" s="1" t="s">
        <v>73</v>
      </c>
      <c r="B156" s="1" t="s">
        <v>74</v>
      </c>
      <c r="C156">
        <v>2015</v>
      </c>
      <c r="D156">
        <v>1015000</v>
      </c>
      <c r="E156">
        <v>1.3</v>
      </c>
      <c r="F156">
        <v>95</v>
      </c>
      <c r="G156" s="1" t="s">
        <v>8</v>
      </c>
      <c r="H156" s="1" t="s">
        <v>24</v>
      </c>
      <c r="I156" s="1" t="s">
        <v>18</v>
      </c>
      <c r="J156" s="1">
        <v>59</v>
      </c>
      <c r="K156" s="1"/>
      <c r="L156" s="1"/>
      <c r="M156" s="1">
        <f t="shared" ca="1" si="2"/>
        <v>2022</v>
      </c>
      <c r="N156" s="1">
        <f ca="1">Sheet1[[#This Row],[Текущий год]]-Sheet1[[#This Row],[Год выпуска]]</f>
        <v>7</v>
      </c>
      <c r="O156" s="13">
        <f ca="1">IFERROR(Sheet1[[#This Row],[Пробег, тыс. км]]/Sheet1[[#This Row],[Возраст авто]], 0)</f>
        <v>8.4285714285714288</v>
      </c>
      <c r="P156" s="14">
        <f ca="1">Sheet1[[#This Row],[Средний пробег в год]]/365*1000</f>
        <v>23.091976516634052</v>
      </c>
    </row>
    <row r="157" spans="1:16" x14ac:dyDescent="0.25">
      <c r="A157" s="1" t="s">
        <v>75</v>
      </c>
      <c r="B157" s="1" t="s">
        <v>54</v>
      </c>
      <c r="C157">
        <v>2018</v>
      </c>
      <c r="D157">
        <v>1095000</v>
      </c>
      <c r="E157">
        <v>1.5</v>
      </c>
      <c r="F157">
        <v>109</v>
      </c>
      <c r="G157" s="1" t="s">
        <v>8</v>
      </c>
      <c r="H157" s="1" t="s">
        <v>24</v>
      </c>
      <c r="I157" s="1" t="s">
        <v>18</v>
      </c>
      <c r="J157" s="1">
        <v>106</v>
      </c>
      <c r="K157" s="1" t="s">
        <v>39</v>
      </c>
      <c r="L157" s="1"/>
      <c r="M157" s="1">
        <f t="shared" ca="1" si="2"/>
        <v>2022</v>
      </c>
      <c r="N157" s="1">
        <f ca="1">Sheet1[[#This Row],[Текущий год]]-Sheet1[[#This Row],[Год выпуска]]</f>
        <v>4</v>
      </c>
      <c r="O157" s="13">
        <f ca="1">IFERROR(Sheet1[[#This Row],[Пробег, тыс. км]]/Sheet1[[#This Row],[Возраст авто]], 0)</f>
        <v>26.5</v>
      </c>
      <c r="P157" s="14">
        <f ca="1">Sheet1[[#This Row],[Средний пробег в год]]/365*1000</f>
        <v>72.602739726027394</v>
      </c>
    </row>
    <row r="158" spans="1:16" x14ac:dyDescent="0.25">
      <c r="A158" s="1" t="s">
        <v>76</v>
      </c>
      <c r="B158" s="1" t="s">
        <v>77</v>
      </c>
      <c r="C158">
        <v>2005</v>
      </c>
      <c r="D158">
        <v>595000</v>
      </c>
      <c r="E158">
        <v>1.8</v>
      </c>
      <c r="F158">
        <v>129</v>
      </c>
      <c r="G158" s="1" t="s">
        <v>8</v>
      </c>
      <c r="H158" s="1" t="s">
        <v>11</v>
      </c>
      <c r="I158" s="1" t="s">
        <v>18</v>
      </c>
      <c r="J158" s="1">
        <v>198</v>
      </c>
      <c r="K158" s="1"/>
      <c r="L158" s="1"/>
      <c r="M158" s="1">
        <f t="shared" ca="1" si="2"/>
        <v>2022</v>
      </c>
      <c r="N158" s="1">
        <f ca="1">Sheet1[[#This Row],[Текущий год]]-Sheet1[[#This Row],[Год выпуска]]</f>
        <v>17</v>
      </c>
      <c r="O158" s="13">
        <f ca="1">IFERROR(Sheet1[[#This Row],[Пробег, тыс. км]]/Sheet1[[#This Row],[Возраст авто]], 0)</f>
        <v>11.647058823529411</v>
      </c>
      <c r="P158" s="14">
        <f ca="1">Sheet1[[#This Row],[Средний пробег в год]]/365*1000</f>
        <v>31.909750201450439</v>
      </c>
    </row>
    <row r="159" spans="1:16" x14ac:dyDescent="0.25">
      <c r="A159" s="1" t="s">
        <v>78</v>
      </c>
      <c r="B159" s="1" t="s">
        <v>36</v>
      </c>
      <c r="C159">
        <v>2015</v>
      </c>
      <c r="D159">
        <v>3500000</v>
      </c>
      <c r="E159">
        <v>2.8</v>
      </c>
      <c r="F159">
        <v>177</v>
      </c>
      <c r="G159" s="1" t="s">
        <v>20</v>
      </c>
      <c r="H159" s="1" t="s">
        <v>9</v>
      </c>
      <c r="I159" s="1" t="s">
        <v>21</v>
      </c>
      <c r="J159" s="1">
        <v>97</v>
      </c>
      <c r="K159" s="1"/>
      <c r="L159" s="1"/>
      <c r="M159" s="1">
        <f t="shared" ca="1" si="2"/>
        <v>2022</v>
      </c>
      <c r="N159" s="1">
        <f ca="1">Sheet1[[#This Row],[Текущий год]]-Sheet1[[#This Row],[Год выпуска]]</f>
        <v>7</v>
      </c>
      <c r="O159" s="13">
        <f ca="1">IFERROR(Sheet1[[#This Row],[Пробег, тыс. км]]/Sheet1[[#This Row],[Возраст авто]], 0)</f>
        <v>13.857142857142858</v>
      </c>
      <c r="P159" s="14">
        <f ca="1">Sheet1[[#This Row],[Средний пробег в год]]/365*1000</f>
        <v>37.964774951076322</v>
      </c>
    </row>
    <row r="160" spans="1:16" x14ac:dyDescent="0.25">
      <c r="A160" s="1" t="s">
        <v>79</v>
      </c>
      <c r="B160" s="1" t="s">
        <v>80</v>
      </c>
      <c r="C160">
        <v>2009</v>
      </c>
      <c r="D160">
        <v>858000</v>
      </c>
      <c r="E160">
        <v>1.3</v>
      </c>
      <c r="F160">
        <v>87</v>
      </c>
      <c r="G160" s="1" t="s">
        <v>8</v>
      </c>
      <c r="H160" s="1" t="s">
        <v>24</v>
      </c>
      <c r="I160" s="1" t="s">
        <v>18</v>
      </c>
      <c r="J160" s="1">
        <v>70</v>
      </c>
      <c r="K160" s="1" t="s">
        <v>39</v>
      </c>
      <c r="L160" s="1"/>
      <c r="M160" s="1">
        <f t="shared" ca="1" si="2"/>
        <v>2022</v>
      </c>
      <c r="N160" s="1">
        <f ca="1">Sheet1[[#This Row],[Текущий год]]-Sheet1[[#This Row],[Год выпуска]]</f>
        <v>13</v>
      </c>
      <c r="O160" s="13">
        <f ca="1">IFERROR(Sheet1[[#This Row],[Пробег, тыс. км]]/Sheet1[[#This Row],[Возраст авто]], 0)</f>
        <v>5.384615384615385</v>
      </c>
      <c r="P160" s="14">
        <f ca="1">Sheet1[[#This Row],[Средний пробег в год]]/365*1000</f>
        <v>14.752370916754481</v>
      </c>
    </row>
    <row r="161" spans="1:16" x14ac:dyDescent="0.25">
      <c r="A161" s="1" t="s">
        <v>81</v>
      </c>
      <c r="B161" s="1" t="s">
        <v>82</v>
      </c>
      <c r="C161">
        <v>2016</v>
      </c>
      <c r="D161">
        <v>840000</v>
      </c>
      <c r="E161">
        <v>1</v>
      </c>
      <c r="F161">
        <v>69</v>
      </c>
      <c r="G161" s="1" t="s">
        <v>8</v>
      </c>
      <c r="H161" s="1" t="s">
        <v>24</v>
      </c>
      <c r="I161" s="1" t="s">
        <v>18</v>
      </c>
      <c r="J161" s="1">
        <v>31</v>
      </c>
      <c r="K161" s="1" t="s">
        <v>39</v>
      </c>
      <c r="L161" s="1"/>
      <c r="M161" s="1">
        <f t="shared" ca="1" si="2"/>
        <v>2022</v>
      </c>
      <c r="N161" s="1">
        <f ca="1">Sheet1[[#This Row],[Текущий год]]-Sheet1[[#This Row],[Год выпуска]]</f>
        <v>6</v>
      </c>
      <c r="O161" s="13">
        <f ca="1">IFERROR(Sheet1[[#This Row],[Пробег, тыс. км]]/Sheet1[[#This Row],[Возраст авто]], 0)</f>
        <v>5.166666666666667</v>
      </c>
      <c r="P161" s="14">
        <f ca="1">Sheet1[[#This Row],[Средний пробег в год]]/365*1000</f>
        <v>14.155251141552512</v>
      </c>
    </row>
    <row r="162" spans="1:16" x14ac:dyDescent="0.25">
      <c r="A162" s="1" t="s">
        <v>83</v>
      </c>
      <c r="B162" s="1" t="s">
        <v>84</v>
      </c>
      <c r="C162">
        <v>1989</v>
      </c>
      <c r="D162">
        <v>200000</v>
      </c>
      <c r="E162">
        <v>1.5</v>
      </c>
      <c r="F162">
        <v>105</v>
      </c>
      <c r="G162" s="1" t="s">
        <v>8</v>
      </c>
      <c r="H162" s="1" t="s">
        <v>11</v>
      </c>
      <c r="I162" s="1" t="s">
        <v>18</v>
      </c>
      <c r="J162" s="1">
        <v>200</v>
      </c>
      <c r="K162" s="1"/>
      <c r="L162" s="1"/>
      <c r="M162" s="1">
        <f t="shared" ca="1" si="2"/>
        <v>2022</v>
      </c>
      <c r="N162" s="1">
        <f ca="1">Sheet1[[#This Row],[Текущий год]]-Sheet1[[#This Row],[Год выпуска]]</f>
        <v>33</v>
      </c>
      <c r="O162" s="13">
        <f ca="1">IFERROR(Sheet1[[#This Row],[Пробег, тыс. км]]/Sheet1[[#This Row],[Возраст авто]], 0)</f>
        <v>6.0606060606060606</v>
      </c>
      <c r="P162" s="14">
        <f ca="1">Sheet1[[#This Row],[Средний пробег в год]]/365*1000</f>
        <v>16.604400166043998</v>
      </c>
    </row>
    <row r="163" spans="1:16" x14ac:dyDescent="0.25">
      <c r="A163" s="1" t="s">
        <v>85</v>
      </c>
      <c r="B163" s="1" t="s">
        <v>86</v>
      </c>
      <c r="C163">
        <v>1992</v>
      </c>
      <c r="D163">
        <v>80000</v>
      </c>
      <c r="E163">
        <v>2.2000000000000002</v>
      </c>
      <c r="F163">
        <v>100</v>
      </c>
      <c r="G163" s="1" t="s">
        <v>20</v>
      </c>
      <c r="H163" s="1" t="s">
        <v>11</v>
      </c>
      <c r="I163" s="1" t="s">
        <v>21</v>
      </c>
      <c r="J163" s="1">
        <v>238</v>
      </c>
      <c r="K163" s="1"/>
      <c r="L163" s="1"/>
      <c r="M163" s="1">
        <f t="shared" ca="1" si="2"/>
        <v>2022</v>
      </c>
      <c r="N163" s="1">
        <f ca="1">Sheet1[[#This Row],[Текущий год]]-Sheet1[[#This Row],[Год выпуска]]</f>
        <v>30</v>
      </c>
      <c r="O163" s="13">
        <f ca="1">IFERROR(Sheet1[[#This Row],[Пробег, тыс. км]]/Sheet1[[#This Row],[Возраст авто]], 0)</f>
        <v>7.9333333333333336</v>
      </c>
      <c r="P163" s="14">
        <f ca="1">Sheet1[[#This Row],[Средний пробег в год]]/365*1000</f>
        <v>21.735159817351601</v>
      </c>
    </row>
    <row r="164" spans="1:16" x14ac:dyDescent="0.25">
      <c r="A164" s="1" t="s">
        <v>87</v>
      </c>
      <c r="B164" s="1" t="s">
        <v>88</v>
      </c>
      <c r="C164">
        <v>2000</v>
      </c>
      <c r="D164">
        <v>520000</v>
      </c>
      <c r="E164">
        <v>2</v>
      </c>
      <c r="F164">
        <v>160</v>
      </c>
      <c r="G164" s="1" t="s">
        <v>8</v>
      </c>
      <c r="H164" s="1" t="s">
        <v>9</v>
      </c>
      <c r="I164" s="1" t="s">
        <v>10</v>
      </c>
      <c r="J164" s="1">
        <v>163</v>
      </c>
      <c r="K164" s="1"/>
      <c r="L164" s="1"/>
      <c r="M164" s="1">
        <f t="shared" ca="1" si="2"/>
        <v>2022</v>
      </c>
      <c r="N164" s="1">
        <f ca="1">Sheet1[[#This Row],[Текущий год]]-Sheet1[[#This Row],[Год выпуска]]</f>
        <v>22</v>
      </c>
      <c r="O164" s="13">
        <f ca="1">IFERROR(Sheet1[[#This Row],[Пробег, тыс. км]]/Sheet1[[#This Row],[Возраст авто]], 0)</f>
        <v>7.4090909090909092</v>
      </c>
      <c r="P164" s="14">
        <f ca="1">Sheet1[[#This Row],[Средний пробег в год]]/365*1000</f>
        <v>20.29887920298879</v>
      </c>
    </row>
    <row r="165" spans="1:16" x14ac:dyDescent="0.25">
      <c r="A165" s="1" t="s">
        <v>89</v>
      </c>
      <c r="B165" s="1" t="s">
        <v>90</v>
      </c>
      <c r="C165">
        <v>1995</v>
      </c>
      <c r="D165">
        <v>299000</v>
      </c>
      <c r="E165">
        <v>2.5</v>
      </c>
      <c r="F165">
        <v>180</v>
      </c>
      <c r="G165" s="1" t="s">
        <v>8</v>
      </c>
      <c r="H165" s="1" t="s">
        <v>9</v>
      </c>
      <c r="I165" s="1" t="s">
        <v>10</v>
      </c>
      <c r="J165" s="1">
        <v>325</v>
      </c>
      <c r="K165" s="1"/>
      <c r="L165" s="1"/>
      <c r="M165" s="1">
        <f t="shared" ca="1" si="2"/>
        <v>2022</v>
      </c>
      <c r="N165" s="1">
        <f ca="1">Sheet1[[#This Row],[Текущий год]]-Sheet1[[#This Row],[Год выпуска]]</f>
        <v>27</v>
      </c>
      <c r="O165" s="13">
        <f ca="1">IFERROR(Sheet1[[#This Row],[Пробег, тыс. км]]/Sheet1[[#This Row],[Возраст авто]], 0)</f>
        <v>12.037037037037036</v>
      </c>
      <c r="P165" s="14">
        <f ca="1">Sheet1[[#This Row],[Средний пробег в год]]/365*1000</f>
        <v>32.978183663115168</v>
      </c>
    </row>
    <row r="166" spans="1:16" x14ac:dyDescent="0.25">
      <c r="A166" s="1" t="s">
        <v>91</v>
      </c>
      <c r="B166" s="1" t="s">
        <v>92</v>
      </c>
      <c r="C166">
        <v>1999</v>
      </c>
      <c r="D166">
        <v>357000</v>
      </c>
      <c r="E166">
        <v>2</v>
      </c>
      <c r="F166">
        <v>145</v>
      </c>
      <c r="G166" s="1" t="s">
        <v>8</v>
      </c>
      <c r="H166" s="1" t="s">
        <v>9</v>
      </c>
      <c r="I166" s="1" t="s">
        <v>18</v>
      </c>
      <c r="J166" s="1">
        <v>450</v>
      </c>
      <c r="K166" s="1"/>
      <c r="L166" s="1"/>
      <c r="M166" s="1">
        <f t="shared" ca="1" si="2"/>
        <v>2022</v>
      </c>
      <c r="N166" s="1">
        <f ca="1">Sheet1[[#This Row],[Текущий год]]-Sheet1[[#This Row],[Год выпуска]]</f>
        <v>23</v>
      </c>
      <c r="O166" s="13">
        <f ca="1">IFERROR(Sheet1[[#This Row],[Пробег, тыс. км]]/Sheet1[[#This Row],[Возраст авто]], 0)</f>
        <v>19.565217391304348</v>
      </c>
      <c r="P166" s="14">
        <f ca="1">Sheet1[[#This Row],[Средний пробег в год]]/365*1000</f>
        <v>53.603335318642046</v>
      </c>
    </row>
    <row r="167" spans="1:16" x14ac:dyDescent="0.25">
      <c r="A167" s="1" t="s">
        <v>95</v>
      </c>
      <c r="B167" s="1" t="s">
        <v>70</v>
      </c>
      <c r="C167">
        <v>2006</v>
      </c>
      <c r="D167">
        <v>705000</v>
      </c>
      <c r="E167">
        <v>1.5</v>
      </c>
      <c r="F167">
        <v>110</v>
      </c>
      <c r="G167" s="1" t="s">
        <v>8</v>
      </c>
      <c r="H167" s="1" t="s">
        <v>9</v>
      </c>
      <c r="I167" s="1" t="s">
        <v>18</v>
      </c>
      <c r="J167" s="1">
        <v>133</v>
      </c>
      <c r="K167" s="1"/>
      <c r="L167" s="1"/>
      <c r="M167" s="1">
        <f t="shared" ca="1" si="2"/>
        <v>2022</v>
      </c>
      <c r="N167" s="1">
        <f ca="1">Sheet1[[#This Row],[Текущий год]]-Sheet1[[#This Row],[Год выпуска]]</f>
        <v>16</v>
      </c>
      <c r="O167" s="13">
        <f ca="1">IFERROR(Sheet1[[#This Row],[Пробег, тыс. км]]/Sheet1[[#This Row],[Возраст авто]], 0)</f>
        <v>8.3125</v>
      </c>
      <c r="P167" s="14">
        <f ca="1">Sheet1[[#This Row],[Средний пробег в год]]/365*1000</f>
        <v>22.773972602739725</v>
      </c>
    </row>
    <row r="168" spans="1:16" x14ac:dyDescent="0.25">
      <c r="A168" s="1" t="s">
        <v>96</v>
      </c>
      <c r="B168" s="1" t="s">
        <v>97</v>
      </c>
      <c r="C168">
        <v>2017</v>
      </c>
      <c r="D168">
        <v>895000</v>
      </c>
      <c r="E168">
        <v>1</v>
      </c>
      <c r="F168">
        <v>69</v>
      </c>
      <c r="G168" s="1" t="s">
        <v>8</v>
      </c>
      <c r="H168" s="1" t="s">
        <v>24</v>
      </c>
      <c r="I168" s="1" t="s">
        <v>18</v>
      </c>
      <c r="J168" s="1">
        <v>11</v>
      </c>
      <c r="K168" s="1" t="s">
        <v>39</v>
      </c>
      <c r="L168" s="1"/>
      <c r="M168" s="1">
        <f t="shared" ca="1" si="2"/>
        <v>2022</v>
      </c>
      <c r="N168" s="1">
        <f ca="1">Sheet1[[#This Row],[Текущий год]]-Sheet1[[#This Row],[Год выпуска]]</f>
        <v>5</v>
      </c>
      <c r="O168" s="13">
        <f ca="1">IFERROR(Sheet1[[#This Row],[Пробег, тыс. км]]/Sheet1[[#This Row],[Возраст авто]], 0)</f>
        <v>2.2000000000000002</v>
      </c>
      <c r="P168" s="14">
        <f ca="1">Sheet1[[#This Row],[Средний пробег в год]]/365*1000</f>
        <v>6.0273972602739727</v>
      </c>
    </row>
    <row r="169" spans="1:16" x14ac:dyDescent="0.25">
      <c r="A169" s="1" t="s">
        <v>98</v>
      </c>
      <c r="B169" s="1" t="s">
        <v>80</v>
      </c>
      <c r="C169">
        <v>2009</v>
      </c>
      <c r="D169">
        <v>530000</v>
      </c>
      <c r="E169">
        <v>1.3</v>
      </c>
      <c r="F169">
        <v>87</v>
      </c>
      <c r="G169" s="1" t="s">
        <v>8</v>
      </c>
      <c r="H169" s="1" t="s">
        <v>24</v>
      </c>
      <c r="I169" s="1" t="s">
        <v>18</v>
      </c>
      <c r="J169" s="1">
        <v>6</v>
      </c>
      <c r="K169" s="1"/>
      <c r="L169" s="1"/>
      <c r="M169" s="1">
        <f t="shared" ca="1" si="2"/>
        <v>2022</v>
      </c>
      <c r="N169" s="1">
        <f ca="1">Sheet1[[#This Row],[Текущий год]]-Sheet1[[#This Row],[Год выпуска]]</f>
        <v>13</v>
      </c>
      <c r="O169" s="13">
        <f ca="1">IFERROR(Sheet1[[#This Row],[Пробег, тыс. км]]/Sheet1[[#This Row],[Возраст авто]], 0)</f>
        <v>0.46153846153846156</v>
      </c>
      <c r="P169" s="14">
        <f ca="1">Sheet1[[#This Row],[Средний пробег в год]]/365*1000</f>
        <v>1.2644889357218125</v>
      </c>
    </row>
    <row r="170" spans="1:16" x14ac:dyDescent="0.25">
      <c r="A170" s="1" t="s">
        <v>99</v>
      </c>
      <c r="B170" s="1" t="s">
        <v>43</v>
      </c>
      <c r="C170">
        <v>2018</v>
      </c>
      <c r="D170">
        <v>3490000</v>
      </c>
      <c r="E170">
        <v>3.5</v>
      </c>
      <c r="F170">
        <v>249</v>
      </c>
      <c r="G170" s="1" t="s">
        <v>8</v>
      </c>
      <c r="H170" s="1" t="s">
        <v>9</v>
      </c>
      <c r="I170" s="1" t="s">
        <v>18</v>
      </c>
      <c r="J170" s="1">
        <v>59</v>
      </c>
      <c r="K170" s="1"/>
      <c r="L170" s="1"/>
      <c r="M170" s="1">
        <f t="shared" ca="1" si="2"/>
        <v>2022</v>
      </c>
      <c r="N170" s="1">
        <f ca="1">Sheet1[[#This Row],[Текущий год]]-Sheet1[[#This Row],[Год выпуска]]</f>
        <v>4</v>
      </c>
      <c r="O170" s="13">
        <f ca="1">IFERROR(Sheet1[[#This Row],[Пробег, тыс. км]]/Sheet1[[#This Row],[Возраст авто]], 0)</f>
        <v>14.75</v>
      </c>
      <c r="P170" s="14">
        <f ca="1">Sheet1[[#This Row],[Средний пробег в год]]/365*1000</f>
        <v>40.410958904109592</v>
      </c>
    </row>
    <row r="171" spans="1:16" x14ac:dyDescent="0.25">
      <c r="A171" s="1" t="s">
        <v>100</v>
      </c>
      <c r="B171" s="1" t="s">
        <v>67</v>
      </c>
      <c r="C171">
        <v>1991</v>
      </c>
      <c r="D171">
        <v>185000</v>
      </c>
      <c r="E171">
        <v>2.5</v>
      </c>
      <c r="F171">
        <v>200</v>
      </c>
      <c r="G171" s="1" t="s">
        <v>8</v>
      </c>
      <c r="H171" s="1"/>
      <c r="I171" s="1" t="s">
        <v>10</v>
      </c>
      <c r="J171" s="1">
        <v>300</v>
      </c>
      <c r="K171" s="1"/>
      <c r="L171" s="1"/>
      <c r="M171" s="1">
        <f t="shared" ca="1" si="2"/>
        <v>2022</v>
      </c>
      <c r="N171" s="1">
        <f ca="1">Sheet1[[#This Row],[Текущий год]]-Sheet1[[#This Row],[Год выпуска]]</f>
        <v>31</v>
      </c>
      <c r="O171" s="13">
        <f ca="1">IFERROR(Sheet1[[#This Row],[Пробег, тыс. км]]/Sheet1[[#This Row],[Возраст авто]], 0)</f>
        <v>9.67741935483871</v>
      </c>
      <c r="P171" s="14">
        <f ca="1">Sheet1[[#This Row],[Средний пробег в год]]/365*1000</f>
        <v>26.513477684489615</v>
      </c>
    </row>
    <row r="172" spans="1:16" x14ac:dyDescent="0.25">
      <c r="A172" s="1" t="s">
        <v>101</v>
      </c>
      <c r="B172" s="1" t="s">
        <v>102</v>
      </c>
      <c r="C172">
        <v>1998</v>
      </c>
      <c r="D172">
        <v>220000</v>
      </c>
      <c r="E172">
        <v>1.8</v>
      </c>
      <c r="F172">
        <v>120</v>
      </c>
      <c r="G172" s="1" t="s">
        <v>8</v>
      </c>
      <c r="H172" s="1" t="s">
        <v>9</v>
      </c>
      <c r="I172" s="1" t="s">
        <v>21</v>
      </c>
      <c r="J172" s="1">
        <v>257</v>
      </c>
      <c r="K172" s="1"/>
      <c r="L172" s="1"/>
      <c r="M172" s="1">
        <f t="shared" ca="1" si="2"/>
        <v>2022</v>
      </c>
      <c r="N172" s="1">
        <f ca="1">Sheet1[[#This Row],[Текущий год]]-Sheet1[[#This Row],[Год выпуска]]</f>
        <v>24</v>
      </c>
      <c r="O172" s="13">
        <f ca="1">IFERROR(Sheet1[[#This Row],[Пробег, тыс. км]]/Sheet1[[#This Row],[Возраст авто]], 0)</f>
        <v>10.708333333333334</v>
      </c>
      <c r="P172" s="14">
        <f ca="1">Sheet1[[#This Row],[Средний пробег в год]]/365*1000</f>
        <v>29.337899543378999</v>
      </c>
    </row>
    <row r="173" spans="1:16" x14ac:dyDescent="0.25">
      <c r="A173" s="1" t="s">
        <v>103</v>
      </c>
      <c r="B173" s="1" t="s">
        <v>65</v>
      </c>
      <c r="C173">
        <v>2009</v>
      </c>
      <c r="D173">
        <v>780000</v>
      </c>
      <c r="E173">
        <v>1.5</v>
      </c>
      <c r="F173">
        <v>78</v>
      </c>
      <c r="G173" s="1" t="s">
        <v>34</v>
      </c>
      <c r="H173" s="1" t="s">
        <v>24</v>
      </c>
      <c r="I173" s="1" t="s">
        <v>18</v>
      </c>
      <c r="J173" s="1">
        <v>145</v>
      </c>
      <c r="K173" s="1"/>
      <c r="L173" s="1"/>
      <c r="M173" s="1">
        <f t="shared" ca="1" si="2"/>
        <v>2022</v>
      </c>
      <c r="N173" s="1">
        <f ca="1">Sheet1[[#This Row],[Текущий год]]-Sheet1[[#This Row],[Год выпуска]]</f>
        <v>13</v>
      </c>
      <c r="O173" s="13">
        <f ca="1">IFERROR(Sheet1[[#This Row],[Пробег, тыс. км]]/Sheet1[[#This Row],[Возраст авто]], 0)</f>
        <v>11.153846153846153</v>
      </c>
      <c r="P173" s="14">
        <f ca="1">Sheet1[[#This Row],[Средний пробег в год]]/365*1000</f>
        <v>30.558482613277132</v>
      </c>
    </row>
    <row r="174" spans="1:16" x14ac:dyDescent="0.25">
      <c r="A174" s="1" t="s">
        <v>104</v>
      </c>
      <c r="B174" s="1" t="s">
        <v>105</v>
      </c>
      <c r="C174">
        <v>2003</v>
      </c>
      <c r="D174">
        <v>475000</v>
      </c>
      <c r="E174">
        <v>1.8</v>
      </c>
      <c r="F174">
        <v>125</v>
      </c>
      <c r="G174" s="1" t="s">
        <v>8</v>
      </c>
      <c r="H174" s="1" t="s">
        <v>9</v>
      </c>
      <c r="I174" s="1" t="s">
        <v>21</v>
      </c>
      <c r="J174" s="1"/>
      <c r="K174" s="1"/>
      <c r="L174" s="1"/>
      <c r="M174" s="1">
        <f t="shared" ca="1" si="2"/>
        <v>2022</v>
      </c>
      <c r="N174" s="1">
        <f ca="1">Sheet1[[#This Row],[Текущий год]]-Sheet1[[#This Row],[Год выпуска]]</f>
        <v>19</v>
      </c>
      <c r="O174" s="13">
        <f ca="1">IFERROR(Sheet1[[#This Row],[Пробег, тыс. км]]/Sheet1[[#This Row],[Возраст авто]], 0)</f>
        <v>0</v>
      </c>
      <c r="P174" s="14">
        <f ca="1">Sheet1[[#This Row],[Средний пробег в год]]/365*1000</f>
        <v>0</v>
      </c>
    </row>
    <row r="175" spans="1:16" x14ac:dyDescent="0.25">
      <c r="A175" s="1" t="s">
        <v>106</v>
      </c>
      <c r="B175" s="1" t="s">
        <v>63</v>
      </c>
      <c r="C175">
        <v>1997</v>
      </c>
      <c r="D175">
        <v>110000</v>
      </c>
      <c r="E175">
        <v>1.5</v>
      </c>
      <c r="F175">
        <v>100</v>
      </c>
      <c r="G175" s="1" t="s">
        <v>8</v>
      </c>
      <c r="H175" s="1" t="s">
        <v>9</v>
      </c>
      <c r="I175" s="1" t="s">
        <v>18</v>
      </c>
      <c r="J175" s="1">
        <v>253</v>
      </c>
      <c r="K175" s="1"/>
      <c r="L175" s="1"/>
      <c r="M175" s="1">
        <f t="shared" ca="1" si="2"/>
        <v>2022</v>
      </c>
      <c r="N175" s="1">
        <f ca="1">Sheet1[[#This Row],[Текущий год]]-Sheet1[[#This Row],[Год выпуска]]</f>
        <v>25</v>
      </c>
      <c r="O175" s="13">
        <f ca="1">IFERROR(Sheet1[[#This Row],[Пробег, тыс. км]]/Sheet1[[#This Row],[Возраст авто]], 0)</f>
        <v>10.119999999999999</v>
      </c>
      <c r="P175" s="14">
        <f ca="1">Sheet1[[#This Row],[Средний пробег в год]]/365*1000</f>
        <v>27.726027397260271</v>
      </c>
    </row>
    <row r="176" spans="1:16" x14ac:dyDescent="0.25">
      <c r="A176" s="1" t="s">
        <v>107</v>
      </c>
      <c r="B176" s="1" t="s">
        <v>108</v>
      </c>
      <c r="C176">
        <v>1999</v>
      </c>
      <c r="D176">
        <v>135000</v>
      </c>
      <c r="E176">
        <v>1</v>
      </c>
      <c r="F176">
        <v>60</v>
      </c>
      <c r="G176" s="1" t="s">
        <v>8</v>
      </c>
      <c r="H176" s="1" t="s">
        <v>9</v>
      </c>
      <c r="I176" s="1" t="s">
        <v>18</v>
      </c>
      <c r="J176" s="1">
        <v>150</v>
      </c>
      <c r="K176" s="1"/>
      <c r="L176" s="1"/>
      <c r="M176" s="1">
        <f t="shared" ca="1" si="2"/>
        <v>2022</v>
      </c>
      <c r="N176" s="1">
        <f ca="1">Sheet1[[#This Row],[Текущий год]]-Sheet1[[#This Row],[Год выпуска]]</f>
        <v>23</v>
      </c>
      <c r="O176" s="13">
        <f ca="1">IFERROR(Sheet1[[#This Row],[Пробег, тыс. км]]/Sheet1[[#This Row],[Возраст авто]], 0)</f>
        <v>6.5217391304347823</v>
      </c>
      <c r="P176" s="14">
        <f ca="1">Sheet1[[#This Row],[Средний пробег в год]]/365*1000</f>
        <v>17.867778439547347</v>
      </c>
    </row>
    <row r="177" spans="1:16" x14ac:dyDescent="0.25">
      <c r="A177" s="1" t="s">
        <v>109</v>
      </c>
      <c r="B177" s="1" t="s">
        <v>88</v>
      </c>
      <c r="C177">
        <v>1997</v>
      </c>
      <c r="D177">
        <v>238000</v>
      </c>
      <c r="E177">
        <v>2</v>
      </c>
      <c r="F177">
        <v>140</v>
      </c>
      <c r="G177" s="1" t="s">
        <v>8</v>
      </c>
      <c r="H177" s="1" t="s">
        <v>9</v>
      </c>
      <c r="I177" s="1" t="s">
        <v>10</v>
      </c>
      <c r="J177" s="1">
        <v>100</v>
      </c>
      <c r="K177" s="1"/>
      <c r="L177" s="1"/>
      <c r="M177" s="1">
        <f t="shared" ca="1" si="2"/>
        <v>2022</v>
      </c>
      <c r="N177" s="1">
        <f ca="1">Sheet1[[#This Row],[Текущий год]]-Sheet1[[#This Row],[Год выпуска]]</f>
        <v>25</v>
      </c>
      <c r="O177" s="13">
        <f ca="1">IFERROR(Sheet1[[#This Row],[Пробег, тыс. км]]/Sheet1[[#This Row],[Возраст авто]], 0)</f>
        <v>4</v>
      </c>
      <c r="P177" s="14">
        <f ca="1">Sheet1[[#This Row],[Средний пробег в год]]/365*1000</f>
        <v>10.95890410958904</v>
      </c>
    </row>
    <row r="178" spans="1:16" x14ac:dyDescent="0.25">
      <c r="A178" s="1" t="s">
        <v>110</v>
      </c>
      <c r="B178" s="1" t="s">
        <v>63</v>
      </c>
      <c r="C178">
        <v>1999</v>
      </c>
      <c r="D178">
        <v>199000</v>
      </c>
      <c r="E178">
        <v>1.5</v>
      </c>
      <c r="F178">
        <v>90</v>
      </c>
      <c r="G178" s="1" t="s">
        <v>8</v>
      </c>
      <c r="H178" s="1"/>
      <c r="I178" s="1" t="s">
        <v>18</v>
      </c>
      <c r="J178" s="1">
        <v>300</v>
      </c>
      <c r="K178" s="1"/>
      <c r="L178" s="1"/>
      <c r="M178" s="1">
        <f t="shared" ca="1" si="2"/>
        <v>2022</v>
      </c>
      <c r="N178" s="1">
        <f ca="1">Sheet1[[#This Row],[Текущий год]]-Sheet1[[#This Row],[Год выпуска]]</f>
        <v>23</v>
      </c>
      <c r="O178" s="13">
        <f ca="1">IFERROR(Sheet1[[#This Row],[Пробег, тыс. км]]/Sheet1[[#This Row],[Возраст авто]], 0)</f>
        <v>13.043478260869565</v>
      </c>
      <c r="P178" s="14">
        <f ca="1">Sheet1[[#This Row],[Средний пробег в год]]/365*1000</f>
        <v>35.735556879094695</v>
      </c>
    </row>
    <row r="179" spans="1:16" x14ac:dyDescent="0.25">
      <c r="A179" s="1" t="s">
        <v>111</v>
      </c>
      <c r="B179" s="1" t="s">
        <v>112</v>
      </c>
      <c r="C179">
        <v>2001</v>
      </c>
      <c r="D179">
        <v>350000</v>
      </c>
      <c r="E179">
        <v>1.5</v>
      </c>
      <c r="F179">
        <v>110</v>
      </c>
      <c r="G179" s="1" t="s">
        <v>8</v>
      </c>
      <c r="H179" s="1" t="s">
        <v>9</v>
      </c>
      <c r="I179" s="1" t="s">
        <v>18</v>
      </c>
      <c r="J179" s="1">
        <v>220</v>
      </c>
      <c r="K179" s="1"/>
      <c r="L179" s="1"/>
      <c r="M179" s="1">
        <f t="shared" ca="1" si="2"/>
        <v>2022</v>
      </c>
      <c r="N179" s="1">
        <f ca="1">Sheet1[[#This Row],[Текущий год]]-Sheet1[[#This Row],[Год выпуска]]</f>
        <v>21</v>
      </c>
      <c r="O179" s="13">
        <f ca="1">IFERROR(Sheet1[[#This Row],[Пробег, тыс. км]]/Sheet1[[#This Row],[Возраст авто]], 0)</f>
        <v>10.476190476190476</v>
      </c>
      <c r="P179" s="14">
        <f ca="1">Sheet1[[#This Row],[Средний пробег в год]]/365*1000</f>
        <v>28.701891715590346</v>
      </c>
    </row>
    <row r="180" spans="1:16" x14ac:dyDescent="0.25">
      <c r="A180" s="1" t="s">
        <v>113</v>
      </c>
      <c r="B180" s="1" t="s">
        <v>63</v>
      </c>
      <c r="C180">
        <v>2003</v>
      </c>
      <c r="D180">
        <v>475000</v>
      </c>
      <c r="E180">
        <v>1.3</v>
      </c>
      <c r="F180">
        <v>87</v>
      </c>
      <c r="G180" s="1" t="s">
        <v>8</v>
      </c>
      <c r="H180" s="1" t="s">
        <v>9</v>
      </c>
      <c r="I180" s="1" t="s">
        <v>18</v>
      </c>
      <c r="J180" s="1">
        <v>185</v>
      </c>
      <c r="K180" s="1"/>
      <c r="L180" s="1"/>
      <c r="M180" s="1">
        <f t="shared" ca="1" si="2"/>
        <v>2022</v>
      </c>
      <c r="N180" s="1">
        <f ca="1">Sheet1[[#This Row],[Текущий год]]-Sheet1[[#This Row],[Год выпуска]]</f>
        <v>19</v>
      </c>
      <c r="O180" s="13">
        <f ca="1">IFERROR(Sheet1[[#This Row],[Пробег, тыс. км]]/Sheet1[[#This Row],[Возраст авто]], 0)</f>
        <v>9.7368421052631575</v>
      </c>
      <c r="P180" s="14">
        <f ca="1">Sheet1[[#This Row],[Средний пробег в год]]/365*1000</f>
        <v>26.676279740447008</v>
      </c>
    </row>
    <row r="181" spans="1:16" x14ac:dyDescent="0.25">
      <c r="A181" s="1" t="s">
        <v>114</v>
      </c>
      <c r="B181" s="1" t="s">
        <v>90</v>
      </c>
      <c r="C181">
        <v>1994</v>
      </c>
      <c r="D181">
        <v>345000</v>
      </c>
      <c r="E181">
        <v>2</v>
      </c>
      <c r="F181">
        <v>135</v>
      </c>
      <c r="G181" s="1" t="s">
        <v>8</v>
      </c>
      <c r="H181" s="1" t="s">
        <v>9</v>
      </c>
      <c r="I181" s="1" t="s">
        <v>10</v>
      </c>
      <c r="J181" s="1">
        <v>300</v>
      </c>
      <c r="K181" s="1"/>
      <c r="L181" s="1"/>
      <c r="M181" s="1">
        <f t="shared" ca="1" si="2"/>
        <v>2022</v>
      </c>
      <c r="N181" s="1">
        <f ca="1">Sheet1[[#This Row],[Текущий год]]-Sheet1[[#This Row],[Год выпуска]]</f>
        <v>28</v>
      </c>
      <c r="O181" s="13">
        <f ca="1">IFERROR(Sheet1[[#This Row],[Пробег, тыс. км]]/Sheet1[[#This Row],[Возраст авто]], 0)</f>
        <v>10.714285714285714</v>
      </c>
      <c r="P181" s="14">
        <f ca="1">Sheet1[[#This Row],[Средний пробег в год]]/365*1000</f>
        <v>29.354207436399214</v>
      </c>
    </row>
    <row r="182" spans="1:16" x14ac:dyDescent="0.25">
      <c r="A182" s="1" t="s">
        <v>115</v>
      </c>
      <c r="B182" s="1" t="s">
        <v>63</v>
      </c>
      <c r="C182">
        <v>1997</v>
      </c>
      <c r="D182">
        <v>69999</v>
      </c>
      <c r="E182">
        <v>1.5</v>
      </c>
      <c r="F182">
        <v>100</v>
      </c>
      <c r="G182" s="1" t="s">
        <v>8</v>
      </c>
      <c r="H182" s="1" t="s">
        <v>9</v>
      </c>
      <c r="I182" s="1" t="s">
        <v>18</v>
      </c>
      <c r="J182" s="1">
        <v>200</v>
      </c>
      <c r="K182" s="1"/>
      <c r="L182" s="1"/>
      <c r="M182" s="1">
        <f t="shared" ca="1" si="2"/>
        <v>2022</v>
      </c>
      <c r="N182" s="1">
        <f ca="1">Sheet1[[#This Row],[Текущий год]]-Sheet1[[#This Row],[Год выпуска]]</f>
        <v>25</v>
      </c>
      <c r="O182" s="13">
        <f ca="1">IFERROR(Sheet1[[#This Row],[Пробег, тыс. км]]/Sheet1[[#This Row],[Возраст авто]], 0)</f>
        <v>8</v>
      </c>
      <c r="P182" s="14">
        <f ca="1">Sheet1[[#This Row],[Средний пробег в год]]/365*1000</f>
        <v>21.917808219178081</v>
      </c>
    </row>
    <row r="183" spans="1:16" x14ac:dyDescent="0.25">
      <c r="A183" s="1" t="s">
        <v>116</v>
      </c>
      <c r="B183" s="1" t="s">
        <v>117</v>
      </c>
      <c r="C183">
        <v>2003</v>
      </c>
      <c r="D183">
        <v>650000</v>
      </c>
      <c r="E183">
        <v>1.8</v>
      </c>
      <c r="F183">
        <v>132</v>
      </c>
      <c r="G183" s="1" t="s">
        <v>8</v>
      </c>
      <c r="H183" s="1" t="s">
        <v>9</v>
      </c>
      <c r="I183" s="1" t="s">
        <v>18</v>
      </c>
      <c r="J183" s="1">
        <v>253</v>
      </c>
      <c r="K183" s="1"/>
      <c r="L183" s="1"/>
      <c r="M183" s="1">
        <f t="shared" ca="1" si="2"/>
        <v>2022</v>
      </c>
      <c r="N183" s="1">
        <f ca="1">Sheet1[[#This Row],[Текущий год]]-Sheet1[[#This Row],[Год выпуска]]</f>
        <v>19</v>
      </c>
      <c r="O183" s="13">
        <f ca="1">IFERROR(Sheet1[[#This Row],[Пробег, тыс. км]]/Sheet1[[#This Row],[Возраст авто]], 0)</f>
        <v>13.315789473684211</v>
      </c>
      <c r="P183" s="14">
        <f ca="1">Sheet1[[#This Row],[Средний пробег в год]]/365*1000</f>
        <v>36.481614996395102</v>
      </c>
    </row>
    <row r="184" spans="1:16" x14ac:dyDescent="0.25">
      <c r="A184" s="1" t="s">
        <v>118</v>
      </c>
      <c r="B184" s="1" t="s">
        <v>119</v>
      </c>
      <c r="C184">
        <v>1999</v>
      </c>
      <c r="D184">
        <v>175000</v>
      </c>
      <c r="E184">
        <v>1.6</v>
      </c>
      <c r="F184">
        <v>110</v>
      </c>
      <c r="G184" s="1" t="s">
        <v>8</v>
      </c>
      <c r="H184" s="1" t="s">
        <v>11</v>
      </c>
      <c r="I184" s="1" t="s">
        <v>21</v>
      </c>
      <c r="J184" s="1">
        <v>250</v>
      </c>
      <c r="K184" s="1"/>
      <c r="L184" s="1"/>
      <c r="M184" s="1">
        <f t="shared" ca="1" si="2"/>
        <v>2022</v>
      </c>
      <c r="N184" s="1">
        <f ca="1">Sheet1[[#This Row],[Текущий год]]-Sheet1[[#This Row],[Год выпуска]]</f>
        <v>23</v>
      </c>
      <c r="O184" s="13">
        <f ca="1">IFERROR(Sheet1[[#This Row],[Пробег, тыс. км]]/Sheet1[[#This Row],[Возраст авто]], 0)</f>
        <v>10.869565217391305</v>
      </c>
      <c r="P184" s="14">
        <f ca="1">Sheet1[[#This Row],[Средний пробег в год]]/365*1000</f>
        <v>29.779630732578916</v>
      </c>
    </row>
    <row r="185" spans="1:16" x14ac:dyDescent="0.25">
      <c r="A185" s="1" t="s">
        <v>120</v>
      </c>
      <c r="B185" s="1" t="s">
        <v>52</v>
      </c>
      <c r="C185">
        <v>2012</v>
      </c>
      <c r="D185">
        <v>3390000</v>
      </c>
      <c r="E185">
        <v>4.5</v>
      </c>
      <c r="F185">
        <v>232</v>
      </c>
      <c r="G185" s="1" t="s">
        <v>20</v>
      </c>
      <c r="H185" s="1" t="s">
        <v>9</v>
      </c>
      <c r="I185" s="1" t="s">
        <v>21</v>
      </c>
      <c r="J185" s="1">
        <v>200</v>
      </c>
      <c r="K185" s="1"/>
      <c r="L185" s="1"/>
      <c r="M185" s="1">
        <f t="shared" ca="1" si="2"/>
        <v>2022</v>
      </c>
      <c r="N185" s="1">
        <f ca="1">Sheet1[[#This Row],[Текущий год]]-Sheet1[[#This Row],[Год выпуска]]</f>
        <v>10</v>
      </c>
      <c r="O185" s="13">
        <f ca="1">IFERROR(Sheet1[[#This Row],[Пробег, тыс. км]]/Sheet1[[#This Row],[Возраст авто]], 0)</f>
        <v>20</v>
      </c>
      <c r="P185" s="14">
        <f ca="1">Sheet1[[#This Row],[Средний пробег в год]]/365*1000</f>
        <v>54.794520547945204</v>
      </c>
    </row>
    <row r="186" spans="1:16" x14ac:dyDescent="0.25">
      <c r="A186" s="1" t="s">
        <v>121</v>
      </c>
      <c r="B186" s="1" t="s">
        <v>122</v>
      </c>
      <c r="C186">
        <v>2014</v>
      </c>
      <c r="D186">
        <v>2700000</v>
      </c>
      <c r="E186">
        <v>3.5</v>
      </c>
      <c r="F186">
        <v>249</v>
      </c>
      <c r="G186" s="1" t="s">
        <v>8</v>
      </c>
      <c r="H186" s="1" t="s">
        <v>9</v>
      </c>
      <c r="I186" s="1" t="s">
        <v>21</v>
      </c>
      <c r="J186" s="1">
        <v>237</v>
      </c>
      <c r="K186" s="1"/>
      <c r="L186" s="1"/>
      <c r="M186" s="1">
        <f t="shared" ca="1" si="2"/>
        <v>2022</v>
      </c>
      <c r="N186" s="1">
        <f ca="1">Sheet1[[#This Row],[Текущий год]]-Sheet1[[#This Row],[Год выпуска]]</f>
        <v>8</v>
      </c>
      <c r="O186" s="13">
        <f ca="1">IFERROR(Sheet1[[#This Row],[Пробег, тыс. км]]/Sheet1[[#This Row],[Возраст авто]], 0)</f>
        <v>29.625</v>
      </c>
      <c r="P186" s="14">
        <f ca="1">Sheet1[[#This Row],[Средний пробег в год]]/365*1000</f>
        <v>81.164383561643831</v>
      </c>
    </row>
    <row r="187" spans="1:16" x14ac:dyDescent="0.25">
      <c r="A187" s="1" t="s">
        <v>123</v>
      </c>
      <c r="B187" s="1" t="s">
        <v>88</v>
      </c>
      <c r="C187">
        <v>2003</v>
      </c>
      <c r="D187">
        <v>595000</v>
      </c>
      <c r="E187">
        <v>2</v>
      </c>
      <c r="F187">
        <v>160</v>
      </c>
      <c r="G187" s="1" t="s">
        <v>8</v>
      </c>
      <c r="H187" s="1" t="s">
        <v>9</v>
      </c>
      <c r="I187" s="1" t="s">
        <v>10</v>
      </c>
      <c r="J187" s="1">
        <v>257</v>
      </c>
      <c r="K187" s="1"/>
      <c r="L187" s="1"/>
      <c r="M187" s="1">
        <f t="shared" ca="1" si="2"/>
        <v>2022</v>
      </c>
      <c r="N187" s="1">
        <f ca="1">Sheet1[[#This Row],[Текущий год]]-Sheet1[[#This Row],[Год выпуска]]</f>
        <v>19</v>
      </c>
      <c r="O187" s="13">
        <f ca="1">IFERROR(Sheet1[[#This Row],[Пробег, тыс. км]]/Sheet1[[#This Row],[Возраст авто]], 0)</f>
        <v>13.526315789473685</v>
      </c>
      <c r="P187" s="14">
        <f ca="1">Sheet1[[#This Row],[Средний пробег в год]]/365*1000</f>
        <v>37.058399423215576</v>
      </c>
    </row>
    <row r="188" spans="1:16" x14ac:dyDescent="0.25">
      <c r="A188" s="1" t="s">
        <v>124</v>
      </c>
      <c r="B188" s="1" t="s">
        <v>125</v>
      </c>
      <c r="C188">
        <v>2002</v>
      </c>
      <c r="D188">
        <v>610000</v>
      </c>
      <c r="E188">
        <v>2</v>
      </c>
      <c r="F188">
        <v>152</v>
      </c>
      <c r="G188" s="1" t="s">
        <v>8</v>
      </c>
      <c r="H188" s="1" t="s">
        <v>9</v>
      </c>
      <c r="I188" s="1" t="s">
        <v>21</v>
      </c>
      <c r="J188" s="1">
        <v>261</v>
      </c>
      <c r="K188" s="1"/>
      <c r="L188" s="1"/>
      <c r="M188" s="1">
        <f t="shared" ca="1" si="2"/>
        <v>2022</v>
      </c>
      <c r="N188" s="1">
        <f ca="1">Sheet1[[#This Row],[Текущий год]]-Sheet1[[#This Row],[Год выпуска]]</f>
        <v>20</v>
      </c>
      <c r="O188" s="13">
        <f ca="1">IFERROR(Sheet1[[#This Row],[Пробег, тыс. км]]/Sheet1[[#This Row],[Возраст авто]], 0)</f>
        <v>13.05</v>
      </c>
      <c r="P188" s="14">
        <f ca="1">Sheet1[[#This Row],[Средний пробег в год]]/365*1000</f>
        <v>35.753424657534246</v>
      </c>
    </row>
    <row r="189" spans="1:16" x14ac:dyDescent="0.25">
      <c r="A189" s="1" t="s">
        <v>127</v>
      </c>
      <c r="B189" s="1" t="s">
        <v>63</v>
      </c>
      <c r="C189">
        <v>1992</v>
      </c>
      <c r="D189">
        <v>90000</v>
      </c>
      <c r="E189">
        <v>1.3</v>
      </c>
      <c r="F189">
        <v>100</v>
      </c>
      <c r="G189" s="1" t="s">
        <v>8</v>
      </c>
      <c r="H189" s="1" t="s">
        <v>9</v>
      </c>
      <c r="I189" s="1" t="s">
        <v>18</v>
      </c>
      <c r="J189" s="1">
        <v>778</v>
      </c>
      <c r="K189" s="1"/>
      <c r="L189" s="1"/>
      <c r="M189" s="1">
        <f t="shared" ca="1" si="2"/>
        <v>2022</v>
      </c>
      <c r="N189" s="1">
        <f ca="1">Sheet1[[#This Row],[Текущий год]]-Sheet1[[#This Row],[Год выпуска]]</f>
        <v>30</v>
      </c>
      <c r="O189" s="13">
        <f ca="1">IFERROR(Sheet1[[#This Row],[Пробег, тыс. км]]/Sheet1[[#This Row],[Возраст авто]], 0)</f>
        <v>25.933333333333334</v>
      </c>
      <c r="P189" s="14">
        <f ca="1">Sheet1[[#This Row],[Средний пробег в год]]/365*1000</f>
        <v>71.050228310502277</v>
      </c>
    </row>
    <row r="190" spans="1:16" x14ac:dyDescent="0.25">
      <c r="A190" s="1" t="s">
        <v>128</v>
      </c>
      <c r="B190" s="1" t="s">
        <v>129</v>
      </c>
      <c r="C190">
        <v>1995</v>
      </c>
      <c r="D190">
        <v>250000</v>
      </c>
      <c r="E190">
        <v>2</v>
      </c>
      <c r="F190">
        <v>140</v>
      </c>
      <c r="G190" s="1" t="s">
        <v>8</v>
      </c>
      <c r="H190" s="1" t="s">
        <v>9</v>
      </c>
      <c r="I190" s="1" t="s">
        <v>18</v>
      </c>
      <c r="J190" s="1">
        <v>250</v>
      </c>
      <c r="K190" s="1"/>
      <c r="L190" s="1"/>
      <c r="M190" s="1">
        <f t="shared" ca="1" si="2"/>
        <v>2022</v>
      </c>
      <c r="N190" s="1">
        <f ca="1">Sheet1[[#This Row],[Текущий год]]-Sheet1[[#This Row],[Год выпуска]]</f>
        <v>27</v>
      </c>
      <c r="O190" s="13">
        <f ca="1">IFERROR(Sheet1[[#This Row],[Пробег, тыс. км]]/Sheet1[[#This Row],[Возраст авто]], 0)</f>
        <v>9.2592592592592595</v>
      </c>
      <c r="P190" s="14">
        <f ca="1">Sheet1[[#This Row],[Средний пробег в год]]/365*1000</f>
        <v>25.36783358701167</v>
      </c>
    </row>
    <row r="191" spans="1:16" x14ac:dyDescent="0.25">
      <c r="A191" s="1" t="s">
        <v>130</v>
      </c>
      <c r="B191" s="1" t="s">
        <v>117</v>
      </c>
      <c r="C191">
        <v>2013</v>
      </c>
      <c r="D191">
        <v>1360000</v>
      </c>
      <c r="E191">
        <v>1.5</v>
      </c>
      <c r="F191">
        <v>109</v>
      </c>
      <c r="G191" s="1" t="s">
        <v>8</v>
      </c>
      <c r="H191" s="1" t="s">
        <v>24</v>
      </c>
      <c r="I191" s="1" t="s">
        <v>18</v>
      </c>
      <c r="J191" s="1">
        <v>50</v>
      </c>
      <c r="K191" s="1" t="s">
        <v>39</v>
      </c>
      <c r="L191" s="1"/>
      <c r="M191" s="1">
        <f t="shared" ca="1" si="2"/>
        <v>2022</v>
      </c>
      <c r="N191" s="1">
        <f ca="1">Sheet1[[#This Row],[Текущий год]]-Sheet1[[#This Row],[Год выпуска]]</f>
        <v>9</v>
      </c>
      <c r="O191" s="13">
        <f ca="1">IFERROR(Sheet1[[#This Row],[Пробег, тыс. км]]/Sheet1[[#This Row],[Возраст авто]], 0)</f>
        <v>5.5555555555555554</v>
      </c>
      <c r="P191" s="14">
        <f ca="1">Sheet1[[#This Row],[Средний пробег в год]]/365*1000</f>
        <v>15.220700152207002</v>
      </c>
    </row>
    <row r="192" spans="1:16" x14ac:dyDescent="0.25">
      <c r="A192" s="1" t="s">
        <v>131</v>
      </c>
      <c r="B192" s="1" t="s">
        <v>52</v>
      </c>
      <c r="C192">
        <v>2016</v>
      </c>
      <c r="D192">
        <v>6995000</v>
      </c>
      <c r="E192">
        <v>4.5</v>
      </c>
      <c r="F192">
        <v>249</v>
      </c>
      <c r="G192" s="1" t="s">
        <v>20</v>
      </c>
      <c r="H192" s="1" t="s">
        <v>9</v>
      </c>
      <c r="I192" s="1" t="s">
        <v>21</v>
      </c>
      <c r="J192" s="1">
        <v>149</v>
      </c>
      <c r="K192" s="1"/>
      <c r="L192" s="1"/>
      <c r="M192" s="1">
        <f t="shared" ca="1" si="2"/>
        <v>2022</v>
      </c>
      <c r="N192" s="1">
        <f ca="1">Sheet1[[#This Row],[Текущий год]]-Sheet1[[#This Row],[Год выпуска]]</f>
        <v>6</v>
      </c>
      <c r="O192" s="13">
        <f ca="1">IFERROR(Sheet1[[#This Row],[Пробег, тыс. км]]/Sheet1[[#This Row],[Возраст авто]], 0)</f>
        <v>24.833333333333332</v>
      </c>
      <c r="P192" s="14">
        <f ca="1">Sheet1[[#This Row],[Средний пробег в год]]/365*1000</f>
        <v>68.036529680365291</v>
      </c>
    </row>
    <row r="193" spans="1:16" x14ac:dyDescent="0.25">
      <c r="A193" s="1" t="s">
        <v>132</v>
      </c>
      <c r="B193" s="1" t="s">
        <v>33</v>
      </c>
      <c r="C193">
        <v>2018</v>
      </c>
      <c r="D193">
        <v>1800000</v>
      </c>
      <c r="E193">
        <v>1.2</v>
      </c>
      <c r="F193">
        <v>116</v>
      </c>
      <c r="G193" s="1" t="s">
        <v>8</v>
      </c>
      <c r="H193" s="1" t="s">
        <v>24</v>
      </c>
      <c r="I193" s="1" t="s">
        <v>18</v>
      </c>
      <c r="J193" s="1">
        <v>53</v>
      </c>
      <c r="K193" s="1" t="s">
        <v>39</v>
      </c>
      <c r="L193" s="1"/>
      <c r="M193" s="1">
        <f t="shared" ca="1" si="2"/>
        <v>2022</v>
      </c>
      <c r="N193" s="1">
        <f ca="1">Sheet1[[#This Row],[Текущий год]]-Sheet1[[#This Row],[Год выпуска]]</f>
        <v>4</v>
      </c>
      <c r="O193" s="13">
        <f ca="1">IFERROR(Sheet1[[#This Row],[Пробег, тыс. км]]/Sheet1[[#This Row],[Возраст авто]], 0)</f>
        <v>13.25</v>
      </c>
      <c r="P193" s="14">
        <f ca="1">Sheet1[[#This Row],[Средний пробег в год]]/365*1000</f>
        <v>36.301369863013697</v>
      </c>
    </row>
    <row r="194" spans="1:16" x14ac:dyDescent="0.25">
      <c r="A194" s="1" t="s">
        <v>133</v>
      </c>
      <c r="B194" s="1" t="s">
        <v>134</v>
      </c>
      <c r="C194">
        <v>2000</v>
      </c>
      <c r="D194">
        <v>430000</v>
      </c>
      <c r="E194">
        <v>2</v>
      </c>
      <c r="F194">
        <v>160</v>
      </c>
      <c r="G194" s="1" t="s">
        <v>8</v>
      </c>
      <c r="H194" s="1" t="s">
        <v>9</v>
      </c>
      <c r="I194" s="1" t="s">
        <v>10</v>
      </c>
      <c r="J194" s="1">
        <v>285</v>
      </c>
      <c r="K194" s="1"/>
      <c r="L194" s="1"/>
      <c r="M194" s="1">
        <f t="shared" ca="1" si="2"/>
        <v>2022</v>
      </c>
      <c r="N194" s="1">
        <f ca="1">Sheet1[[#This Row],[Текущий год]]-Sheet1[[#This Row],[Год выпуска]]</f>
        <v>22</v>
      </c>
      <c r="O194" s="13">
        <f ca="1">IFERROR(Sheet1[[#This Row],[Пробег, тыс. км]]/Sheet1[[#This Row],[Возраст авто]], 0)</f>
        <v>12.954545454545455</v>
      </c>
      <c r="P194" s="14">
        <f ca="1">Sheet1[[#This Row],[Средний пробег в год]]/365*1000</f>
        <v>35.491905354919055</v>
      </c>
    </row>
    <row r="195" spans="1:16" x14ac:dyDescent="0.25">
      <c r="A195" s="1" t="s">
        <v>135</v>
      </c>
      <c r="B195" s="1" t="s">
        <v>136</v>
      </c>
      <c r="C195">
        <v>2017</v>
      </c>
      <c r="D195">
        <v>935000</v>
      </c>
      <c r="E195">
        <v>1.5</v>
      </c>
      <c r="F195">
        <v>74</v>
      </c>
      <c r="G195" s="1" t="s">
        <v>34</v>
      </c>
      <c r="H195" s="1" t="s">
        <v>24</v>
      </c>
      <c r="I195" s="1" t="s">
        <v>18</v>
      </c>
      <c r="J195" s="1">
        <v>100</v>
      </c>
      <c r="K195" s="1" t="s">
        <v>39</v>
      </c>
      <c r="L195" s="1"/>
      <c r="M195" s="1">
        <f t="shared" ca="1" si="2"/>
        <v>2022</v>
      </c>
      <c r="N195" s="1">
        <f ca="1">Sheet1[[#This Row],[Текущий год]]-Sheet1[[#This Row],[Год выпуска]]</f>
        <v>5</v>
      </c>
      <c r="O195" s="13">
        <f ca="1">IFERROR(Sheet1[[#This Row],[Пробег, тыс. км]]/Sheet1[[#This Row],[Возраст авто]], 0)</f>
        <v>20</v>
      </c>
      <c r="P195" s="14">
        <f ca="1">Sheet1[[#This Row],[Средний пробег в год]]/365*1000</f>
        <v>54.794520547945204</v>
      </c>
    </row>
    <row r="196" spans="1:16" x14ac:dyDescent="0.25">
      <c r="A196" s="1" t="s">
        <v>137</v>
      </c>
      <c r="B196" s="1" t="s">
        <v>88</v>
      </c>
      <c r="C196">
        <v>1995</v>
      </c>
      <c r="D196">
        <v>280000</v>
      </c>
      <c r="E196">
        <v>2.5</v>
      </c>
      <c r="F196">
        <v>180</v>
      </c>
      <c r="G196" s="1" t="s">
        <v>8</v>
      </c>
      <c r="H196" s="1" t="s">
        <v>9</v>
      </c>
      <c r="I196" s="1" t="s">
        <v>10</v>
      </c>
      <c r="J196" s="1">
        <v>370</v>
      </c>
      <c r="K196" s="1"/>
      <c r="L196" s="1"/>
      <c r="M196" s="1">
        <f t="shared" ref="M196:M259" ca="1" si="3">YEAR(TODAY())</f>
        <v>2022</v>
      </c>
      <c r="N196" s="1">
        <f ca="1">Sheet1[[#This Row],[Текущий год]]-Sheet1[[#This Row],[Год выпуска]]</f>
        <v>27</v>
      </c>
      <c r="O196" s="13">
        <f ca="1">IFERROR(Sheet1[[#This Row],[Пробег, тыс. км]]/Sheet1[[#This Row],[Возраст авто]], 0)</f>
        <v>13.703703703703704</v>
      </c>
      <c r="P196" s="14">
        <f ca="1">Sheet1[[#This Row],[Средний пробег в год]]/365*1000</f>
        <v>37.544393708777271</v>
      </c>
    </row>
    <row r="197" spans="1:16" x14ac:dyDescent="0.25">
      <c r="A197" s="1" t="s">
        <v>138</v>
      </c>
      <c r="B197" s="1" t="s">
        <v>139</v>
      </c>
      <c r="C197">
        <v>1996</v>
      </c>
      <c r="D197">
        <v>310000</v>
      </c>
      <c r="E197">
        <v>2</v>
      </c>
      <c r="F197">
        <v>135</v>
      </c>
      <c r="G197" s="1" t="s">
        <v>8</v>
      </c>
      <c r="H197" s="1" t="s">
        <v>9</v>
      </c>
      <c r="I197" s="1" t="s">
        <v>21</v>
      </c>
      <c r="J197" s="1">
        <v>395</v>
      </c>
      <c r="K197" s="1"/>
      <c r="L197" s="1"/>
      <c r="M197" s="1">
        <f t="shared" ca="1" si="3"/>
        <v>2022</v>
      </c>
      <c r="N197" s="1">
        <f ca="1">Sheet1[[#This Row],[Текущий год]]-Sheet1[[#This Row],[Год выпуска]]</f>
        <v>26</v>
      </c>
      <c r="O197" s="13">
        <f ca="1">IFERROR(Sheet1[[#This Row],[Пробег, тыс. км]]/Sheet1[[#This Row],[Возраст авто]], 0)</f>
        <v>15.192307692307692</v>
      </c>
      <c r="P197" s="14">
        <f ca="1">Sheet1[[#This Row],[Средний пробег в год]]/365*1000</f>
        <v>41.62276080084299</v>
      </c>
    </row>
    <row r="198" spans="1:16" x14ac:dyDescent="0.25">
      <c r="A198" s="1" t="s">
        <v>140</v>
      </c>
      <c r="B198" s="1" t="s">
        <v>63</v>
      </c>
      <c r="C198">
        <v>1989</v>
      </c>
      <c r="D198">
        <v>95000</v>
      </c>
      <c r="E198">
        <v>1.5</v>
      </c>
      <c r="F198">
        <v>85</v>
      </c>
      <c r="G198" s="1" t="s">
        <v>8</v>
      </c>
      <c r="H198" s="1" t="s">
        <v>9</v>
      </c>
      <c r="I198" s="1" t="s">
        <v>18</v>
      </c>
      <c r="J198" s="1">
        <v>250</v>
      </c>
      <c r="K198" s="1"/>
      <c r="L198" s="1"/>
      <c r="M198" s="1">
        <f t="shared" ca="1" si="3"/>
        <v>2022</v>
      </c>
      <c r="N198" s="1">
        <f ca="1">Sheet1[[#This Row],[Текущий год]]-Sheet1[[#This Row],[Год выпуска]]</f>
        <v>33</v>
      </c>
      <c r="O198" s="13">
        <f ca="1">IFERROR(Sheet1[[#This Row],[Пробег, тыс. км]]/Sheet1[[#This Row],[Возраст авто]], 0)</f>
        <v>7.5757575757575761</v>
      </c>
      <c r="P198" s="14">
        <f ca="1">Sheet1[[#This Row],[Средний пробег в год]]/365*1000</f>
        <v>20.755500207555006</v>
      </c>
    </row>
    <row r="199" spans="1:16" x14ac:dyDescent="0.25">
      <c r="A199" s="1" t="s">
        <v>141</v>
      </c>
      <c r="B199" s="1" t="s">
        <v>63</v>
      </c>
      <c r="C199">
        <v>2001</v>
      </c>
      <c r="D199">
        <v>369000</v>
      </c>
      <c r="E199">
        <v>1.4</v>
      </c>
      <c r="F199">
        <v>97</v>
      </c>
      <c r="G199" s="1" t="s">
        <v>8</v>
      </c>
      <c r="H199" s="1"/>
      <c r="I199" s="1" t="s">
        <v>18</v>
      </c>
      <c r="J199" s="1">
        <v>280</v>
      </c>
      <c r="K199" s="1"/>
      <c r="L199" s="1"/>
      <c r="M199" s="1">
        <f t="shared" ca="1" si="3"/>
        <v>2022</v>
      </c>
      <c r="N199" s="1">
        <f ca="1">Sheet1[[#This Row],[Текущий год]]-Sheet1[[#This Row],[Год выпуска]]</f>
        <v>21</v>
      </c>
      <c r="O199" s="13">
        <f ca="1">IFERROR(Sheet1[[#This Row],[Пробег, тыс. км]]/Sheet1[[#This Row],[Возраст авто]], 0)</f>
        <v>13.333333333333334</v>
      </c>
      <c r="P199" s="14">
        <f ca="1">Sheet1[[#This Row],[Средний пробег в год]]/365*1000</f>
        <v>36.529680365296805</v>
      </c>
    </row>
    <row r="200" spans="1:16" x14ac:dyDescent="0.25">
      <c r="A200" s="1" t="s">
        <v>142</v>
      </c>
      <c r="B200" s="1" t="s">
        <v>80</v>
      </c>
      <c r="C200">
        <v>2008</v>
      </c>
      <c r="D200">
        <v>510000</v>
      </c>
      <c r="E200">
        <v>1.3</v>
      </c>
      <c r="F200">
        <v>87</v>
      </c>
      <c r="G200" s="1" t="s">
        <v>8</v>
      </c>
      <c r="H200" s="1" t="s">
        <v>24</v>
      </c>
      <c r="I200" s="1" t="s">
        <v>18</v>
      </c>
      <c r="J200" s="1">
        <v>152</v>
      </c>
      <c r="K200" s="1"/>
      <c r="L200" s="1"/>
      <c r="M200" s="1">
        <f t="shared" ca="1" si="3"/>
        <v>2022</v>
      </c>
      <c r="N200" s="1">
        <f ca="1">Sheet1[[#This Row],[Текущий год]]-Sheet1[[#This Row],[Год выпуска]]</f>
        <v>14</v>
      </c>
      <c r="O200" s="13">
        <f ca="1">IFERROR(Sheet1[[#This Row],[Пробег, тыс. км]]/Sheet1[[#This Row],[Возраст авто]], 0)</f>
        <v>10.857142857142858</v>
      </c>
      <c r="P200" s="14">
        <f ca="1">Sheet1[[#This Row],[Средний пробег в год]]/365*1000</f>
        <v>29.74559686888454</v>
      </c>
    </row>
    <row r="201" spans="1:16" x14ac:dyDescent="0.25">
      <c r="A201" s="1" t="s">
        <v>143</v>
      </c>
      <c r="B201" s="1" t="s">
        <v>144</v>
      </c>
      <c r="C201">
        <v>1998</v>
      </c>
      <c r="D201">
        <v>310000</v>
      </c>
      <c r="E201">
        <v>2</v>
      </c>
      <c r="F201">
        <v>130</v>
      </c>
      <c r="G201" s="1" t="s">
        <v>8</v>
      </c>
      <c r="H201" s="1" t="s">
        <v>9</v>
      </c>
      <c r="I201" s="1" t="s">
        <v>21</v>
      </c>
      <c r="J201" s="1"/>
      <c r="K201" s="1"/>
      <c r="L201" s="1"/>
      <c r="M201" s="1">
        <f t="shared" ca="1" si="3"/>
        <v>2022</v>
      </c>
      <c r="N201" s="1">
        <f ca="1">Sheet1[[#This Row],[Текущий год]]-Sheet1[[#This Row],[Год выпуска]]</f>
        <v>24</v>
      </c>
      <c r="O201" s="13">
        <f ca="1">IFERROR(Sheet1[[#This Row],[Пробег, тыс. км]]/Sheet1[[#This Row],[Возраст авто]], 0)</f>
        <v>0</v>
      </c>
      <c r="P201" s="14">
        <f ca="1">Sheet1[[#This Row],[Средний пробег в год]]/365*1000</f>
        <v>0</v>
      </c>
    </row>
    <row r="202" spans="1:16" x14ac:dyDescent="0.25">
      <c r="A202" s="1" t="s">
        <v>145</v>
      </c>
      <c r="B202" s="1" t="s">
        <v>146</v>
      </c>
      <c r="C202">
        <v>2013</v>
      </c>
      <c r="D202">
        <v>1450000</v>
      </c>
      <c r="E202">
        <v>2</v>
      </c>
      <c r="F202">
        <v>155</v>
      </c>
      <c r="G202" s="1" t="s">
        <v>8</v>
      </c>
      <c r="H202" s="1" t="s">
        <v>24</v>
      </c>
      <c r="I202" s="1" t="s">
        <v>21</v>
      </c>
      <c r="J202" s="1">
        <v>137</v>
      </c>
      <c r="K202" s="1"/>
      <c r="L202" s="1"/>
      <c r="M202" s="1">
        <f t="shared" ca="1" si="3"/>
        <v>2022</v>
      </c>
      <c r="N202" s="1">
        <f ca="1">Sheet1[[#This Row],[Текущий год]]-Sheet1[[#This Row],[Год выпуска]]</f>
        <v>9</v>
      </c>
      <c r="O202" s="13">
        <f ca="1">IFERROR(Sheet1[[#This Row],[Пробег, тыс. км]]/Sheet1[[#This Row],[Возраст авто]], 0)</f>
        <v>15.222222222222221</v>
      </c>
      <c r="P202" s="14">
        <f ca="1">Sheet1[[#This Row],[Средний пробег в год]]/365*1000</f>
        <v>41.704718417047182</v>
      </c>
    </row>
    <row r="203" spans="1:16" x14ac:dyDescent="0.25">
      <c r="A203" s="1" t="s">
        <v>147</v>
      </c>
      <c r="B203" s="1" t="s">
        <v>36</v>
      </c>
      <c r="C203">
        <v>2014</v>
      </c>
      <c r="D203">
        <v>3747000</v>
      </c>
      <c r="E203">
        <v>4</v>
      </c>
      <c r="F203">
        <v>282</v>
      </c>
      <c r="G203" s="1" t="s">
        <v>8</v>
      </c>
      <c r="H203" s="1" t="s">
        <v>9</v>
      </c>
      <c r="I203" s="1" t="s">
        <v>21</v>
      </c>
      <c r="J203" s="1">
        <v>83</v>
      </c>
      <c r="K203" s="1"/>
      <c r="L203" s="1"/>
      <c r="M203" s="1">
        <f t="shared" ca="1" si="3"/>
        <v>2022</v>
      </c>
      <c r="N203" s="1">
        <f ca="1">Sheet1[[#This Row],[Текущий год]]-Sheet1[[#This Row],[Год выпуска]]</f>
        <v>8</v>
      </c>
      <c r="O203" s="13">
        <f ca="1">IFERROR(Sheet1[[#This Row],[Пробег, тыс. км]]/Sheet1[[#This Row],[Возраст авто]], 0)</f>
        <v>10.375</v>
      </c>
      <c r="P203" s="14">
        <f ca="1">Sheet1[[#This Row],[Средний пробег в год]]/365*1000</f>
        <v>28.424657534246577</v>
      </c>
    </row>
    <row r="204" spans="1:16" x14ac:dyDescent="0.25">
      <c r="A204" s="1" t="s">
        <v>148</v>
      </c>
      <c r="B204" s="1" t="s">
        <v>149</v>
      </c>
      <c r="C204">
        <v>2018</v>
      </c>
      <c r="D204">
        <v>795000</v>
      </c>
      <c r="E204">
        <v>1.3</v>
      </c>
      <c r="F204">
        <v>95</v>
      </c>
      <c r="G204" s="1" t="s">
        <v>8</v>
      </c>
      <c r="H204" s="1" t="s">
        <v>24</v>
      </c>
      <c r="I204" s="1" t="s">
        <v>18</v>
      </c>
      <c r="J204" s="1">
        <v>1</v>
      </c>
      <c r="K204" s="1" t="s">
        <v>39</v>
      </c>
      <c r="L204" s="1"/>
      <c r="M204" s="1">
        <f t="shared" ca="1" si="3"/>
        <v>2022</v>
      </c>
      <c r="N204" s="1">
        <f ca="1">Sheet1[[#This Row],[Текущий год]]-Sheet1[[#This Row],[Год выпуска]]</f>
        <v>4</v>
      </c>
      <c r="O204" s="13">
        <f ca="1">IFERROR(Sheet1[[#This Row],[Пробег, тыс. км]]/Sheet1[[#This Row],[Возраст авто]], 0)</f>
        <v>0.25</v>
      </c>
      <c r="P204" s="14">
        <f ca="1">Sheet1[[#This Row],[Средний пробег в год]]/365*1000</f>
        <v>0.68493150684931503</v>
      </c>
    </row>
    <row r="205" spans="1:16" x14ac:dyDescent="0.25">
      <c r="A205" s="1" t="s">
        <v>150</v>
      </c>
      <c r="B205" s="1" t="s">
        <v>70</v>
      </c>
      <c r="C205">
        <v>2005</v>
      </c>
      <c r="D205">
        <v>540000</v>
      </c>
      <c r="E205">
        <v>1.5</v>
      </c>
      <c r="F205">
        <v>105</v>
      </c>
      <c r="G205" s="1" t="s">
        <v>8</v>
      </c>
      <c r="H205" s="1" t="s">
        <v>9</v>
      </c>
      <c r="I205" s="1" t="s">
        <v>21</v>
      </c>
      <c r="J205" s="1">
        <v>265</v>
      </c>
      <c r="K205" s="1"/>
      <c r="L205" s="1"/>
      <c r="M205" s="1">
        <f t="shared" ca="1" si="3"/>
        <v>2022</v>
      </c>
      <c r="N205" s="1">
        <f ca="1">Sheet1[[#This Row],[Текущий год]]-Sheet1[[#This Row],[Год выпуска]]</f>
        <v>17</v>
      </c>
      <c r="O205" s="13">
        <f ca="1">IFERROR(Sheet1[[#This Row],[Пробег, тыс. км]]/Sheet1[[#This Row],[Возраст авто]], 0)</f>
        <v>15.588235294117647</v>
      </c>
      <c r="P205" s="14">
        <f ca="1">Sheet1[[#This Row],[Средний пробег в год]]/365*1000</f>
        <v>42.707493956486701</v>
      </c>
    </row>
    <row r="206" spans="1:16" x14ac:dyDescent="0.25">
      <c r="A206" s="1" t="s">
        <v>151</v>
      </c>
      <c r="B206" s="1" t="s">
        <v>77</v>
      </c>
      <c r="C206">
        <v>2007</v>
      </c>
      <c r="D206">
        <v>485000</v>
      </c>
      <c r="E206">
        <v>1.8</v>
      </c>
      <c r="F206">
        <v>129</v>
      </c>
      <c r="G206" s="1" t="s">
        <v>8</v>
      </c>
      <c r="H206" s="1" t="s">
        <v>11</v>
      </c>
      <c r="I206" s="1" t="s">
        <v>18</v>
      </c>
      <c r="J206" s="1">
        <v>290</v>
      </c>
      <c r="K206" s="1"/>
      <c r="L206" s="1"/>
      <c r="M206" s="1">
        <f t="shared" ca="1" si="3"/>
        <v>2022</v>
      </c>
      <c r="N206" s="1">
        <f ca="1">Sheet1[[#This Row],[Текущий год]]-Sheet1[[#This Row],[Год выпуска]]</f>
        <v>15</v>
      </c>
      <c r="O206" s="13">
        <f ca="1">IFERROR(Sheet1[[#This Row],[Пробег, тыс. км]]/Sheet1[[#This Row],[Возраст авто]], 0)</f>
        <v>19.333333333333332</v>
      </c>
      <c r="P206" s="14">
        <f ca="1">Sheet1[[#This Row],[Средний пробег в год]]/365*1000</f>
        <v>52.968036529680369</v>
      </c>
    </row>
    <row r="207" spans="1:16" x14ac:dyDescent="0.25">
      <c r="A207" s="1" t="s">
        <v>152</v>
      </c>
      <c r="B207" s="1" t="s">
        <v>43</v>
      </c>
      <c r="C207">
        <v>2006</v>
      </c>
      <c r="D207">
        <v>1080000</v>
      </c>
      <c r="E207">
        <v>2.4</v>
      </c>
      <c r="F207">
        <v>167</v>
      </c>
      <c r="G207" s="1" t="s">
        <v>8</v>
      </c>
      <c r="H207" s="1" t="s">
        <v>9</v>
      </c>
      <c r="I207" s="1" t="s">
        <v>18</v>
      </c>
      <c r="J207" s="1">
        <v>225</v>
      </c>
      <c r="K207" s="1"/>
      <c r="L207" s="1"/>
      <c r="M207" s="1">
        <f t="shared" ca="1" si="3"/>
        <v>2022</v>
      </c>
      <c r="N207" s="1">
        <f ca="1">Sheet1[[#This Row],[Текущий год]]-Sheet1[[#This Row],[Год выпуска]]</f>
        <v>16</v>
      </c>
      <c r="O207" s="13">
        <f ca="1">IFERROR(Sheet1[[#This Row],[Пробег, тыс. км]]/Sheet1[[#This Row],[Возраст авто]], 0)</f>
        <v>14.0625</v>
      </c>
      <c r="P207" s="14">
        <f ca="1">Sheet1[[#This Row],[Средний пробег в год]]/365*1000</f>
        <v>38.527397260273972</v>
      </c>
    </row>
    <row r="208" spans="1:16" x14ac:dyDescent="0.25">
      <c r="A208" s="1" t="s">
        <v>153</v>
      </c>
      <c r="B208" s="1" t="s">
        <v>154</v>
      </c>
      <c r="C208">
        <v>2005</v>
      </c>
      <c r="D208">
        <v>310000</v>
      </c>
      <c r="E208">
        <v>3</v>
      </c>
      <c r="F208">
        <v>220</v>
      </c>
      <c r="G208" s="1" t="s">
        <v>8</v>
      </c>
      <c r="H208" s="1" t="s">
        <v>9</v>
      </c>
      <c r="I208" s="1" t="s">
        <v>10</v>
      </c>
      <c r="J208" s="1">
        <v>175</v>
      </c>
      <c r="K208" s="1"/>
      <c r="L208" s="1"/>
      <c r="M208" s="1">
        <f t="shared" ca="1" si="3"/>
        <v>2022</v>
      </c>
      <c r="N208" s="1">
        <f ca="1">Sheet1[[#This Row],[Текущий год]]-Sheet1[[#This Row],[Год выпуска]]</f>
        <v>17</v>
      </c>
      <c r="O208" s="13">
        <f ca="1">IFERROR(Sheet1[[#This Row],[Пробег, тыс. км]]/Sheet1[[#This Row],[Возраст авто]], 0)</f>
        <v>10.294117647058824</v>
      </c>
      <c r="P208" s="14">
        <f ca="1">Sheet1[[#This Row],[Средний пробег в год]]/365*1000</f>
        <v>28.203062046736505</v>
      </c>
    </row>
    <row r="209" spans="1:16" x14ac:dyDescent="0.25">
      <c r="A209" s="1" t="s">
        <v>155</v>
      </c>
      <c r="B209" s="1" t="s">
        <v>156</v>
      </c>
      <c r="C209">
        <v>2000</v>
      </c>
      <c r="D209">
        <v>410000</v>
      </c>
      <c r="E209">
        <v>2</v>
      </c>
      <c r="F209">
        <v>145</v>
      </c>
      <c r="G209" s="1" t="s">
        <v>8</v>
      </c>
      <c r="H209" s="1" t="s">
        <v>9</v>
      </c>
      <c r="I209" s="1" t="s">
        <v>18</v>
      </c>
      <c r="J209" s="1">
        <v>262</v>
      </c>
      <c r="K209" s="1"/>
      <c r="L209" s="1"/>
      <c r="M209" s="1">
        <f t="shared" ca="1" si="3"/>
        <v>2022</v>
      </c>
      <c r="N209" s="1">
        <f ca="1">Sheet1[[#This Row],[Текущий год]]-Sheet1[[#This Row],[Год выпуска]]</f>
        <v>22</v>
      </c>
      <c r="O209" s="13">
        <f ca="1">IFERROR(Sheet1[[#This Row],[Пробег, тыс. км]]/Sheet1[[#This Row],[Возраст авто]], 0)</f>
        <v>11.909090909090908</v>
      </c>
      <c r="P209" s="14">
        <f ca="1">Sheet1[[#This Row],[Средний пробег в год]]/365*1000</f>
        <v>32.627646326276462</v>
      </c>
    </row>
    <row r="210" spans="1:16" x14ac:dyDescent="0.25">
      <c r="A210" s="1" t="s">
        <v>157</v>
      </c>
      <c r="B210" s="1" t="s">
        <v>43</v>
      </c>
      <c r="C210">
        <v>1993</v>
      </c>
      <c r="D210">
        <v>200000</v>
      </c>
      <c r="E210">
        <v>2</v>
      </c>
      <c r="F210">
        <v>140</v>
      </c>
      <c r="G210" s="1" t="s">
        <v>8</v>
      </c>
      <c r="H210" s="1" t="s">
        <v>9</v>
      </c>
      <c r="I210" s="1" t="s">
        <v>18</v>
      </c>
      <c r="J210" s="1">
        <v>364</v>
      </c>
      <c r="K210" s="1"/>
      <c r="L210" s="1" t="s">
        <v>19</v>
      </c>
      <c r="M210" s="1">
        <f t="shared" ca="1" si="3"/>
        <v>2022</v>
      </c>
      <c r="N210" s="1">
        <f ca="1">Sheet1[[#This Row],[Текущий год]]-Sheet1[[#This Row],[Год выпуска]]</f>
        <v>29</v>
      </c>
      <c r="O210" s="13">
        <f ca="1">IFERROR(Sheet1[[#This Row],[Пробег, тыс. км]]/Sheet1[[#This Row],[Возраст авто]], 0)</f>
        <v>12.551724137931034</v>
      </c>
      <c r="P210" s="14">
        <f ca="1">Sheet1[[#This Row],[Средний пробег в год]]/365*1000</f>
        <v>34.388285309400096</v>
      </c>
    </row>
    <row r="211" spans="1:16" x14ac:dyDescent="0.25">
      <c r="A211" s="1" t="s">
        <v>158</v>
      </c>
      <c r="B211" s="1" t="s">
        <v>43</v>
      </c>
      <c r="C211">
        <v>2008</v>
      </c>
      <c r="D211">
        <v>949999</v>
      </c>
      <c r="E211">
        <v>2.4</v>
      </c>
      <c r="F211">
        <v>167</v>
      </c>
      <c r="G211" s="1" t="s">
        <v>8</v>
      </c>
      <c r="H211" s="1" t="s">
        <v>9</v>
      </c>
      <c r="I211" s="1" t="s">
        <v>18</v>
      </c>
      <c r="J211" s="1">
        <v>263</v>
      </c>
      <c r="K211" s="1"/>
      <c r="L211" s="1"/>
      <c r="M211" s="1">
        <f t="shared" ca="1" si="3"/>
        <v>2022</v>
      </c>
      <c r="N211" s="1">
        <f ca="1">Sheet1[[#This Row],[Текущий год]]-Sheet1[[#This Row],[Год выпуска]]</f>
        <v>14</v>
      </c>
      <c r="O211" s="13">
        <f ca="1">IFERROR(Sheet1[[#This Row],[Пробег, тыс. км]]/Sheet1[[#This Row],[Возраст авто]], 0)</f>
        <v>18.785714285714285</v>
      </c>
      <c r="P211" s="14">
        <f ca="1">Sheet1[[#This Row],[Средний пробег в год]]/365*1000</f>
        <v>51.467710371819955</v>
      </c>
    </row>
    <row r="212" spans="1:16" x14ac:dyDescent="0.25">
      <c r="A212" s="1" t="s">
        <v>159</v>
      </c>
      <c r="B212" s="1" t="s">
        <v>160</v>
      </c>
      <c r="C212">
        <v>1999</v>
      </c>
      <c r="D212">
        <v>410000</v>
      </c>
      <c r="E212">
        <v>2</v>
      </c>
      <c r="F212">
        <v>135</v>
      </c>
      <c r="G212" s="1" t="s">
        <v>8</v>
      </c>
      <c r="H212" s="1" t="s">
        <v>9</v>
      </c>
      <c r="I212" s="1" t="s">
        <v>18</v>
      </c>
      <c r="J212" s="1">
        <v>290</v>
      </c>
      <c r="K212" s="1"/>
      <c r="L212" s="1"/>
      <c r="M212" s="1">
        <f t="shared" ca="1" si="3"/>
        <v>2022</v>
      </c>
      <c r="N212" s="1">
        <f ca="1">Sheet1[[#This Row],[Текущий год]]-Sheet1[[#This Row],[Год выпуска]]</f>
        <v>23</v>
      </c>
      <c r="O212" s="13">
        <f ca="1">IFERROR(Sheet1[[#This Row],[Пробег, тыс. км]]/Sheet1[[#This Row],[Возраст авто]], 0)</f>
        <v>12.608695652173912</v>
      </c>
      <c r="P212" s="14">
        <f ca="1">Sheet1[[#This Row],[Средний пробег в год]]/365*1000</f>
        <v>34.544371649791536</v>
      </c>
    </row>
    <row r="213" spans="1:16" x14ac:dyDescent="0.25">
      <c r="A213" s="1" t="s">
        <v>161</v>
      </c>
      <c r="B213" s="1" t="s">
        <v>63</v>
      </c>
      <c r="C213">
        <v>1999</v>
      </c>
      <c r="D213">
        <v>267000</v>
      </c>
      <c r="E213">
        <v>1.5</v>
      </c>
      <c r="F213">
        <v>89</v>
      </c>
      <c r="G213" s="1" t="s">
        <v>8</v>
      </c>
      <c r="H213" s="1" t="s">
        <v>9</v>
      </c>
      <c r="I213" s="1" t="s">
        <v>18</v>
      </c>
      <c r="J213" s="1">
        <v>219</v>
      </c>
      <c r="K213" s="1"/>
      <c r="L213" s="1"/>
      <c r="M213" s="1">
        <f t="shared" ca="1" si="3"/>
        <v>2022</v>
      </c>
      <c r="N213" s="1">
        <f ca="1">Sheet1[[#This Row],[Текущий год]]-Sheet1[[#This Row],[Год выпуска]]</f>
        <v>23</v>
      </c>
      <c r="O213" s="13">
        <f ca="1">IFERROR(Sheet1[[#This Row],[Пробег, тыс. км]]/Sheet1[[#This Row],[Возраст авто]], 0)</f>
        <v>9.5217391304347831</v>
      </c>
      <c r="P213" s="14">
        <f ca="1">Sheet1[[#This Row],[Средний пробег в год]]/365*1000</f>
        <v>26.086956521739133</v>
      </c>
    </row>
    <row r="214" spans="1:16" x14ac:dyDescent="0.25">
      <c r="A214" s="1" t="s">
        <v>162</v>
      </c>
      <c r="B214" s="1" t="s">
        <v>70</v>
      </c>
      <c r="C214">
        <v>2016</v>
      </c>
      <c r="D214">
        <v>1150000</v>
      </c>
      <c r="E214">
        <v>1.5</v>
      </c>
      <c r="F214">
        <v>103</v>
      </c>
      <c r="G214" s="1" t="s">
        <v>8</v>
      </c>
      <c r="H214" s="1"/>
      <c r="I214" s="1" t="s">
        <v>18</v>
      </c>
      <c r="J214" s="1">
        <v>66</v>
      </c>
      <c r="K214" s="1"/>
      <c r="L214" s="1"/>
      <c r="M214" s="1">
        <f t="shared" ca="1" si="3"/>
        <v>2022</v>
      </c>
      <c r="N214" s="1">
        <f ca="1">Sheet1[[#This Row],[Текущий год]]-Sheet1[[#This Row],[Год выпуска]]</f>
        <v>6</v>
      </c>
      <c r="O214" s="13">
        <f ca="1">IFERROR(Sheet1[[#This Row],[Пробег, тыс. км]]/Sheet1[[#This Row],[Возраст авто]], 0)</f>
        <v>11</v>
      </c>
      <c r="P214" s="14">
        <f ca="1">Sheet1[[#This Row],[Средний пробег в год]]/365*1000</f>
        <v>30.136986301369863</v>
      </c>
    </row>
    <row r="215" spans="1:16" x14ac:dyDescent="0.25">
      <c r="A215" s="1" t="s">
        <v>163</v>
      </c>
      <c r="B215" s="1" t="s">
        <v>139</v>
      </c>
      <c r="C215">
        <v>1996</v>
      </c>
      <c r="D215">
        <v>120000</v>
      </c>
      <c r="E215">
        <v>2</v>
      </c>
      <c r="F215">
        <v>135</v>
      </c>
      <c r="G215" s="1" t="s">
        <v>8</v>
      </c>
      <c r="H215" s="1" t="s">
        <v>11</v>
      </c>
      <c r="I215" s="1" t="s">
        <v>18</v>
      </c>
      <c r="J215" s="1"/>
      <c r="K215" s="1"/>
      <c r="L215" s="1"/>
      <c r="M215" s="1">
        <f t="shared" ca="1" si="3"/>
        <v>2022</v>
      </c>
      <c r="N215" s="1">
        <f ca="1">Sheet1[[#This Row],[Текущий год]]-Sheet1[[#This Row],[Год выпуска]]</f>
        <v>26</v>
      </c>
      <c r="O215" s="13">
        <f ca="1">IFERROR(Sheet1[[#This Row],[Пробег, тыс. км]]/Sheet1[[#This Row],[Возраст авто]], 0)</f>
        <v>0</v>
      </c>
      <c r="P215" s="14">
        <f ca="1">Sheet1[[#This Row],[Средний пробег в год]]/365*1000</f>
        <v>0</v>
      </c>
    </row>
    <row r="216" spans="1:16" x14ac:dyDescent="0.25">
      <c r="A216" s="1" t="s">
        <v>164</v>
      </c>
      <c r="B216" s="1" t="s">
        <v>165</v>
      </c>
      <c r="C216">
        <v>2011</v>
      </c>
      <c r="D216">
        <v>1550000</v>
      </c>
      <c r="E216">
        <v>2</v>
      </c>
      <c r="F216">
        <v>158</v>
      </c>
      <c r="G216" s="1" t="s">
        <v>8</v>
      </c>
      <c r="H216" s="1" t="s">
        <v>24</v>
      </c>
      <c r="I216" s="1" t="s">
        <v>21</v>
      </c>
      <c r="J216" s="1">
        <v>157</v>
      </c>
      <c r="K216" s="1"/>
      <c r="L216" s="1"/>
      <c r="M216" s="1">
        <f t="shared" ca="1" si="3"/>
        <v>2022</v>
      </c>
      <c r="N216" s="1">
        <f ca="1">Sheet1[[#This Row],[Текущий год]]-Sheet1[[#This Row],[Год выпуска]]</f>
        <v>11</v>
      </c>
      <c r="O216" s="13">
        <f ca="1">IFERROR(Sheet1[[#This Row],[Пробег, тыс. км]]/Sheet1[[#This Row],[Возраст авто]], 0)</f>
        <v>14.272727272727273</v>
      </c>
      <c r="P216" s="14">
        <f ca="1">Sheet1[[#This Row],[Средний пробег в год]]/365*1000</f>
        <v>39.103362391033627</v>
      </c>
    </row>
    <row r="217" spans="1:16" x14ac:dyDescent="0.25">
      <c r="A217" s="1" t="s">
        <v>166</v>
      </c>
      <c r="B217" s="1" t="s">
        <v>43</v>
      </c>
      <c r="C217">
        <v>2003</v>
      </c>
      <c r="D217">
        <v>670000</v>
      </c>
      <c r="E217">
        <v>2.4</v>
      </c>
      <c r="F217">
        <v>152</v>
      </c>
      <c r="G217" s="1" t="s">
        <v>8</v>
      </c>
      <c r="H217" s="1" t="s">
        <v>9</v>
      </c>
      <c r="I217" s="1" t="s">
        <v>18</v>
      </c>
      <c r="J217" s="1">
        <v>318</v>
      </c>
      <c r="K217" s="1"/>
      <c r="L217" s="1"/>
      <c r="M217" s="1">
        <f t="shared" ca="1" si="3"/>
        <v>2022</v>
      </c>
      <c r="N217" s="1">
        <f ca="1">Sheet1[[#This Row],[Текущий год]]-Sheet1[[#This Row],[Год выпуска]]</f>
        <v>19</v>
      </c>
      <c r="O217" s="13">
        <f ca="1">IFERROR(Sheet1[[#This Row],[Пробег, тыс. км]]/Sheet1[[#This Row],[Возраст авто]], 0)</f>
        <v>16.736842105263158</v>
      </c>
      <c r="P217" s="14">
        <f ca="1">Sheet1[[#This Row],[Средний пробег в год]]/365*1000</f>
        <v>45.854361932227825</v>
      </c>
    </row>
    <row r="218" spans="1:16" x14ac:dyDescent="0.25">
      <c r="A218" s="1" t="s">
        <v>167</v>
      </c>
      <c r="B218" s="1" t="s">
        <v>168</v>
      </c>
      <c r="C218">
        <v>1992</v>
      </c>
      <c r="D218">
        <v>120000</v>
      </c>
      <c r="E218">
        <v>1.3</v>
      </c>
      <c r="F218">
        <v>100</v>
      </c>
      <c r="G218" s="1" t="s">
        <v>8</v>
      </c>
      <c r="H218" s="1" t="s">
        <v>9</v>
      </c>
      <c r="I218" s="1" t="s">
        <v>18</v>
      </c>
      <c r="J218" s="1">
        <v>98</v>
      </c>
      <c r="K218" s="1"/>
      <c r="L218" s="1"/>
      <c r="M218" s="1">
        <f t="shared" ca="1" si="3"/>
        <v>2022</v>
      </c>
      <c r="N218" s="1">
        <f ca="1">Sheet1[[#This Row],[Текущий год]]-Sheet1[[#This Row],[Год выпуска]]</f>
        <v>30</v>
      </c>
      <c r="O218" s="13">
        <f ca="1">IFERROR(Sheet1[[#This Row],[Пробег, тыс. км]]/Sheet1[[#This Row],[Возраст авто]], 0)</f>
        <v>3.2666666666666666</v>
      </c>
      <c r="P218" s="14">
        <f ca="1">Sheet1[[#This Row],[Средний пробег в год]]/365*1000</f>
        <v>8.949771689497716</v>
      </c>
    </row>
    <row r="219" spans="1:16" x14ac:dyDescent="0.25">
      <c r="A219" s="1" t="s">
        <v>169</v>
      </c>
      <c r="B219" s="1" t="s">
        <v>52</v>
      </c>
      <c r="C219">
        <v>2002</v>
      </c>
      <c r="D219">
        <v>1500000</v>
      </c>
      <c r="E219">
        <v>4.7</v>
      </c>
      <c r="F219">
        <v>235</v>
      </c>
      <c r="G219" s="1" t="s">
        <v>8</v>
      </c>
      <c r="H219" s="1" t="s">
        <v>9</v>
      </c>
      <c r="I219" s="1" t="s">
        <v>21</v>
      </c>
      <c r="J219" s="1">
        <v>300</v>
      </c>
      <c r="K219" s="1"/>
      <c r="L219" s="1"/>
      <c r="M219" s="1">
        <f t="shared" ca="1" si="3"/>
        <v>2022</v>
      </c>
      <c r="N219" s="1">
        <f ca="1">Sheet1[[#This Row],[Текущий год]]-Sheet1[[#This Row],[Год выпуска]]</f>
        <v>20</v>
      </c>
      <c r="O219" s="13">
        <f ca="1">IFERROR(Sheet1[[#This Row],[Пробег, тыс. км]]/Sheet1[[#This Row],[Возраст авто]], 0)</f>
        <v>15</v>
      </c>
      <c r="P219" s="14">
        <f ca="1">Sheet1[[#This Row],[Средний пробег в год]]/365*1000</f>
        <v>41.095890410958901</v>
      </c>
    </row>
    <row r="220" spans="1:16" x14ac:dyDescent="0.25">
      <c r="A220" s="1" t="s">
        <v>170</v>
      </c>
      <c r="B220" s="1" t="s">
        <v>80</v>
      </c>
      <c r="C220">
        <v>2012</v>
      </c>
      <c r="D220">
        <v>850000</v>
      </c>
      <c r="E220">
        <v>1.3</v>
      </c>
      <c r="F220">
        <v>95</v>
      </c>
      <c r="G220" s="1" t="s">
        <v>8</v>
      </c>
      <c r="H220" s="1" t="s">
        <v>24</v>
      </c>
      <c r="I220" s="1" t="s">
        <v>18</v>
      </c>
      <c r="J220" s="1">
        <v>150</v>
      </c>
      <c r="K220" s="1" t="s">
        <v>39</v>
      </c>
      <c r="L220" s="1"/>
      <c r="M220" s="1">
        <f t="shared" ca="1" si="3"/>
        <v>2022</v>
      </c>
      <c r="N220" s="1">
        <f ca="1">Sheet1[[#This Row],[Текущий год]]-Sheet1[[#This Row],[Год выпуска]]</f>
        <v>10</v>
      </c>
      <c r="O220" s="13">
        <f ca="1">IFERROR(Sheet1[[#This Row],[Пробег, тыс. км]]/Sheet1[[#This Row],[Возраст авто]], 0)</f>
        <v>15</v>
      </c>
      <c r="P220" s="14">
        <f ca="1">Sheet1[[#This Row],[Средний пробег в год]]/365*1000</f>
        <v>41.095890410958901</v>
      </c>
    </row>
    <row r="221" spans="1:16" x14ac:dyDescent="0.25">
      <c r="A221" s="1" t="s">
        <v>171</v>
      </c>
      <c r="B221" s="1" t="s">
        <v>172</v>
      </c>
      <c r="C221">
        <v>2002</v>
      </c>
      <c r="D221">
        <v>610000</v>
      </c>
      <c r="E221">
        <v>1.8</v>
      </c>
      <c r="F221">
        <v>132</v>
      </c>
      <c r="G221" s="1" t="s">
        <v>8</v>
      </c>
      <c r="H221" s="1" t="s">
        <v>9</v>
      </c>
      <c r="I221" s="1" t="s">
        <v>18</v>
      </c>
      <c r="J221" s="1">
        <v>1</v>
      </c>
      <c r="K221" s="1"/>
      <c r="L221" s="1"/>
      <c r="M221" s="1">
        <f t="shared" ca="1" si="3"/>
        <v>2022</v>
      </c>
      <c r="N221" s="1">
        <f ca="1">Sheet1[[#This Row],[Текущий год]]-Sheet1[[#This Row],[Год выпуска]]</f>
        <v>20</v>
      </c>
      <c r="O221" s="13">
        <f ca="1">IFERROR(Sheet1[[#This Row],[Пробег, тыс. км]]/Sheet1[[#This Row],[Возраст авто]], 0)</f>
        <v>0.05</v>
      </c>
      <c r="P221" s="14">
        <f ca="1">Sheet1[[#This Row],[Средний пробег в год]]/365*1000</f>
        <v>0.13698630136986303</v>
      </c>
    </row>
    <row r="222" spans="1:16" x14ac:dyDescent="0.25">
      <c r="A222" s="1" t="s">
        <v>173</v>
      </c>
      <c r="B222" s="1" t="s">
        <v>43</v>
      </c>
      <c r="C222">
        <v>2018</v>
      </c>
      <c r="D222">
        <v>2349700</v>
      </c>
      <c r="E222">
        <v>2.5</v>
      </c>
      <c r="F222">
        <v>181</v>
      </c>
      <c r="G222" s="1" t="s">
        <v>8</v>
      </c>
      <c r="H222" s="1" t="s">
        <v>9</v>
      </c>
      <c r="I222" s="1" t="s">
        <v>18</v>
      </c>
      <c r="J222" s="1">
        <v>208</v>
      </c>
      <c r="K222" s="1"/>
      <c r="L222" s="1"/>
      <c r="M222" s="1">
        <f t="shared" ca="1" si="3"/>
        <v>2022</v>
      </c>
      <c r="N222" s="1">
        <f ca="1">Sheet1[[#This Row],[Текущий год]]-Sheet1[[#This Row],[Год выпуска]]</f>
        <v>4</v>
      </c>
      <c r="O222" s="13">
        <f ca="1">IFERROR(Sheet1[[#This Row],[Пробег, тыс. км]]/Sheet1[[#This Row],[Возраст авто]], 0)</f>
        <v>52</v>
      </c>
      <c r="P222" s="14">
        <f ca="1">Sheet1[[#This Row],[Средний пробег в год]]/365*1000</f>
        <v>142.46575342465752</v>
      </c>
    </row>
    <row r="223" spans="1:16" x14ac:dyDescent="0.25">
      <c r="A223" s="1" t="s">
        <v>174</v>
      </c>
      <c r="B223" s="1" t="s">
        <v>122</v>
      </c>
      <c r="C223">
        <v>2011</v>
      </c>
      <c r="D223">
        <v>1900000</v>
      </c>
      <c r="E223">
        <v>3.5</v>
      </c>
      <c r="F223">
        <v>273</v>
      </c>
      <c r="G223" s="1" t="s">
        <v>8</v>
      </c>
      <c r="H223" s="1" t="s">
        <v>9</v>
      </c>
      <c r="I223" s="1" t="s">
        <v>21</v>
      </c>
      <c r="J223" s="1">
        <v>177</v>
      </c>
      <c r="K223" s="1"/>
      <c r="L223" s="1"/>
      <c r="M223" s="1">
        <f t="shared" ca="1" si="3"/>
        <v>2022</v>
      </c>
      <c r="N223" s="1">
        <f ca="1">Sheet1[[#This Row],[Текущий год]]-Sheet1[[#This Row],[Год выпуска]]</f>
        <v>11</v>
      </c>
      <c r="O223" s="13">
        <f ca="1">IFERROR(Sheet1[[#This Row],[Пробег, тыс. км]]/Sheet1[[#This Row],[Возраст авто]], 0)</f>
        <v>16.09090909090909</v>
      </c>
      <c r="P223" s="14">
        <f ca="1">Sheet1[[#This Row],[Средний пробег в год]]/365*1000</f>
        <v>44.084682440846827</v>
      </c>
    </row>
    <row r="224" spans="1:16" x14ac:dyDescent="0.25">
      <c r="A224" s="1" t="s">
        <v>175</v>
      </c>
      <c r="B224" s="1" t="s">
        <v>176</v>
      </c>
      <c r="C224">
        <v>1999</v>
      </c>
      <c r="D224">
        <v>400000</v>
      </c>
      <c r="E224">
        <v>1.8</v>
      </c>
      <c r="F224">
        <v>130</v>
      </c>
      <c r="G224" s="1" t="s">
        <v>8</v>
      </c>
      <c r="H224" s="1" t="s">
        <v>9</v>
      </c>
      <c r="I224" s="1" t="s">
        <v>18</v>
      </c>
      <c r="J224" s="1">
        <v>200</v>
      </c>
      <c r="K224" s="1"/>
      <c r="L224" s="1"/>
      <c r="M224" s="1">
        <f t="shared" ca="1" si="3"/>
        <v>2022</v>
      </c>
      <c r="N224" s="1">
        <f ca="1">Sheet1[[#This Row],[Текущий год]]-Sheet1[[#This Row],[Год выпуска]]</f>
        <v>23</v>
      </c>
      <c r="O224" s="13">
        <f ca="1">IFERROR(Sheet1[[#This Row],[Пробег, тыс. км]]/Sheet1[[#This Row],[Возраст авто]], 0)</f>
        <v>8.695652173913043</v>
      </c>
      <c r="P224" s="14">
        <f ca="1">Sheet1[[#This Row],[Средний пробег в год]]/365*1000</f>
        <v>23.823704586063133</v>
      </c>
    </row>
    <row r="225" spans="1:16" x14ac:dyDescent="0.25">
      <c r="A225" s="1" t="s">
        <v>177</v>
      </c>
      <c r="B225" s="1" t="s">
        <v>36</v>
      </c>
      <c r="C225">
        <v>2021</v>
      </c>
      <c r="D225">
        <v>8499500</v>
      </c>
      <c r="E225">
        <v>4</v>
      </c>
      <c r="F225">
        <v>249</v>
      </c>
      <c r="G225" s="1" t="s">
        <v>8</v>
      </c>
      <c r="H225" s="1" t="s">
        <v>9</v>
      </c>
      <c r="I225" s="1" t="s">
        <v>21</v>
      </c>
      <c r="J225" s="1">
        <v>10</v>
      </c>
      <c r="K225" s="1"/>
      <c r="L225" s="1"/>
      <c r="M225" s="1">
        <f t="shared" ca="1" si="3"/>
        <v>2022</v>
      </c>
      <c r="N225" s="1">
        <f ca="1">Sheet1[[#This Row],[Текущий год]]-Sheet1[[#This Row],[Год выпуска]]</f>
        <v>1</v>
      </c>
      <c r="O225" s="13">
        <f ca="1">IFERROR(Sheet1[[#This Row],[Пробег, тыс. км]]/Sheet1[[#This Row],[Возраст авто]], 0)</f>
        <v>10</v>
      </c>
      <c r="P225" s="14">
        <f ca="1">Sheet1[[#This Row],[Средний пробег в год]]/365*1000</f>
        <v>27.397260273972602</v>
      </c>
    </row>
    <row r="226" spans="1:16" x14ac:dyDescent="0.25">
      <c r="A226" s="1" t="s">
        <v>178</v>
      </c>
      <c r="B226" s="1" t="s">
        <v>70</v>
      </c>
      <c r="C226">
        <v>2004</v>
      </c>
      <c r="D226">
        <v>545000</v>
      </c>
      <c r="E226">
        <v>1.5</v>
      </c>
      <c r="F226">
        <v>110</v>
      </c>
      <c r="G226" s="1" t="s">
        <v>8</v>
      </c>
      <c r="H226" s="1" t="s">
        <v>9</v>
      </c>
      <c r="I226" s="1" t="s">
        <v>18</v>
      </c>
      <c r="J226" s="1">
        <v>250</v>
      </c>
      <c r="K226" s="1"/>
      <c r="L226" s="1"/>
      <c r="M226" s="1">
        <f t="shared" ca="1" si="3"/>
        <v>2022</v>
      </c>
      <c r="N226" s="1">
        <f ca="1">Sheet1[[#This Row],[Текущий год]]-Sheet1[[#This Row],[Год выпуска]]</f>
        <v>18</v>
      </c>
      <c r="O226" s="13">
        <f ca="1">IFERROR(Sheet1[[#This Row],[Пробег, тыс. км]]/Sheet1[[#This Row],[Возраст авто]], 0)</f>
        <v>13.888888888888889</v>
      </c>
      <c r="P226" s="14">
        <f ca="1">Sheet1[[#This Row],[Средний пробег в год]]/365*1000</f>
        <v>38.051750380517504</v>
      </c>
    </row>
    <row r="227" spans="1:16" x14ac:dyDescent="0.25">
      <c r="A227" s="1" t="s">
        <v>179</v>
      </c>
      <c r="B227" s="1" t="s">
        <v>65</v>
      </c>
      <c r="C227">
        <v>2010</v>
      </c>
      <c r="D227">
        <v>675000</v>
      </c>
      <c r="E227">
        <v>1.8</v>
      </c>
      <c r="F227">
        <v>99</v>
      </c>
      <c r="G227" s="1" t="s">
        <v>34</v>
      </c>
      <c r="H227" s="1" t="s">
        <v>24</v>
      </c>
      <c r="I227" s="1" t="s">
        <v>18</v>
      </c>
      <c r="J227" s="1">
        <v>161</v>
      </c>
      <c r="K227" s="1"/>
      <c r="L227" s="1"/>
      <c r="M227" s="1">
        <f t="shared" ca="1" si="3"/>
        <v>2022</v>
      </c>
      <c r="N227" s="1">
        <f ca="1">Sheet1[[#This Row],[Текущий год]]-Sheet1[[#This Row],[Год выпуска]]</f>
        <v>12</v>
      </c>
      <c r="O227" s="13">
        <f ca="1">IFERROR(Sheet1[[#This Row],[Пробег, тыс. км]]/Sheet1[[#This Row],[Возраст авто]], 0)</f>
        <v>13.416666666666666</v>
      </c>
      <c r="P227" s="14">
        <f ca="1">Sheet1[[#This Row],[Средний пробег в год]]/365*1000</f>
        <v>36.757990867579906</v>
      </c>
    </row>
    <row r="228" spans="1:16" x14ac:dyDescent="0.25">
      <c r="A228" s="1" t="s">
        <v>180</v>
      </c>
      <c r="B228" s="1" t="s">
        <v>36</v>
      </c>
      <c r="C228">
        <v>2006</v>
      </c>
      <c r="D228">
        <v>1700000</v>
      </c>
      <c r="E228">
        <v>4</v>
      </c>
      <c r="F228">
        <v>249</v>
      </c>
      <c r="G228" s="1" t="s">
        <v>8</v>
      </c>
      <c r="H228" s="1" t="s">
        <v>9</v>
      </c>
      <c r="I228" s="1" t="s">
        <v>21</v>
      </c>
      <c r="J228" s="1">
        <v>200</v>
      </c>
      <c r="K228" s="1"/>
      <c r="L228" s="1"/>
      <c r="M228" s="1">
        <f t="shared" ca="1" si="3"/>
        <v>2022</v>
      </c>
      <c r="N228" s="1">
        <f ca="1">Sheet1[[#This Row],[Текущий год]]-Sheet1[[#This Row],[Год выпуска]]</f>
        <v>16</v>
      </c>
      <c r="O228" s="13">
        <f ca="1">IFERROR(Sheet1[[#This Row],[Пробег, тыс. км]]/Sheet1[[#This Row],[Возраст авто]], 0)</f>
        <v>12.5</v>
      </c>
      <c r="P228" s="14">
        <f ca="1">Sheet1[[#This Row],[Средний пробег в год]]/365*1000</f>
        <v>34.246575342465754</v>
      </c>
    </row>
    <row r="229" spans="1:16" x14ac:dyDescent="0.25">
      <c r="A229" s="1" t="s">
        <v>181</v>
      </c>
      <c r="B229" s="1" t="s">
        <v>182</v>
      </c>
      <c r="C229">
        <v>2019</v>
      </c>
      <c r="D229">
        <v>2500000</v>
      </c>
      <c r="E229">
        <v>1.8</v>
      </c>
      <c r="F229">
        <v>99</v>
      </c>
      <c r="G229" s="1" t="s">
        <v>34</v>
      </c>
      <c r="H229" s="1" t="s">
        <v>24</v>
      </c>
      <c r="I229" s="1" t="s">
        <v>18</v>
      </c>
      <c r="J229" s="1">
        <v>46</v>
      </c>
      <c r="K229" s="1"/>
      <c r="L229" s="1"/>
      <c r="M229" s="1">
        <f t="shared" ca="1" si="3"/>
        <v>2022</v>
      </c>
      <c r="N229" s="1">
        <f ca="1">Sheet1[[#This Row],[Текущий год]]-Sheet1[[#This Row],[Год выпуска]]</f>
        <v>3</v>
      </c>
      <c r="O229" s="13">
        <f ca="1">IFERROR(Sheet1[[#This Row],[Пробег, тыс. км]]/Sheet1[[#This Row],[Возраст авто]], 0)</f>
        <v>15.333333333333334</v>
      </c>
      <c r="P229" s="14">
        <f ca="1">Sheet1[[#This Row],[Средний пробег в год]]/365*1000</f>
        <v>42.009132420091326</v>
      </c>
    </row>
    <row r="230" spans="1:16" x14ac:dyDescent="0.25">
      <c r="A230" s="1" t="s">
        <v>183</v>
      </c>
      <c r="B230" s="1" t="s">
        <v>52</v>
      </c>
      <c r="C230">
        <v>1989</v>
      </c>
      <c r="D230">
        <v>800000</v>
      </c>
      <c r="E230">
        <v>4</v>
      </c>
      <c r="F230">
        <v>135</v>
      </c>
      <c r="G230" s="1" t="s">
        <v>20</v>
      </c>
      <c r="H230" s="1" t="s">
        <v>11</v>
      </c>
      <c r="I230" s="1" t="s">
        <v>21</v>
      </c>
      <c r="J230" s="1">
        <v>277</v>
      </c>
      <c r="K230" s="1"/>
      <c r="L230" s="1"/>
      <c r="M230" s="1">
        <f t="shared" ca="1" si="3"/>
        <v>2022</v>
      </c>
      <c r="N230" s="1">
        <f ca="1">Sheet1[[#This Row],[Текущий год]]-Sheet1[[#This Row],[Год выпуска]]</f>
        <v>33</v>
      </c>
      <c r="O230" s="13">
        <f ca="1">IFERROR(Sheet1[[#This Row],[Пробег, тыс. км]]/Sheet1[[#This Row],[Возраст авто]], 0)</f>
        <v>8.3939393939393945</v>
      </c>
      <c r="P230" s="14">
        <f ca="1">Sheet1[[#This Row],[Средний пробег в год]]/365*1000</f>
        <v>22.997094229970944</v>
      </c>
    </row>
    <row r="231" spans="1:16" x14ac:dyDescent="0.25">
      <c r="A231" s="1" t="s">
        <v>184</v>
      </c>
      <c r="B231" s="1" t="s">
        <v>92</v>
      </c>
      <c r="C231">
        <v>1997</v>
      </c>
      <c r="D231">
        <v>230000</v>
      </c>
      <c r="E231">
        <v>2</v>
      </c>
      <c r="F231">
        <v>140</v>
      </c>
      <c r="G231" s="1" t="s">
        <v>8</v>
      </c>
      <c r="H231" s="1" t="s">
        <v>9</v>
      </c>
      <c r="I231" s="1" t="s">
        <v>18</v>
      </c>
      <c r="J231" s="1">
        <v>260</v>
      </c>
      <c r="K231" s="1"/>
      <c r="L231" s="1"/>
      <c r="M231" s="1">
        <f t="shared" ca="1" si="3"/>
        <v>2022</v>
      </c>
      <c r="N231" s="1">
        <f ca="1">Sheet1[[#This Row],[Текущий год]]-Sheet1[[#This Row],[Год выпуска]]</f>
        <v>25</v>
      </c>
      <c r="O231" s="13">
        <f ca="1">IFERROR(Sheet1[[#This Row],[Пробег, тыс. км]]/Sheet1[[#This Row],[Возраст авто]], 0)</f>
        <v>10.4</v>
      </c>
      <c r="P231" s="14">
        <f ca="1">Sheet1[[#This Row],[Средний пробег в год]]/365*1000</f>
        <v>28.493150684931511</v>
      </c>
    </row>
    <row r="232" spans="1:16" x14ac:dyDescent="0.25">
      <c r="A232" s="1" t="s">
        <v>185</v>
      </c>
      <c r="B232" s="1" t="s">
        <v>43</v>
      </c>
      <c r="C232">
        <v>2015</v>
      </c>
      <c r="D232">
        <v>1999700</v>
      </c>
      <c r="E232">
        <v>2</v>
      </c>
      <c r="F232">
        <v>150</v>
      </c>
      <c r="G232" s="1" t="s">
        <v>8</v>
      </c>
      <c r="H232" s="1" t="s">
        <v>9</v>
      </c>
      <c r="I232" s="1" t="s">
        <v>18</v>
      </c>
      <c r="J232" s="1">
        <v>55</v>
      </c>
      <c r="K232" s="1"/>
      <c r="L232" s="1"/>
      <c r="M232" s="1">
        <f t="shared" ca="1" si="3"/>
        <v>2022</v>
      </c>
      <c r="N232" s="1">
        <f ca="1">Sheet1[[#This Row],[Текущий год]]-Sheet1[[#This Row],[Год выпуска]]</f>
        <v>7</v>
      </c>
      <c r="O232" s="13">
        <f ca="1">IFERROR(Sheet1[[#This Row],[Пробег, тыс. км]]/Sheet1[[#This Row],[Возраст авто]], 0)</f>
        <v>7.8571428571428568</v>
      </c>
      <c r="P232" s="14">
        <f ca="1">Sheet1[[#This Row],[Средний пробег в год]]/365*1000</f>
        <v>21.526418786692759</v>
      </c>
    </row>
    <row r="233" spans="1:16" x14ac:dyDescent="0.25">
      <c r="A233" s="1" t="s">
        <v>186</v>
      </c>
      <c r="B233" s="1" t="s">
        <v>65</v>
      </c>
      <c r="C233">
        <v>2016</v>
      </c>
      <c r="D233">
        <v>1400000</v>
      </c>
      <c r="E233">
        <v>1.8</v>
      </c>
      <c r="F233">
        <v>98</v>
      </c>
      <c r="G233" s="1" t="s">
        <v>34</v>
      </c>
      <c r="H233" s="1" t="s">
        <v>24</v>
      </c>
      <c r="I233" s="1" t="s">
        <v>21</v>
      </c>
      <c r="J233" s="1">
        <v>225</v>
      </c>
      <c r="K233" s="1"/>
      <c r="L233" s="1"/>
      <c r="M233" s="1">
        <f t="shared" ca="1" si="3"/>
        <v>2022</v>
      </c>
      <c r="N233" s="1">
        <f ca="1">Sheet1[[#This Row],[Текущий год]]-Sheet1[[#This Row],[Год выпуска]]</f>
        <v>6</v>
      </c>
      <c r="O233" s="13">
        <f ca="1">IFERROR(Sheet1[[#This Row],[Пробег, тыс. км]]/Sheet1[[#This Row],[Возраст авто]], 0)</f>
        <v>37.5</v>
      </c>
      <c r="P233" s="14">
        <f ca="1">Sheet1[[#This Row],[Средний пробег в год]]/365*1000</f>
        <v>102.73972602739725</v>
      </c>
    </row>
    <row r="234" spans="1:16" x14ac:dyDescent="0.25">
      <c r="A234" s="1" t="s">
        <v>187</v>
      </c>
      <c r="B234" s="1" t="s">
        <v>74</v>
      </c>
      <c r="C234">
        <v>2014</v>
      </c>
      <c r="D234">
        <v>935000</v>
      </c>
      <c r="E234">
        <v>1.5</v>
      </c>
      <c r="F234">
        <v>103</v>
      </c>
      <c r="G234" s="1" t="s">
        <v>8</v>
      </c>
      <c r="H234" s="1" t="s">
        <v>24</v>
      </c>
      <c r="I234" s="1" t="s">
        <v>21</v>
      </c>
      <c r="J234" s="1">
        <v>121</v>
      </c>
      <c r="K234" s="1"/>
      <c r="L234" s="1"/>
      <c r="M234" s="1">
        <f t="shared" ca="1" si="3"/>
        <v>2022</v>
      </c>
      <c r="N234" s="1">
        <f ca="1">Sheet1[[#This Row],[Текущий год]]-Sheet1[[#This Row],[Год выпуска]]</f>
        <v>8</v>
      </c>
      <c r="O234" s="13">
        <f ca="1">IFERROR(Sheet1[[#This Row],[Пробег, тыс. км]]/Sheet1[[#This Row],[Возраст авто]], 0)</f>
        <v>15.125</v>
      </c>
      <c r="P234" s="14">
        <f ca="1">Sheet1[[#This Row],[Средний пробег в год]]/365*1000</f>
        <v>41.438356164383563</v>
      </c>
    </row>
    <row r="235" spans="1:16" x14ac:dyDescent="0.25">
      <c r="A235" s="1" t="s">
        <v>188</v>
      </c>
      <c r="B235" s="1" t="s">
        <v>36</v>
      </c>
      <c r="C235">
        <v>2015</v>
      </c>
      <c r="D235">
        <v>3755000</v>
      </c>
      <c r="E235">
        <v>3</v>
      </c>
      <c r="F235">
        <v>173</v>
      </c>
      <c r="G235" s="1" t="s">
        <v>20</v>
      </c>
      <c r="H235" s="1" t="s">
        <v>9</v>
      </c>
      <c r="I235" s="1" t="s">
        <v>21</v>
      </c>
      <c r="J235" s="1">
        <v>141</v>
      </c>
      <c r="K235" s="1"/>
      <c r="L235" s="1"/>
      <c r="M235" s="1">
        <f t="shared" ca="1" si="3"/>
        <v>2022</v>
      </c>
      <c r="N235" s="1">
        <f ca="1">Sheet1[[#This Row],[Текущий год]]-Sheet1[[#This Row],[Год выпуска]]</f>
        <v>7</v>
      </c>
      <c r="O235" s="13">
        <f ca="1">IFERROR(Sheet1[[#This Row],[Пробег, тыс. км]]/Sheet1[[#This Row],[Возраст авто]], 0)</f>
        <v>20.142857142857142</v>
      </c>
      <c r="P235" s="14">
        <f ca="1">Sheet1[[#This Row],[Средний пробег в год]]/365*1000</f>
        <v>55.18590998043053</v>
      </c>
    </row>
    <row r="236" spans="1:16" x14ac:dyDescent="0.25">
      <c r="A236" s="1" t="s">
        <v>189</v>
      </c>
      <c r="B236" s="1" t="s">
        <v>63</v>
      </c>
      <c r="C236">
        <v>2007</v>
      </c>
      <c r="D236">
        <v>680000</v>
      </c>
      <c r="E236">
        <v>1.6</v>
      </c>
      <c r="F236">
        <v>124</v>
      </c>
      <c r="G236" s="1" t="s">
        <v>8</v>
      </c>
      <c r="H236" s="1" t="s">
        <v>17</v>
      </c>
      <c r="I236" s="1" t="s">
        <v>18</v>
      </c>
      <c r="J236" s="1">
        <v>120</v>
      </c>
      <c r="K236" s="1"/>
      <c r="L236" s="1"/>
      <c r="M236" s="1">
        <f t="shared" ca="1" si="3"/>
        <v>2022</v>
      </c>
      <c r="N236" s="1">
        <f ca="1">Sheet1[[#This Row],[Текущий год]]-Sheet1[[#This Row],[Год выпуска]]</f>
        <v>15</v>
      </c>
      <c r="O236" s="13">
        <f ca="1">IFERROR(Sheet1[[#This Row],[Пробег, тыс. км]]/Sheet1[[#This Row],[Возраст авто]], 0)</f>
        <v>8</v>
      </c>
      <c r="P236" s="14">
        <f ca="1">Sheet1[[#This Row],[Средний пробег в год]]/365*1000</f>
        <v>21.917808219178081</v>
      </c>
    </row>
    <row r="237" spans="1:16" x14ac:dyDescent="0.25">
      <c r="A237" s="1" t="s">
        <v>190</v>
      </c>
      <c r="B237" s="1" t="s">
        <v>165</v>
      </c>
      <c r="C237">
        <v>2021</v>
      </c>
      <c r="D237">
        <v>4950000</v>
      </c>
      <c r="E237">
        <v>2.5</v>
      </c>
      <c r="F237">
        <v>199</v>
      </c>
      <c r="G237" s="1" t="s">
        <v>8</v>
      </c>
      <c r="H237" s="1" t="s">
        <v>9</v>
      </c>
      <c r="I237" s="1" t="s">
        <v>21</v>
      </c>
      <c r="J237" s="1"/>
      <c r="K237" s="1"/>
      <c r="L237" s="1"/>
      <c r="M237" s="1">
        <f t="shared" ca="1" si="3"/>
        <v>2022</v>
      </c>
      <c r="N237" s="1">
        <f ca="1">Sheet1[[#This Row],[Текущий год]]-Sheet1[[#This Row],[Год выпуска]]</f>
        <v>1</v>
      </c>
      <c r="O237" s="13">
        <f ca="1">IFERROR(Sheet1[[#This Row],[Пробег, тыс. км]]/Sheet1[[#This Row],[Возраст авто]], 0)</f>
        <v>0</v>
      </c>
      <c r="P237" s="14">
        <f ca="1">Sheet1[[#This Row],[Средний пробег в год]]/365*1000</f>
        <v>0</v>
      </c>
    </row>
    <row r="238" spans="1:16" x14ac:dyDescent="0.25">
      <c r="A238" s="1" t="s">
        <v>191</v>
      </c>
      <c r="B238" s="1" t="s">
        <v>192</v>
      </c>
      <c r="C238">
        <v>2007</v>
      </c>
      <c r="D238">
        <v>480000</v>
      </c>
      <c r="E238">
        <v>1.3</v>
      </c>
      <c r="F238">
        <v>87</v>
      </c>
      <c r="G238" s="1" t="s">
        <v>8</v>
      </c>
      <c r="H238" s="1" t="s">
        <v>9</v>
      </c>
      <c r="I238" s="1" t="s">
        <v>18</v>
      </c>
      <c r="J238" s="1">
        <v>145</v>
      </c>
      <c r="K238" s="1"/>
      <c r="L238" s="1"/>
      <c r="M238" s="1">
        <f t="shared" ca="1" si="3"/>
        <v>2022</v>
      </c>
      <c r="N238" s="1">
        <f ca="1">Sheet1[[#This Row],[Текущий год]]-Sheet1[[#This Row],[Год выпуска]]</f>
        <v>15</v>
      </c>
      <c r="O238" s="13">
        <f ca="1">IFERROR(Sheet1[[#This Row],[Пробег, тыс. км]]/Sheet1[[#This Row],[Возраст авто]], 0)</f>
        <v>9.6666666666666661</v>
      </c>
      <c r="P238" s="14">
        <f ca="1">Sheet1[[#This Row],[Средний пробег в год]]/365*1000</f>
        <v>26.484018264840184</v>
      </c>
    </row>
    <row r="239" spans="1:16" x14ac:dyDescent="0.25">
      <c r="A239" s="1" t="s">
        <v>193</v>
      </c>
      <c r="B239" s="1" t="s">
        <v>97</v>
      </c>
      <c r="C239">
        <v>2012</v>
      </c>
      <c r="D239">
        <v>740000</v>
      </c>
      <c r="E239">
        <v>1.3</v>
      </c>
      <c r="F239">
        <v>95</v>
      </c>
      <c r="G239" s="1" t="s">
        <v>8</v>
      </c>
      <c r="H239" s="1" t="s">
        <v>24</v>
      </c>
      <c r="I239" s="1" t="s">
        <v>21</v>
      </c>
      <c r="J239" s="1">
        <v>77</v>
      </c>
      <c r="K239" s="1"/>
      <c r="L239" s="1"/>
      <c r="M239" s="1">
        <f t="shared" ca="1" si="3"/>
        <v>2022</v>
      </c>
      <c r="N239" s="1">
        <f ca="1">Sheet1[[#This Row],[Текущий год]]-Sheet1[[#This Row],[Год выпуска]]</f>
        <v>10</v>
      </c>
      <c r="O239" s="13">
        <f ca="1">IFERROR(Sheet1[[#This Row],[Пробег, тыс. км]]/Sheet1[[#This Row],[Возраст авто]], 0)</f>
        <v>7.7</v>
      </c>
      <c r="P239" s="14">
        <f ca="1">Sheet1[[#This Row],[Средний пробег в год]]/365*1000</f>
        <v>21.095890410958905</v>
      </c>
    </row>
    <row r="240" spans="1:16" x14ac:dyDescent="0.25">
      <c r="A240" s="1" t="s">
        <v>194</v>
      </c>
      <c r="B240" s="1" t="s">
        <v>139</v>
      </c>
      <c r="C240">
        <v>1993</v>
      </c>
      <c r="D240">
        <v>135000</v>
      </c>
      <c r="E240">
        <v>1.6</v>
      </c>
      <c r="F240">
        <v>105</v>
      </c>
      <c r="G240" s="1" t="s">
        <v>8</v>
      </c>
      <c r="H240" s="1" t="s">
        <v>9</v>
      </c>
      <c r="I240" s="1" t="s">
        <v>18</v>
      </c>
      <c r="J240" s="1">
        <v>100</v>
      </c>
      <c r="K240" s="1"/>
      <c r="L240" s="1"/>
      <c r="M240" s="1">
        <f t="shared" ca="1" si="3"/>
        <v>2022</v>
      </c>
      <c r="N240" s="1">
        <f ca="1">Sheet1[[#This Row],[Текущий год]]-Sheet1[[#This Row],[Год выпуска]]</f>
        <v>29</v>
      </c>
      <c r="O240" s="13">
        <f ca="1">IFERROR(Sheet1[[#This Row],[Пробег, тыс. км]]/Sheet1[[#This Row],[Возраст авто]], 0)</f>
        <v>3.4482758620689653</v>
      </c>
      <c r="P240" s="14">
        <f ca="1">Sheet1[[#This Row],[Средний пробег в год]]/365*1000</f>
        <v>9.4473311289560691</v>
      </c>
    </row>
    <row r="241" spans="1:16" x14ac:dyDescent="0.25">
      <c r="A241" s="1" t="s">
        <v>195</v>
      </c>
      <c r="B241" s="1" t="s">
        <v>82</v>
      </c>
      <c r="C241">
        <v>2015</v>
      </c>
      <c r="D241">
        <v>640000</v>
      </c>
      <c r="E241">
        <v>1</v>
      </c>
      <c r="F241">
        <v>69</v>
      </c>
      <c r="G241" s="1" t="s">
        <v>8</v>
      </c>
      <c r="H241" s="1" t="s">
        <v>24</v>
      </c>
      <c r="I241" s="1" t="s">
        <v>18</v>
      </c>
      <c r="J241" s="1">
        <v>93</v>
      </c>
      <c r="K241" s="1"/>
      <c r="L241" s="1"/>
      <c r="M241" s="1">
        <f t="shared" ca="1" si="3"/>
        <v>2022</v>
      </c>
      <c r="N241" s="1">
        <f ca="1">Sheet1[[#This Row],[Текущий год]]-Sheet1[[#This Row],[Год выпуска]]</f>
        <v>7</v>
      </c>
      <c r="O241" s="13">
        <f ca="1">IFERROR(Sheet1[[#This Row],[Пробег, тыс. км]]/Sheet1[[#This Row],[Возраст авто]], 0)</f>
        <v>13.285714285714286</v>
      </c>
      <c r="P241" s="14">
        <f ca="1">Sheet1[[#This Row],[Средний пробег в год]]/365*1000</f>
        <v>36.399217221135032</v>
      </c>
    </row>
    <row r="242" spans="1:16" x14ac:dyDescent="0.25">
      <c r="A242" s="1" t="s">
        <v>195</v>
      </c>
      <c r="B242" s="1" t="s">
        <v>82</v>
      </c>
      <c r="C242">
        <v>2015</v>
      </c>
      <c r="D242">
        <v>640000</v>
      </c>
      <c r="E242">
        <v>1</v>
      </c>
      <c r="F242">
        <v>69</v>
      </c>
      <c r="G242" s="1" t="s">
        <v>8</v>
      </c>
      <c r="H242" s="1" t="s">
        <v>24</v>
      </c>
      <c r="I242" s="1" t="s">
        <v>18</v>
      </c>
      <c r="J242" s="1">
        <v>93</v>
      </c>
      <c r="K242" s="1"/>
      <c r="L242" s="1"/>
      <c r="M242" s="1">
        <f t="shared" ca="1" si="3"/>
        <v>2022</v>
      </c>
      <c r="N242" s="1">
        <f ca="1">Sheet1[[#This Row],[Текущий год]]-Sheet1[[#This Row],[Год выпуска]]</f>
        <v>7</v>
      </c>
      <c r="O242" s="13">
        <f ca="1">IFERROR(Sheet1[[#This Row],[Пробег, тыс. км]]/Sheet1[[#This Row],[Возраст авто]], 0)</f>
        <v>13.285714285714286</v>
      </c>
      <c r="P242" s="14">
        <f ca="1">Sheet1[[#This Row],[Средний пробег в год]]/365*1000</f>
        <v>36.399217221135032</v>
      </c>
    </row>
    <row r="243" spans="1:16" x14ac:dyDescent="0.25">
      <c r="A243" s="1" t="s">
        <v>196</v>
      </c>
      <c r="B243" s="1" t="s">
        <v>139</v>
      </c>
      <c r="C243">
        <v>1990</v>
      </c>
      <c r="D243">
        <v>75000</v>
      </c>
      <c r="E243">
        <v>2</v>
      </c>
      <c r="F243">
        <v>70</v>
      </c>
      <c r="G243" s="1" t="s">
        <v>20</v>
      </c>
      <c r="H243" s="1"/>
      <c r="I243" s="1" t="s">
        <v>18</v>
      </c>
      <c r="J243" s="1">
        <v>281</v>
      </c>
      <c r="K243" s="1"/>
      <c r="L243" s="1"/>
      <c r="M243" s="1">
        <f t="shared" ca="1" si="3"/>
        <v>2022</v>
      </c>
      <c r="N243" s="1">
        <f ca="1">Sheet1[[#This Row],[Текущий год]]-Sheet1[[#This Row],[Год выпуска]]</f>
        <v>32</v>
      </c>
      <c r="O243" s="13">
        <f ca="1">IFERROR(Sheet1[[#This Row],[Пробег, тыс. км]]/Sheet1[[#This Row],[Возраст авто]], 0)</f>
        <v>8.78125</v>
      </c>
      <c r="P243" s="14">
        <f ca="1">Sheet1[[#This Row],[Средний пробег в год]]/365*1000</f>
        <v>24.05821917808219</v>
      </c>
    </row>
    <row r="244" spans="1:16" x14ac:dyDescent="0.25">
      <c r="A244" s="1" t="s">
        <v>197</v>
      </c>
      <c r="B244" s="1" t="s">
        <v>36</v>
      </c>
      <c r="C244">
        <v>1999</v>
      </c>
      <c r="D244">
        <v>1100000</v>
      </c>
      <c r="E244">
        <v>2.7</v>
      </c>
      <c r="F244">
        <v>150</v>
      </c>
      <c r="G244" s="1" t="s">
        <v>8</v>
      </c>
      <c r="H244" s="1" t="s">
        <v>9</v>
      </c>
      <c r="I244" s="1" t="s">
        <v>21</v>
      </c>
      <c r="J244" s="1">
        <v>219</v>
      </c>
      <c r="K244" s="1"/>
      <c r="L244" s="1"/>
      <c r="M244" s="1">
        <f t="shared" ca="1" si="3"/>
        <v>2022</v>
      </c>
      <c r="N244" s="1">
        <f ca="1">Sheet1[[#This Row],[Текущий год]]-Sheet1[[#This Row],[Год выпуска]]</f>
        <v>23</v>
      </c>
      <c r="O244" s="13">
        <f ca="1">IFERROR(Sheet1[[#This Row],[Пробег, тыс. км]]/Sheet1[[#This Row],[Возраст авто]], 0)</f>
        <v>9.5217391304347831</v>
      </c>
      <c r="P244" s="14">
        <f ca="1">Sheet1[[#This Row],[Средний пробег в год]]/365*1000</f>
        <v>26.086956521739133</v>
      </c>
    </row>
    <row r="245" spans="1:16" x14ac:dyDescent="0.25">
      <c r="A245" s="1" t="s">
        <v>198</v>
      </c>
      <c r="B245" s="1" t="s">
        <v>52</v>
      </c>
      <c r="C245">
        <v>2017</v>
      </c>
      <c r="D245">
        <v>7150000</v>
      </c>
      <c r="E245">
        <v>4.5999999999999996</v>
      </c>
      <c r="F245">
        <v>309</v>
      </c>
      <c r="G245" s="1" t="s">
        <v>8</v>
      </c>
      <c r="H245" s="1" t="s">
        <v>9</v>
      </c>
      <c r="I245" s="1" t="s">
        <v>21</v>
      </c>
      <c r="J245" s="1">
        <v>145</v>
      </c>
      <c r="K245" s="1"/>
      <c r="L245" s="1"/>
      <c r="M245" s="1">
        <f t="shared" ca="1" si="3"/>
        <v>2022</v>
      </c>
      <c r="N245" s="1">
        <f ca="1">Sheet1[[#This Row],[Текущий год]]-Sheet1[[#This Row],[Год выпуска]]</f>
        <v>5</v>
      </c>
      <c r="O245" s="13">
        <f ca="1">IFERROR(Sheet1[[#This Row],[Пробег, тыс. км]]/Sheet1[[#This Row],[Возраст авто]], 0)</f>
        <v>29</v>
      </c>
      <c r="P245" s="14">
        <f ca="1">Sheet1[[#This Row],[Средний пробег в год]]/365*1000</f>
        <v>79.452054794520549</v>
      </c>
    </row>
    <row r="246" spans="1:16" x14ac:dyDescent="0.25">
      <c r="A246" s="1" t="s">
        <v>199</v>
      </c>
      <c r="B246" s="1" t="s">
        <v>43</v>
      </c>
      <c r="C246">
        <v>1996</v>
      </c>
      <c r="D246">
        <v>180000</v>
      </c>
      <c r="E246">
        <v>1.8</v>
      </c>
      <c r="F246">
        <v>125</v>
      </c>
      <c r="G246" s="1" t="s">
        <v>8</v>
      </c>
      <c r="H246" s="1" t="s">
        <v>9</v>
      </c>
      <c r="I246" s="1" t="s">
        <v>18</v>
      </c>
      <c r="J246" s="1">
        <v>200</v>
      </c>
      <c r="K246" s="1"/>
      <c r="L246" s="1"/>
      <c r="M246" s="1">
        <f t="shared" ca="1" si="3"/>
        <v>2022</v>
      </c>
      <c r="N246" s="1">
        <f ca="1">Sheet1[[#This Row],[Текущий год]]-Sheet1[[#This Row],[Год выпуска]]</f>
        <v>26</v>
      </c>
      <c r="O246" s="13">
        <f ca="1">IFERROR(Sheet1[[#This Row],[Пробег, тыс. км]]/Sheet1[[#This Row],[Возраст авто]], 0)</f>
        <v>7.6923076923076925</v>
      </c>
      <c r="P246" s="14">
        <f ca="1">Sheet1[[#This Row],[Средний пробег в год]]/365*1000</f>
        <v>21.074815595363539</v>
      </c>
    </row>
    <row r="247" spans="1:16" x14ac:dyDescent="0.25">
      <c r="A247" s="1" t="s">
        <v>200</v>
      </c>
      <c r="B247" s="1" t="s">
        <v>105</v>
      </c>
      <c r="C247">
        <v>2009</v>
      </c>
      <c r="D247">
        <v>1300000</v>
      </c>
      <c r="E247">
        <v>1.8</v>
      </c>
      <c r="F247">
        <v>144</v>
      </c>
      <c r="G247" s="1" t="s">
        <v>8</v>
      </c>
      <c r="H247" s="1" t="s">
        <v>24</v>
      </c>
      <c r="I247" s="1" t="s">
        <v>18</v>
      </c>
      <c r="J247" s="1">
        <v>58</v>
      </c>
      <c r="K247" s="1"/>
      <c r="L247" s="1"/>
      <c r="M247" s="1">
        <f t="shared" ca="1" si="3"/>
        <v>2022</v>
      </c>
      <c r="N247" s="1">
        <f ca="1">Sheet1[[#This Row],[Текущий год]]-Sheet1[[#This Row],[Год выпуска]]</f>
        <v>13</v>
      </c>
      <c r="O247" s="13">
        <f ca="1">IFERROR(Sheet1[[#This Row],[Пробег, тыс. км]]/Sheet1[[#This Row],[Возраст авто]], 0)</f>
        <v>4.4615384615384617</v>
      </c>
      <c r="P247" s="14">
        <f ca="1">Sheet1[[#This Row],[Средний пробег в год]]/365*1000</f>
        <v>12.223393045310853</v>
      </c>
    </row>
    <row r="248" spans="1:16" x14ac:dyDescent="0.25">
      <c r="A248" s="1" t="s">
        <v>201</v>
      </c>
      <c r="B248" s="1" t="s">
        <v>202</v>
      </c>
      <c r="C248">
        <v>1995</v>
      </c>
      <c r="D248">
        <v>350000</v>
      </c>
      <c r="E248">
        <v>4</v>
      </c>
      <c r="F248">
        <v>260</v>
      </c>
      <c r="G248" s="1" t="s">
        <v>8</v>
      </c>
      <c r="H248" s="1" t="s">
        <v>9</v>
      </c>
      <c r="I248" s="1" t="s">
        <v>10</v>
      </c>
      <c r="J248" s="1">
        <v>150</v>
      </c>
      <c r="K248" s="1"/>
      <c r="L248" s="1"/>
      <c r="M248" s="1">
        <f t="shared" ca="1" si="3"/>
        <v>2022</v>
      </c>
      <c r="N248" s="1">
        <f ca="1">Sheet1[[#This Row],[Текущий год]]-Sheet1[[#This Row],[Год выпуска]]</f>
        <v>27</v>
      </c>
      <c r="O248" s="13">
        <f ca="1">IFERROR(Sheet1[[#This Row],[Пробег, тыс. км]]/Sheet1[[#This Row],[Возраст авто]], 0)</f>
        <v>5.5555555555555554</v>
      </c>
      <c r="P248" s="14">
        <f ca="1">Sheet1[[#This Row],[Средний пробег в год]]/365*1000</f>
        <v>15.220700152207002</v>
      </c>
    </row>
    <row r="249" spans="1:16" x14ac:dyDescent="0.25">
      <c r="A249" s="1" t="s">
        <v>203</v>
      </c>
      <c r="B249" s="1" t="s">
        <v>74</v>
      </c>
      <c r="C249">
        <v>2019</v>
      </c>
      <c r="D249">
        <v>1210000</v>
      </c>
      <c r="E249">
        <v>1.5</v>
      </c>
      <c r="F249">
        <v>103</v>
      </c>
      <c r="G249" s="1" t="s">
        <v>8</v>
      </c>
      <c r="H249" s="1" t="s">
        <v>24</v>
      </c>
      <c r="I249" s="1" t="s">
        <v>21</v>
      </c>
      <c r="J249" s="1">
        <v>91</v>
      </c>
      <c r="K249" s="1" t="s">
        <v>39</v>
      </c>
      <c r="L249" s="1"/>
      <c r="M249" s="1">
        <f t="shared" ca="1" si="3"/>
        <v>2022</v>
      </c>
      <c r="N249" s="1">
        <f ca="1">Sheet1[[#This Row],[Текущий год]]-Sheet1[[#This Row],[Год выпуска]]</f>
        <v>3</v>
      </c>
      <c r="O249" s="13">
        <f ca="1">IFERROR(Sheet1[[#This Row],[Пробег, тыс. км]]/Sheet1[[#This Row],[Возраст авто]], 0)</f>
        <v>30.333333333333332</v>
      </c>
      <c r="P249" s="14">
        <f ca="1">Sheet1[[#This Row],[Средний пробег в год]]/365*1000</f>
        <v>83.105022831050235</v>
      </c>
    </row>
    <row r="250" spans="1:16" x14ac:dyDescent="0.25">
      <c r="A250" s="1" t="s">
        <v>204</v>
      </c>
      <c r="B250" s="1" t="s">
        <v>205</v>
      </c>
      <c r="C250">
        <v>1991</v>
      </c>
      <c r="D250">
        <v>50000</v>
      </c>
      <c r="E250">
        <v>1.5</v>
      </c>
      <c r="F250">
        <v>94</v>
      </c>
      <c r="G250" s="1" t="s">
        <v>8</v>
      </c>
      <c r="H250" s="1" t="s">
        <v>11</v>
      </c>
      <c r="I250" s="1" t="s">
        <v>18</v>
      </c>
      <c r="J250" s="1">
        <v>400</v>
      </c>
      <c r="K250" s="1"/>
      <c r="L250" s="1"/>
      <c r="M250" s="1">
        <f t="shared" ca="1" si="3"/>
        <v>2022</v>
      </c>
      <c r="N250" s="1">
        <f ca="1">Sheet1[[#This Row],[Текущий год]]-Sheet1[[#This Row],[Год выпуска]]</f>
        <v>31</v>
      </c>
      <c r="O250" s="13">
        <f ca="1">IFERROR(Sheet1[[#This Row],[Пробег, тыс. км]]/Sheet1[[#This Row],[Возраст авто]], 0)</f>
        <v>12.903225806451612</v>
      </c>
      <c r="P250" s="14">
        <f ca="1">Sheet1[[#This Row],[Средний пробег в год]]/365*1000</f>
        <v>35.351303579319485</v>
      </c>
    </row>
    <row r="251" spans="1:16" x14ac:dyDescent="0.25">
      <c r="A251" s="1" t="s">
        <v>206</v>
      </c>
      <c r="B251" s="1" t="s">
        <v>67</v>
      </c>
      <c r="C251">
        <v>2001</v>
      </c>
      <c r="D251">
        <v>560000</v>
      </c>
      <c r="E251">
        <v>2.5</v>
      </c>
      <c r="F251">
        <v>200</v>
      </c>
      <c r="G251" s="1" t="s">
        <v>8</v>
      </c>
      <c r="H251" s="1" t="s">
        <v>9</v>
      </c>
      <c r="I251" s="1" t="s">
        <v>10</v>
      </c>
      <c r="J251" s="1">
        <v>308</v>
      </c>
      <c r="K251" s="1"/>
      <c r="L251" s="1"/>
      <c r="M251" s="1">
        <f t="shared" ca="1" si="3"/>
        <v>2022</v>
      </c>
      <c r="N251" s="1">
        <f ca="1">Sheet1[[#This Row],[Текущий год]]-Sheet1[[#This Row],[Год выпуска]]</f>
        <v>21</v>
      </c>
      <c r="O251" s="13">
        <f ca="1">IFERROR(Sheet1[[#This Row],[Пробег, тыс. км]]/Sheet1[[#This Row],[Возраст авто]], 0)</f>
        <v>14.666666666666666</v>
      </c>
      <c r="P251" s="14">
        <f ca="1">Sheet1[[#This Row],[Средний пробег в год]]/365*1000</f>
        <v>40.182648401826484</v>
      </c>
    </row>
    <row r="252" spans="1:16" x14ac:dyDescent="0.25">
      <c r="A252" s="1" t="s">
        <v>207</v>
      </c>
      <c r="B252" s="1" t="s">
        <v>63</v>
      </c>
      <c r="C252">
        <v>2000</v>
      </c>
      <c r="D252">
        <v>385000</v>
      </c>
      <c r="E252">
        <v>1.5</v>
      </c>
      <c r="F252">
        <v>110</v>
      </c>
      <c r="G252" s="1" t="s">
        <v>8</v>
      </c>
      <c r="H252" s="1" t="s">
        <v>9</v>
      </c>
      <c r="I252" s="1" t="s">
        <v>18</v>
      </c>
      <c r="J252" s="1">
        <v>202</v>
      </c>
      <c r="K252" s="1"/>
      <c r="L252" s="1"/>
      <c r="M252" s="1">
        <f t="shared" ca="1" si="3"/>
        <v>2022</v>
      </c>
      <c r="N252" s="1">
        <f ca="1">Sheet1[[#This Row],[Текущий год]]-Sheet1[[#This Row],[Год выпуска]]</f>
        <v>22</v>
      </c>
      <c r="O252" s="13">
        <f ca="1">IFERROR(Sheet1[[#This Row],[Пробег, тыс. км]]/Sheet1[[#This Row],[Возраст авто]], 0)</f>
        <v>9.1818181818181817</v>
      </c>
      <c r="P252" s="14">
        <f ca="1">Sheet1[[#This Row],[Средний пробег в год]]/365*1000</f>
        <v>25.15566625155666</v>
      </c>
    </row>
    <row r="253" spans="1:16" x14ac:dyDescent="0.25">
      <c r="A253" s="1" t="s">
        <v>208</v>
      </c>
      <c r="B253" s="1" t="s">
        <v>146</v>
      </c>
      <c r="C253">
        <v>2014</v>
      </c>
      <c r="D253">
        <v>1950000</v>
      </c>
      <c r="E253">
        <v>2</v>
      </c>
      <c r="F253">
        <v>152</v>
      </c>
      <c r="G253" s="1" t="s">
        <v>8</v>
      </c>
      <c r="H253" s="1" t="s">
        <v>24</v>
      </c>
      <c r="I253" s="1" t="s">
        <v>21</v>
      </c>
      <c r="J253" s="1">
        <v>71</v>
      </c>
      <c r="K253" s="1" t="s">
        <v>39</v>
      </c>
      <c r="L253" s="1"/>
      <c r="M253" s="1">
        <f t="shared" ca="1" si="3"/>
        <v>2022</v>
      </c>
      <c r="N253" s="1">
        <f ca="1">Sheet1[[#This Row],[Текущий год]]-Sheet1[[#This Row],[Год выпуска]]</f>
        <v>8</v>
      </c>
      <c r="O253" s="13">
        <f ca="1">IFERROR(Sheet1[[#This Row],[Пробег, тыс. км]]/Sheet1[[#This Row],[Возраст авто]], 0)</f>
        <v>8.875</v>
      </c>
      <c r="P253" s="14">
        <f ca="1">Sheet1[[#This Row],[Средний пробег в год]]/365*1000</f>
        <v>24.315068493150687</v>
      </c>
    </row>
    <row r="254" spans="1:16" x14ac:dyDescent="0.25">
      <c r="A254" s="1" t="s">
        <v>209</v>
      </c>
      <c r="B254" s="1" t="s">
        <v>88</v>
      </c>
      <c r="C254">
        <v>1993</v>
      </c>
      <c r="D254">
        <v>550000</v>
      </c>
      <c r="E254">
        <v>2</v>
      </c>
      <c r="F254">
        <v>135</v>
      </c>
      <c r="G254" s="1" t="s">
        <v>8</v>
      </c>
      <c r="H254" s="1" t="s">
        <v>9</v>
      </c>
      <c r="I254" s="1" t="s">
        <v>10</v>
      </c>
      <c r="J254" s="1">
        <v>174</v>
      </c>
      <c r="K254" s="1"/>
      <c r="L254" s="1"/>
      <c r="M254" s="1">
        <f t="shared" ca="1" si="3"/>
        <v>2022</v>
      </c>
      <c r="N254" s="1">
        <f ca="1">Sheet1[[#This Row],[Текущий год]]-Sheet1[[#This Row],[Год выпуска]]</f>
        <v>29</v>
      </c>
      <c r="O254" s="13">
        <f ca="1">IFERROR(Sheet1[[#This Row],[Пробег, тыс. км]]/Sheet1[[#This Row],[Возраст авто]], 0)</f>
        <v>6</v>
      </c>
      <c r="P254" s="14">
        <f ca="1">Sheet1[[#This Row],[Средний пробег в год]]/365*1000</f>
        <v>16.43835616438356</v>
      </c>
    </row>
    <row r="255" spans="1:16" x14ac:dyDescent="0.25">
      <c r="A255" s="1" t="s">
        <v>210</v>
      </c>
      <c r="B255" s="1" t="s">
        <v>211</v>
      </c>
      <c r="C255">
        <v>2004</v>
      </c>
      <c r="D255">
        <v>485000</v>
      </c>
      <c r="E255">
        <v>1.5</v>
      </c>
      <c r="F255">
        <v>109</v>
      </c>
      <c r="G255" s="1" t="s">
        <v>8</v>
      </c>
      <c r="H255" s="1" t="s">
        <v>9</v>
      </c>
      <c r="I255" s="1" t="s">
        <v>18</v>
      </c>
      <c r="J255" s="1">
        <v>247</v>
      </c>
      <c r="K255" s="1"/>
      <c r="L255" s="1"/>
      <c r="M255" s="1">
        <f t="shared" ca="1" si="3"/>
        <v>2022</v>
      </c>
      <c r="N255" s="1">
        <f ca="1">Sheet1[[#This Row],[Текущий год]]-Sheet1[[#This Row],[Год выпуска]]</f>
        <v>18</v>
      </c>
      <c r="O255" s="13">
        <f ca="1">IFERROR(Sheet1[[#This Row],[Пробег, тыс. км]]/Sheet1[[#This Row],[Возраст авто]], 0)</f>
        <v>13.722222222222221</v>
      </c>
      <c r="P255" s="14">
        <f ca="1">Sheet1[[#This Row],[Средний пробег в год]]/365*1000</f>
        <v>37.595129375951288</v>
      </c>
    </row>
    <row r="256" spans="1:16" x14ac:dyDescent="0.25">
      <c r="A256" s="1" t="s">
        <v>212</v>
      </c>
      <c r="B256" s="1" t="s">
        <v>36</v>
      </c>
      <c r="C256">
        <v>2010</v>
      </c>
      <c r="D256">
        <v>2670000</v>
      </c>
      <c r="E256">
        <v>3</v>
      </c>
      <c r="F256">
        <v>173</v>
      </c>
      <c r="G256" s="1" t="s">
        <v>20</v>
      </c>
      <c r="H256" s="1" t="s">
        <v>9</v>
      </c>
      <c r="I256" s="1" t="s">
        <v>21</v>
      </c>
      <c r="J256" s="1">
        <v>327</v>
      </c>
      <c r="K256" s="1"/>
      <c r="L256" s="1"/>
      <c r="M256" s="1">
        <f t="shared" ca="1" si="3"/>
        <v>2022</v>
      </c>
      <c r="N256" s="1">
        <f ca="1">Sheet1[[#This Row],[Текущий год]]-Sheet1[[#This Row],[Год выпуска]]</f>
        <v>12</v>
      </c>
      <c r="O256" s="13">
        <f ca="1">IFERROR(Sheet1[[#This Row],[Пробег, тыс. км]]/Sheet1[[#This Row],[Возраст авто]], 0)</f>
        <v>27.25</v>
      </c>
      <c r="P256" s="14">
        <f ca="1">Sheet1[[#This Row],[Средний пробег в год]]/365*1000</f>
        <v>74.657534246575338</v>
      </c>
    </row>
    <row r="257" spans="1:16" x14ac:dyDescent="0.25">
      <c r="A257" s="1" t="s">
        <v>213</v>
      </c>
      <c r="B257" s="1" t="s">
        <v>43</v>
      </c>
      <c r="C257">
        <v>2020</v>
      </c>
      <c r="D257">
        <v>2820000</v>
      </c>
      <c r="E257">
        <v>2.5</v>
      </c>
      <c r="F257">
        <v>181</v>
      </c>
      <c r="G257" s="1" t="s">
        <v>8</v>
      </c>
      <c r="H257" s="1" t="s">
        <v>9</v>
      </c>
      <c r="I257" s="1" t="s">
        <v>18</v>
      </c>
      <c r="J257" s="1">
        <v>119</v>
      </c>
      <c r="K257" s="1"/>
      <c r="L257" s="1"/>
      <c r="M257" s="1">
        <f t="shared" ca="1" si="3"/>
        <v>2022</v>
      </c>
      <c r="N257" s="1">
        <f ca="1">Sheet1[[#This Row],[Текущий год]]-Sheet1[[#This Row],[Год выпуска]]</f>
        <v>2</v>
      </c>
      <c r="O257" s="13">
        <f ca="1">IFERROR(Sheet1[[#This Row],[Пробег, тыс. км]]/Sheet1[[#This Row],[Возраст авто]], 0)</f>
        <v>59.5</v>
      </c>
      <c r="P257" s="14">
        <f ca="1">Sheet1[[#This Row],[Средний пробег в год]]/365*1000</f>
        <v>163.01369863013699</v>
      </c>
    </row>
    <row r="258" spans="1:16" x14ac:dyDescent="0.25">
      <c r="A258" s="1" t="s">
        <v>214</v>
      </c>
      <c r="B258" s="1" t="s">
        <v>36</v>
      </c>
      <c r="C258">
        <v>1997</v>
      </c>
      <c r="D258">
        <v>900000</v>
      </c>
      <c r="E258">
        <v>3.4</v>
      </c>
      <c r="F258">
        <v>185</v>
      </c>
      <c r="G258" s="1" t="s">
        <v>8</v>
      </c>
      <c r="H258" s="1" t="s">
        <v>9</v>
      </c>
      <c r="I258" s="1" t="s">
        <v>21</v>
      </c>
      <c r="J258" s="1">
        <v>268</v>
      </c>
      <c r="K258" s="1"/>
      <c r="L258" s="1"/>
      <c r="M258" s="1">
        <f t="shared" ca="1" si="3"/>
        <v>2022</v>
      </c>
      <c r="N258" s="1">
        <f ca="1">Sheet1[[#This Row],[Текущий год]]-Sheet1[[#This Row],[Год выпуска]]</f>
        <v>25</v>
      </c>
      <c r="O258" s="13">
        <f ca="1">IFERROR(Sheet1[[#This Row],[Пробег, тыс. км]]/Sheet1[[#This Row],[Возраст авто]], 0)</f>
        <v>10.72</v>
      </c>
      <c r="P258" s="14">
        <f ca="1">Sheet1[[#This Row],[Средний пробег в год]]/365*1000</f>
        <v>29.36986301369863</v>
      </c>
    </row>
    <row r="259" spans="1:16" x14ac:dyDescent="0.25">
      <c r="A259" s="1" t="s">
        <v>215</v>
      </c>
      <c r="B259" s="1" t="s">
        <v>88</v>
      </c>
      <c r="C259">
        <v>1993</v>
      </c>
      <c r="D259">
        <v>420000</v>
      </c>
      <c r="E259">
        <v>2</v>
      </c>
      <c r="F259">
        <v>135</v>
      </c>
      <c r="G259" s="1" t="s">
        <v>8</v>
      </c>
      <c r="H259" s="1" t="s">
        <v>11</v>
      </c>
      <c r="I259" s="1" t="s">
        <v>10</v>
      </c>
      <c r="J259" s="1">
        <v>300</v>
      </c>
      <c r="K259" s="1"/>
      <c r="L259" s="1"/>
      <c r="M259" s="1">
        <f t="shared" ca="1" si="3"/>
        <v>2022</v>
      </c>
      <c r="N259" s="1">
        <f ca="1">Sheet1[[#This Row],[Текущий год]]-Sheet1[[#This Row],[Год выпуска]]</f>
        <v>29</v>
      </c>
      <c r="O259" s="13">
        <f ca="1">IFERROR(Sheet1[[#This Row],[Пробег, тыс. км]]/Sheet1[[#This Row],[Возраст авто]], 0)</f>
        <v>10.344827586206897</v>
      </c>
      <c r="P259" s="14">
        <f ca="1">Sheet1[[#This Row],[Средний пробег в год]]/365*1000</f>
        <v>28.341993386868211</v>
      </c>
    </row>
    <row r="260" spans="1:16" x14ac:dyDescent="0.25">
      <c r="A260" s="1" t="s">
        <v>216</v>
      </c>
      <c r="B260" s="1" t="s">
        <v>36</v>
      </c>
      <c r="C260">
        <v>1994</v>
      </c>
      <c r="D260">
        <v>800000</v>
      </c>
      <c r="E260">
        <v>3</v>
      </c>
      <c r="F260">
        <v>130</v>
      </c>
      <c r="G260" s="1" t="s">
        <v>20</v>
      </c>
      <c r="H260" s="1" t="s">
        <v>9</v>
      </c>
      <c r="I260" s="1" t="s">
        <v>21</v>
      </c>
      <c r="J260" s="1">
        <v>270</v>
      </c>
      <c r="K260" s="1"/>
      <c r="L260" s="1"/>
      <c r="M260" s="1">
        <f t="shared" ref="M260:M323" ca="1" si="4">YEAR(TODAY())</f>
        <v>2022</v>
      </c>
      <c r="N260" s="1">
        <f ca="1">Sheet1[[#This Row],[Текущий год]]-Sheet1[[#This Row],[Год выпуска]]</f>
        <v>28</v>
      </c>
      <c r="O260" s="13">
        <f ca="1">IFERROR(Sheet1[[#This Row],[Пробег, тыс. км]]/Sheet1[[#This Row],[Возраст авто]], 0)</f>
        <v>9.6428571428571423</v>
      </c>
      <c r="P260" s="14">
        <f ca="1">Sheet1[[#This Row],[Средний пробег в год]]/365*1000</f>
        <v>26.418786692759294</v>
      </c>
    </row>
    <row r="261" spans="1:16" x14ac:dyDescent="0.25">
      <c r="A261" s="1" t="s">
        <v>217</v>
      </c>
      <c r="B261" s="1" t="s">
        <v>218</v>
      </c>
      <c r="C261">
        <v>2009</v>
      </c>
      <c r="D261">
        <v>800000</v>
      </c>
      <c r="E261">
        <v>2.4</v>
      </c>
      <c r="F261">
        <v>170</v>
      </c>
      <c r="G261" s="1" t="s">
        <v>8</v>
      </c>
      <c r="H261" s="1" t="s">
        <v>24</v>
      </c>
      <c r="I261" s="1" t="s">
        <v>18</v>
      </c>
      <c r="J261" s="1">
        <v>170</v>
      </c>
      <c r="K261" s="1" t="s">
        <v>39</v>
      </c>
      <c r="L261" s="1"/>
      <c r="M261" s="1">
        <f t="shared" ca="1" si="4"/>
        <v>2022</v>
      </c>
      <c r="N261" s="1">
        <f ca="1">Sheet1[[#This Row],[Текущий год]]-Sheet1[[#This Row],[Год выпуска]]</f>
        <v>13</v>
      </c>
      <c r="O261" s="13">
        <f ca="1">IFERROR(Sheet1[[#This Row],[Пробег, тыс. км]]/Sheet1[[#This Row],[Возраст авто]], 0)</f>
        <v>13.076923076923077</v>
      </c>
      <c r="P261" s="14">
        <f ca="1">Sheet1[[#This Row],[Средний пробег в год]]/365*1000</f>
        <v>35.827186512118018</v>
      </c>
    </row>
    <row r="262" spans="1:16" x14ac:dyDescent="0.25">
      <c r="A262" s="1" t="s">
        <v>219</v>
      </c>
      <c r="B262" s="1" t="s">
        <v>105</v>
      </c>
      <c r="C262">
        <v>2010</v>
      </c>
      <c r="D262">
        <v>1250000</v>
      </c>
      <c r="E262">
        <v>1.8</v>
      </c>
      <c r="F262">
        <v>144</v>
      </c>
      <c r="G262" s="1" t="s">
        <v>8</v>
      </c>
      <c r="H262" s="1" t="s">
        <v>24</v>
      </c>
      <c r="I262" s="1" t="s">
        <v>18</v>
      </c>
      <c r="J262" s="1">
        <v>123</v>
      </c>
      <c r="K262" s="1"/>
      <c r="L262" s="1"/>
      <c r="M262" s="1">
        <f t="shared" ca="1" si="4"/>
        <v>2022</v>
      </c>
      <c r="N262" s="1">
        <f ca="1">Sheet1[[#This Row],[Текущий год]]-Sheet1[[#This Row],[Год выпуска]]</f>
        <v>12</v>
      </c>
      <c r="O262" s="13">
        <f ca="1">IFERROR(Sheet1[[#This Row],[Пробег, тыс. км]]/Sheet1[[#This Row],[Возраст авто]], 0)</f>
        <v>10.25</v>
      </c>
      <c r="P262" s="14">
        <f ca="1">Sheet1[[#This Row],[Средний пробег в год]]/365*1000</f>
        <v>28.082191780821915</v>
      </c>
    </row>
    <row r="263" spans="1:16" x14ac:dyDescent="0.25">
      <c r="A263" s="1" t="s">
        <v>220</v>
      </c>
      <c r="B263" s="1" t="s">
        <v>67</v>
      </c>
      <c r="C263">
        <v>1998</v>
      </c>
      <c r="D263">
        <v>300000</v>
      </c>
      <c r="E263">
        <v>2</v>
      </c>
      <c r="F263">
        <v>140</v>
      </c>
      <c r="G263" s="1" t="s">
        <v>8</v>
      </c>
      <c r="H263" s="1" t="s">
        <v>9</v>
      </c>
      <c r="I263" s="1" t="s">
        <v>10</v>
      </c>
      <c r="J263" s="1">
        <v>123</v>
      </c>
      <c r="K263" s="1"/>
      <c r="L263" s="1"/>
      <c r="M263" s="1">
        <f t="shared" ca="1" si="4"/>
        <v>2022</v>
      </c>
      <c r="N263" s="1">
        <f ca="1">Sheet1[[#This Row],[Текущий год]]-Sheet1[[#This Row],[Год выпуска]]</f>
        <v>24</v>
      </c>
      <c r="O263" s="13">
        <f ca="1">IFERROR(Sheet1[[#This Row],[Пробег, тыс. км]]/Sheet1[[#This Row],[Возраст авто]], 0)</f>
        <v>5.125</v>
      </c>
      <c r="P263" s="14">
        <f ca="1">Sheet1[[#This Row],[Средний пробег в год]]/365*1000</f>
        <v>14.041095890410958</v>
      </c>
    </row>
    <row r="264" spans="1:16" x14ac:dyDescent="0.25">
      <c r="A264" s="1" t="s">
        <v>221</v>
      </c>
      <c r="B264" s="1" t="s">
        <v>43</v>
      </c>
      <c r="C264">
        <v>1993</v>
      </c>
      <c r="D264">
        <v>120000</v>
      </c>
      <c r="E264">
        <v>2.2000000000000002</v>
      </c>
      <c r="F264">
        <v>136</v>
      </c>
      <c r="G264" s="1" t="s">
        <v>8</v>
      </c>
      <c r="H264" s="1" t="s">
        <v>11</v>
      </c>
      <c r="I264" s="1" t="s">
        <v>18</v>
      </c>
      <c r="J264" s="1">
        <v>100</v>
      </c>
      <c r="K264" s="1"/>
      <c r="L264" s="1"/>
      <c r="M264" s="1">
        <f t="shared" ca="1" si="4"/>
        <v>2022</v>
      </c>
      <c r="N264" s="1">
        <f ca="1">Sheet1[[#This Row],[Текущий год]]-Sheet1[[#This Row],[Год выпуска]]</f>
        <v>29</v>
      </c>
      <c r="O264" s="13">
        <f ca="1">IFERROR(Sheet1[[#This Row],[Пробег, тыс. км]]/Sheet1[[#This Row],[Возраст авто]], 0)</f>
        <v>3.4482758620689653</v>
      </c>
      <c r="P264" s="14">
        <f ca="1">Sheet1[[#This Row],[Средний пробег в год]]/365*1000</f>
        <v>9.4473311289560691</v>
      </c>
    </row>
    <row r="265" spans="1:16" x14ac:dyDescent="0.25">
      <c r="A265" s="1" t="s">
        <v>222</v>
      </c>
      <c r="B265" s="1" t="s">
        <v>52</v>
      </c>
      <c r="C265">
        <v>2004</v>
      </c>
      <c r="D265">
        <v>1270000</v>
      </c>
      <c r="E265">
        <v>4.5</v>
      </c>
      <c r="F265">
        <v>211</v>
      </c>
      <c r="G265" s="1" t="s">
        <v>8</v>
      </c>
      <c r="H265" s="1" t="s">
        <v>9</v>
      </c>
      <c r="I265" s="1" t="s">
        <v>21</v>
      </c>
      <c r="J265" s="1">
        <v>402</v>
      </c>
      <c r="K265" s="1"/>
      <c r="L265" s="1"/>
      <c r="M265" s="1">
        <f t="shared" ca="1" si="4"/>
        <v>2022</v>
      </c>
      <c r="N265" s="1">
        <f ca="1">Sheet1[[#This Row],[Текущий год]]-Sheet1[[#This Row],[Год выпуска]]</f>
        <v>18</v>
      </c>
      <c r="O265" s="13">
        <f ca="1">IFERROR(Sheet1[[#This Row],[Пробег, тыс. км]]/Sheet1[[#This Row],[Возраст авто]], 0)</f>
        <v>22.333333333333332</v>
      </c>
      <c r="P265" s="14">
        <f ca="1">Sheet1[[#This Row],[Средний пробег в год]]/365*1000</f>
        <v>61.187214611872143</v>
      </c>
    </row>
    <row r="266" spans="1:16" x14ac:dyDescent="0.25">
      <c r="A266" s="1" t="s">
        <v>223</v>
      </c>
      <c r="B266" s="1" t="s">
        <v>156</v>
      </c>
      <c r="C266">
        <v>2001</v>
      </c>
      <c r="D266">
        <v>435000</v>
      </c>
      <c r="E266">
        <v>1.8</v>
      </c>
      <c r="F266">
        <v>136</v>
      </c>
      <c r="G266" s="1" t="s">
        <v>8</v>
      </c>
      <c r="H266" s="1" t="s">
        <v>9</v>
      </c>
      <c r="I266" s="1" t="s">
        <v>18</v>
      </c>
      <c r="J266" s="1">
        <v>300</v>
      </c>
      <c r="K266" s="1"/>
      <c r="L266" s="1"/>
      <c r="M266" s="1">
        <f t="shared" ca="1" si="4"/>
        <v>2022</v>
      </c>
      <c r="N266" s="1">
        <f ca="1">Sheet1[[#This Row],[Текущий год]]-Sheet1[[#This Row],[Год выпуска]]</f>
        <v>21</v>
      </c>
      <c r="O266" s="13">
        <f ca="1">IFERROR(Sheet1[[#This Row],[Пробег, тыс. км]]/Sheet1[[#This Row],[Возраст авто]], 0)</f>
        <v>14.285714285714286</v>
      </c>
      <c r="P266" s="14">
        <f ca="1">Sheet1[[#This Row],[Средний пробег в год]]/365*1000</f>
        <v>39.138943248532293</v>
      </c>
    </row>
    <row r="267" spans="1:16" x14ac:dyDescent="0.25">
      <c r="A267" s="1" t="s">
        <v>224</v>
      </c>
      <c r="B267" s="1" t="s">
        <v>65</v>
      </c>
      <c r="C267">
        <v>2008</v>
      </c>
      <c r="D267">
        <v>750000</v>
      </c>
      <c r="E267">
        <v>1.5</v>
      </c>
      <c r="F267">
        <v>76</v>
      </c>
      <c r="G267" s="1" t="s">
        <v>34</v>
      </c>
      <c r="H267" s="1" t="s">
        <v>24</v>
      </c>
      <c r="I267" s="1" t="s">
        <v>18</v>
      </c>
      <c r="J267" s="1">
        <v>370</v>
      </c>
      <c r="K267" s="1"/>
      <c r="L267" s="1"/>
      <c r="M267" s="1">
        <f t="shared" ca="1" si="4"/>
        <v>2022</v>
      </c>
      <c r="N267" s="1">
        <f ca="1">Sheet1[[#This Row],[Текущий год]]-Sheet1[[#This Row],[Год выпуска]]</f>
        <v>14</v>
      </c>
      <c r="O267" s="13">
        <f ca="1">IFERROR(Sheet1[[#This Row],[Пробег, тыс. км]]/Sheet1[[#This Row],[Возраст авто]], 0)</f>
        <v>26.428571428571427</v>
      </c>
      <c r="P267" s="14">
        <f ca="1">Sheet1[[#This Row],[Средний пробег в год]]/365*1000</f>
        <v>72.407045009784738</v>
      </c>
    </row>
    <row r="268" spans="1:16" x14ac:dyDescent="0.25">
      <c r="A268" s="1" t="s">
        <v>225</v>
      </c>
      <c r="B268" s="1" t="s">
        <v>63</v>
      </c>
      <c r="C268">
        <v>2007</v>
      </c>
      <c r="D268">
        <v>870000</v>
      </c>
      <c r="E268">
        <v>1.6</v>
      </c>
      <c r="F268">
        <v>124</v>
      </c>
      <c r="G268" s="1" t="s">
        <v>8</v>
      </c>
      <c r="H268" s="1" t="s">
        <v>17</v>
      </c>
      <c r="I268" s="1" t="s">
        <v>18</v>
      </c>
      <c r="J268" s="1">
        <v>200</v>
      </c>
      <c r="K268" s="1"/>
      <c r="L268" s="1"/>
      <c r="M268" s="1">
        <f t="shared" ca="1" si="4"/>
        <v>2022</v>
      </c>
      <c r="N268" s="1">
        <f ca="1">Sheet1[[#This Row],[Текущий год]]-Sheet1[[#This Row],[Год выпуска]]</f>
        <v>15</v>
      </c>
      <c r="O268" s="13">
        <f ca="1">IFERROR(Sheet1[[#This Row],[Пробег, тыс. км]]/Sheet1[[#This Row],[Возраст авто]], 0)</f>
        <v>13.333333333333334</v>
      </c>
      <c r="P268" s="14">
        <f ca="1">Sheet1[[#This Row],[Средний пробег в год]]/365*1000</f>
        <v>36.529680365296805</v>
      </c>
    </row>
    <row r="269" spans="1:16" x14ac:dyDescent="0.25">
      <c r="A269" s="1" t="s">
        <v>226</v>
      </c>
      <c r="B269" s="1" t="s">
        <v>122</v>
      </c>
      <c r="C269">
        <v>2014</v>
      </c>
      <c r="D269">
        <v>3050000</v>
      </c>
      <c r="E269">
        <v>3.5</v>
      </c>
      <c r="F269">
        <v>249</v>
      </c>
      <c r="G269" s="1" t="s">
        <v>8</v>
      </c>
      <c r="H269" s="1" t="s">
        <v>9</v>
      </c>
      <c r="I269" s="1" t="s">
        <v>21</v>
      </c>
      <c r="J269" s="1">
        <v>200</v>
      </c>
      <c r="K269" s="1"/>
      <c r="L269" s="1" t="s">
        <v>227</v>
      </c>
      <c r="M269" s="1">
        <f t="shared" ca="1" si="4"/>
        <v>2022</v>
      </c>
      <c r="N269" s="1">
        <f ca="1">Sheet1[[#This Row],[Текущий год]]-Sheet1[[#This Row],[Год выпуска]]</f>
        <v>8</v>
      </c>
      <c r="O269" s="13">
        <f ca="1">IFERROR(Sheet1[[#This Row],[Пробег, тыс. км]]/Sheet1[[#This Row],[Возраст авто]], 0)</f>
        <v>25</v>
      </c>
      <c r="P269" s="14">
        <f ca="1">Sheet1[[#This Row],[Средний пробег в год]]/365*1000</f>
        <v>68.493150684931507</v>
      </c>
    </row>
    <row r="270" spans="1:16" x14ac:dyDescent="0.25">
      <c r="A270" s="1" t="s">
        <v>228</v>
      </c>
      <c r="B270" s="1" t="s">
        <v>205</v>
      </c>
      <c r="C270">
        <v>1993</v>
      </c>
      <c r="D270">
        <v>110000</v>
      </c>
      <c r="E270">
        <v>1.8</v>
      </c>
      <c r="F270">
        <v>125</v>
      </c>
      <c r="G270" s="1" t="s">
        <v>8</v>
      </c>
      <c r="H270" s="1" t="s">
        <v>9</v>
      </c>
      <c r="I270" s="1" t="s">
        <v>18</v>
      </c>
      <c r="J270" s="1">
        <v>189</v>
      </c>
      <c r="K270" s="1"/>
      <c r="L270" s="1"/>
      <c r="M270" s="1">
        <f t="shared" ca="1" si="4"/>
        <v>2022</v>
      </c>
      <c r="N270" s="1">
        <f ca="1">Sheet1[[#This Row],[Текущий год]]-Sheet1[[#This Row],[Год выпуска]]</f>
        <v>29</v>
      </c>
      <c r="O270" s="13">
        <f ca="1">IFERROR(Sheet1[[#This Row],[Пробег, тыс. км]]/Sheet1[[#This Row],[Возраст авто]], 0)</f>
        <v>6.5172413793103452</v>
      </c>
      <c r="P270" s="14">
        <f ca="1">Sheet1[[#This Row],[Средний пробег в год]]/365*1000</f>
        <v>17.855455833726971</v>
      </c>
    </row>
    <row r="271" spans="1:16" x14ac:dyDescent="0.25">
      <c r="A271" s="1" t="s">
        <v>229</v>
      </c>
      <c r="B271" s="1" t="s">
        <v>70</v>
      </c>
      <c r="C271">
        <v>2010</v>
      </c>
      <c r="D271">
        <v>990000</v>
      </c>
      <c r="E271">
        <v>1.5</v>
      </c>
      <c r="F271">
        <v>105</v>
      </c>
      <c r="G271" s="1" t="s">
        <v>8</v>
      </c>
      <c r="H271" s="1" t="s">
        <v>24</v>
      </c>
      <c r="I271" s="1" t="s">
        <v>21</v>
      </c>
      <c r="J271" s="1">
        <v>118</v>
      </c>
      <c r="K271" s="1"/>
      <c r="L271" s="1"/>
      <c r="M271" s="1">
        <f t="shared" ca="1" si="4"/>
        <v>2022</v>
      </c>
      <c r="N271" s="1">
        <f ca="1">Sheet1[[#This Row],[Текущий год]]-Sheet1[[#This Row],[Год выпуска]]</f>
        <v>12</v>
      </c>
      <c r="O271" s="13">
        <f ca="1">IFERROR(Sheet1[[#This Row],[Пробег, тыс. км]]/Sheet1[[#This Row],[Возраст авто]], 0)</f>
        <v>9.8333333333333339</v>
      </c>
      <c r="P271" s="14">
        <f ca="1">Sheet1[[#This Row],[Средний пробег в год]]/365*1000</f>
        <v>26.940639269406397</v>
      </c>
    </row>
    <row r="272" spans="1:16" x14ac:dyDescent="0.25">
      <c r="A272" s="1" t="s">
        <v>230</v>
      </c>
      <c r="B272" s="1" t="s">
        <v>65</v>
      </c>
      <c r="C272">
        <v>2016</v>
      </c>
      <c r="D272">
        <v>1595000</v>
      </c>
      <c r="E272">
        <v>1.8</v>
      </c>
      <c r="F272">
        <v>98</v>
      </c>
      <c r="G272" s="1" t="s">
        <v>34</v>
      </c>
      <c r="H272" s="1" t="s">
        <v>24</v>
      </c>
      <c r="I272" s="1" t="s">
        <v>18</v>
      </c>
      <c r="J272" s="1">
        <v>109</v>
      </c>
      <c r="K272" s="1" t="s">
        <v>39</v>
      </c>
      <c r="L272" s="1"/>
      <c r="M272" s="1">
        <f t="shared" ca="1" si="4"/>
        <v>2022</v>
      </c>
      <c r="N272" s="1">
        <f ca="1">Sheet1[[#This Row],[Текущий год]]-Sheet1[[#This Row],[Год выпуска]]</f>
        <v>6</v>
      </c>
      <c r="O272" s="13">
        <f ca="1">IFERROR(Sheet1[[#This Row],[Пробег, тыс. км]]/Sheet1[[#This Row],[Возраст авто]], 0)</f>
        <v>18.166666666666668</v>
      </c>
      <c r="P272" s="14">
        <f ca="1">Sheet1[[#This Row],[Средний пробег в год]]/365*1000</f>
        <v>49.771689497716899</v>
      </c>
    </row>
    <row r="273" spans="1:16" x14ac:dyDescent="0.25">
      <c r="A273" s="1" t="s">
        <v>231</v>
      </c>
      <c r="B273" s="1" t="s">
        <v>139</v>
      </c>
      <c r="C273">
        <v>1992</v>
      </c>
      <c r="D273">
        <v>119000</v>
      </c>
      <c r="E273">
        <v>1.6</v>
      </c>
      <c r="F273">
        <v>105</v>
      </c>
      <c r="G273" s="1" t="s">
        <v>8</v>
      </c>
      <c r="H273" s="1" t="s">
        <v>11</v>
      </c>
      <c r="I273" s="1" t="s">
        <v>18</v>
      </c>
      <c r="J273" s="1">
        <v>268</v>
      </c>
      <c r="K273" s="1"/>
      <c r="L273" s="1"/>
      <c r="M273" s="1">
        <f t="shared" ca="1" si="4"/>
        <v>2022</v>
      </c>
      <c r="N273" s="1">
        <f ca="1">Sheet1[[#This Row],[Текущий год]]-Sheet1[[#This Row],[Год выпуска]]</f>
        <v>30</v>
      </c>
      <c r="O273" s="13">
        <f ca="1">IFERROR(Sheet1[[#This Row],[Пробег, тыс. км]]/Sheet1[[#This Row],[Возраст авто]], 0)</f>
        <v>8.9333333333333336</v>
      </c>
      <c r="P273" s="14">
        <f ca="1">Sheet1[[#This Row],[Средний пробег в год]]/365*1000</f>
        <v>24.474885844748858</v>
      </c>
    </row>
    <row r="274" spans="1:16" x14ac:dyDescent="0.25">
      <c r="A274" s="1" t="s">
        <v>232</v>
      </c>
      <c r="B274" s="1" t="s">
        <v>36</v>
      </c>
      <c r="C274">
        <v>2004</v>
      </c>
      <c r="D274">
        <v>1840000</v>
      </c>
      <c r="E274">
        <v>2.7</v>
      </c>
      <c r="F274">
        <v>163</v>
      </c>
      <c r="G274" s="1" t="s">
        <v>8</v>
      </c>
      <c r="H274" s="1" t="s">
        <v>9</v>
      </c>
      <c r="I274" s="1" t="s">
        <v>21</v>
      </c>
      <c r="J274" s="1">
        <v>147</v>
      </c>
      <c r="K274" s="1"/>
      <c r="L274" s="1"/>
      <c r="M274" s="1">
        <f t="shared" ca="1" si="4"/>
        <v>2022</v>
      </c>
      <c r="N274" s="1">
        <f ca="1">Sheet1[[#This Row],[Текущий год]]-Sheet1[[#This Row],[Год выпуска]]</f>
        <v>18</v>
      </c>
      <c r="O274" s="13">
        <f ca="1">IFERROR(Sheet1[[#This Row],[Пробег, тыс. км]]/Sheet1[[#This Row],[Возраст авто]], 0)</f>
        <v>8.1666666666666661</v>
      </c>
      <c r="P274" s="14">
        <f ca="1">Sheet1[[#This Row],[Средний пробег в год]]/365*1000</f>
        <v>22.374429223744293</v>
      </c>
    </row>
    <row r="275" spans="1:16" x14ac:dyDescent="0.25">
      <c r="A275" s="1" t="s">
        <v>233</v>
      </c>
      <c r="B275" s="1" t="s">
        <v>43</v>
      </c>
      <c r="C275">
        <v>2011</v>
      </c>
      <c r="D275">
        <v>1130000</v>
      </c>
      <c r="E275">
        <v>2.4</v>
      </c>
      <c r="F275">
        <v>167</v>
      </c>
      <c r="G275" s="1" t="s">
        <v>8</v>
      </c>
      <c r="H275" s="1" t="s">
        <v>9</v>
      </c>
      <c r="I275" s="1" t="s">
        <v>18</v>
      </c>
      <c r="J275" s="1">
        <v>180</v>
      </c>
      <c r="K275" s="1"/>
      <c r="L275" s="1"/>
      <c r="M275" s="1">
        <f t="shared" ca="1" si="4"/>
        <v>2022</v>
      </c>
      <c r="N275" s="1">
        <f ca="1">Sheet1[[#This Row],[Текущий год]]-Sheet1[[#This Row],[Год выпуска]]</f>
        <v>11</v>
      </c>
      <c r="O275" s="13">
        <f ca="1">IFERROR(Sheet1[[#This Row],[Пробег, тыс. км]]/Sheet1[[#This Row],[Возраст авто]], 0)</f>
        <v>16.363636363636363</v>
      </c>
      <c r="P275" s="14">
        <f ca="1">Sheet1[[#This Row],[Средний пробег в год]]/365*1000</f>
        <v>44.831880448318806</v>
      </c>
    </row>
    <row r="276" spans="1:16" x14ac:dyDescent="0.25">
      <c r="A276" s="1" t="s">
        <v>234</v>
      </c>
      <c r="B276" s="1" t="s">
        <v>139</v>
      </c>
      <c r="C276">
        <v>1997</v>
      </c>
      <c r="D276">
        <v>260000</v>
      </c>
      <c r="E276">
        <v>1.6</v>
      </c>
      <c r="F276">
        <v>165</v>
      </c>
      <c r="G276" s="1" t="s">
        <v>8</v>
      </c>
      <c r="H276" s="1" t="s">
        <v>9</v>
      </c>
      <c r="I276" s="1" t="s">
        <v>18</v>
      </c>
      <c r="J276" s="1">
        <v>311</v>
      </c>
      <c r="K276" s="1"/>
      <c r="L276" s="1"/>
      <c r="M276" s="1">
        <f t="shared" ca="1" si="4"/>
        <v>2022</v>
      </c>
      <c r="N276" s="1">
        <f ca="1">Sheet1[[#This Row],[Текущий год]]-Sheet1[[#This Row],[Год выпуска]]</f>
        <v>25</v>
      </c>
      <c r="O276" s="13">
        <f ca="1">IFERROR(Sheet1[[#This Row],[Пробег, тыс. км]]/Sheet1[[#This Row],[Возраст авто]], 0)</f>
        <v>12.44</v>
      </c>
      <c r="P276" s="14">
        <f ca="1">Sheet1[[#This Row],[Средний пробег в год]]/365*1000</f>
        <v>34.082191780821915</v>
      </c>
    </row>
    <row r="277" spans="1:16" x14ac:dyDescent="0.25">
      <c r="A277" s="1" t="s">
        <v>235</v>
      </c>
      <c r="B277" s="1" t="s">
        <v>205</v>
      </c>
      <c r="C277">
        <v>1995</v>
      </c>
      <c r="D277">
        <v>200000</v>
      </c>
      <c r="E277">
        <v>1.8</v>
      </c>
      <c r="F277">
        <v>125</v>
      </c>
      <c r="G277" s="1" t="s">
        <v>8</v>
      </c>
      <c r="H277" s="1" t="s">
        <v>9</v>
      </c>
      <c r="I277" s="1" t="s">
        <v>18</v>
      </c>
      <c r="J277" s="1">
        <v>250</v>
      </c>
      <c r="K277" s="1"/>
      <c r="L277" s="1"/>
      <c r="M277" s="1">
        <f t="shared" ca="1" si="4"/>
        <v>2022</v>
      </c>
      <c r="N277" s="1">
        <f ca="1">Sheet1[[#This Row],[Текущий год]]-Sheet1[[#This Row],[Год выпуска]]</f>
        <v>27</v>
      </c>
      <c r="O277" s="13">
        <f ca="1">IFERROR(Sheet1[[#This Row],[Пробег, тыс. км]]/Sheet1[[#This Row],[Возраст авто]], 0)</f>
        <v>9.2592592592592595</v>
      </c>
      <c r="P277" s="14">
        <f ca="1">Sheet1[[#This Row],[Средний пробег в год]]/365*1000</f>
        <v>25.36783358701167</v>
      </c>
    </row>
    <row r="278" spans="1:16" x14ac:dyDescent="0.25">
      <c r="A278" s="1" t="s">
        <v>236</v>
      </c>
      <c r="B278" s="1" t="s">
        <v>52</v>
      </c>
      <c r="C278">
        <v>2004</v>
      </c>
      <c r="D278">
        <v>2240000</v>
      </c>
      <c r="E278">
        <v>4.5</v>
      </c>
      <c r="F278">
        <v>211</v>
      </c>
      <c r="G278" s="1" t="s">
        <v>8</v>
      </c>
      <c r="H278" s="1" t="s">
        <v>9</v>
      </c>
      <c r="I278" s="1" t="s">
        <v>21</v>
      </c>
      <c r="J278" s="1">
        <v>121</v>
      </c>
      <c r="K278" s="1"/>
      <c r="L278" s="1"/>
      <c r="M278" s="1">
        <f t="shared" ca="1" si="4"/>
        <v>2022</v>
      </c>
      <c r="N278" s="1">
        <f ca="1">Sheet1[[#This Row],[Текущий год]]-Sheet1[[#This Row],[Год выпуска]]</f>
        <v>18</v>
      </c>
      <c r="O278" s="13">
        <f ca="1">IFERROR(Sheet1[[#This Row],[Пробег, тыс. км]]/Sheet1[[#This Row],[Возраст авто]], 0)</f>
        <v>6.7222222222222223</v>
      </c>
      <c r="P278" s="14">
        <f ca="1">Sheet1[[#This Row],[Средний пробег в год]]/365*1000</f>
        <v>18.417047184170475</v>
      </c>
    </row>
    <row r="279" spans="1:16" x14ac:dyDescent="0.25">
      <c r="A279" s="1" t="s">
        <v>237</v>
      </c>
      <c r="B279" s="1" t="s">
        <v>122</v>
      </c>
      <c r="C279">
        <v>2012</v>
      </c>
      <c r="D279">
        <v>1800000</v>
      </c>
      <c r="E279">
        <v>3.5</v>
      </c>
      <c r="F279">
        <v>273</v>
      </c>
      <c r="G279" s="1" t="s">
        <v>8</v>
      </c>
      <c r="H279" s="1" t="s">
        <v>9</v>
      </c>
      <c r="I279" s="1" t="s">
        <v>21</v>
      </c>
      <c r="J279" s="1">
        <v>317</v>
      </c>
      <c r="K279" s="1"/>
      <c r="L279" s="1"/>
      <c r="M279" s="1">
        <f t="shared" ca="1" si="4"/>
        <v>2022</v>
      </c>
      <c r="N279" s="1">
        <f ca="1">Sheet1[[#This Row],[Текущий год]]-Sheet1[[#This Row],[Год выпуска]]</f>
        <v>10</v>
      </c>
      <c r="O279" s="13">
        <f ca="1">IFERROR(Sheet1[[#This Row],[Пробег, тыс. км]]/Sheet1[[#This Row],[Возраст авто]], 0)</f>
        <v>31.7</v>
      </c>
      <c r="P279" s="14">
        <f ca="1">Sheet1[[#This Row],[Средний пробег в год]]/365*1000</f>
        <v>86.849315068493155</v>
      </c>
    </row>
    <row r="280" spans="1:16" x14ac:dyDescent="0.25">
      <c r="A280" s="1" t="s">
        <v>238</v>
      </c>
      <c r="B280" s="1" t="s">
        <v>26</v>
      </c>
      <c r="C280">
        <v>1997</v>
      </c>
      <c r="D280">
        <v>465000</v>
      </c>
      <c r="E280">
        <v>2</v>
      </c>
      <c r="F280">
        <v>135</v>
      </c>
      <c r="G280" s="1" t="s">
        <v>8</v>
      </c>
      <c r="H280" s="1" t="s">
        <v>9</v>
      </c>
      <c r="I280" s="1" t="s">
        <v>18</v>
      </c>
      <c r="J280" s="1">
        <v>467</v>
      </c>
      <c r="K280" s="1"/>
      <c r="L280" s="1"/>
      <c r="M280" s="1">
        <f t="shared" ca="1" si="4"/>
        <v>2022</v>
      </c>
      <c r="N280" s="1">
        <f ca="1">Sheet1[[#This Row],[Текущий год]]-Sheet1[[#This Row],[Год выпуска]]</f>
        <v>25</v>
      </c>
      <c r="O280" s="13">
        <f ca="1">IFERROR(Sheet1[[#This Row],[Пробег, тыс. км]]/Sheet1[[#This Row],[Возраст авто]], 0)</f>
        <v>18.68</v>
      </c>
      <c r="P280" s="14">
        <f ca="1">Sheet1[[#This Row],[Средний пробег в год]]/365*1000</f>
        <v>51.178082191780817</v>
      </c>
    </row>
    <row r="281" spans="1:16" x14ac:dyDescent="0.25">
      <c r="A281" s="1" t="s">
        <v>239</v>
      </c>
      <c r="B281" s="1" t="s">
        <v>88</v>
      </c>
      <c r="C281">
        <v>1995</v>
      </c>
      <c r="D281">
        <v>400000</v>
      </c>
      <c r="E281">
        <v>2.5</v>
      </c>
      <c r="F281">
        <v>180</v>
      </c>
      <c r="G281" s="1" t="s">
        <v>8</v>
      </c>
      <c r="H281" s="1" t="s">
        <v>9</v>
      </c>
      <c r="I281" s="1" t="s">
        <v>10</v>
      </c>
      <c r="J281" s="1">
        <v>10</v>
      </c>
      <c r="K281" s="1"/>
      <c r="L281" s="1"/>
      <c r="M281" s="1">
        <f t="shared" ca="1" si="4"/>
        <v>2022</v>
      </c>
      <c r="N281" s="1">
        <f ca="1">Sheet1[[#This Row],[Текущий год]]-Sheet1[[#This Row],[Год выпуска]]</f>
        <v>27</v>
      </c>
      <c r="O281" s="13">
        <f ca="1">IFERROR(Sheet1[[#This Row],[Пробег, тыс. км]]/Sheet1[[#This Row],[Возраст авто]], 0)</f>
        <v>0.37037037037037035</v>
      </c>
      <c r="P281" s="14">
        <f ca="1">Sheet1[[#This Row],[Средний пробег в год]]/365*1000</f>
        <v>1.0147133434804667</v>
      </c>
    </row>
    <row r="282" spans="1:16" x14ac:dyDescent="0.25">
      <c r="A282" s="1" t="s">
        <v>240</v>
      </c>
      <c r="B282" s="1" t="s">
        <v>36</v>
      </c>
      <c r="C282">
        <v>2021</v>
      </c>
      <c r="D282">
        <v>8500000</v>
      </c>
      <c r="E282">
        <v>4</v>
      </c>
      <c r="F282">
        <v>249</v>
      </c>
      <c r="G282" s="1" t="s">
        <v>8</v>
      </c>
      <c r="H282" s="1" t="s">
        <v>9</v>
      </c>
      <c r="I282" s="1" t="s">
        <v>21</v>
      </c>
      <c r="J282" s="1">
        <v>7</v>
      </c>
      <c r="K282" s="1"/>
      <c r="L282" s="1"/>
      <c r="M282" s="1">
        <f t="shared" ca="1" si="4"/>
        <v>2022</v>
      </c>
      <c r="N282" s="1">
        <f ca="1">Sheet1[[#This Row],[Текущий год]]-Sheet1[[#This Row],[Год выпуска]]</f>
        <v>1</v>
      </c>
      <c r="O282" s="13">
        <f ca="1">IFERROR(Sheet1[[#This Row],[Пробег, тыс. км]]/Sheet1[[#This Row],[Возраст авто]], 0)</f>
        <v>7</v>
      </c>
      <c r="P282" s="14">
        <f ca="1">Sheet1[[#This Row],[Средний пробег в год]]/365*1000</f>
        <v>19.178082191780824</v>
      </c>
    </row>
    <row r="283" spans="1:16" x14ac:dyDescent="0.25">
      <c r="A283" s="1" t="s">
        <v>241</v>
      </c>
      <c r="B283" s="1" t="s">
        <v>77</v>
      </c>
      <c r="C283">
        <v>1999</v>
      </c>
      <c r="D283">
        <v>250000</v>
      </c>
      <c r="E283">
        <v>1.6</v>
      </c>
      <c r="F283">
        <v>110</v>
      </c>
      <c r="G283" s="1" t="s">
        <v>8</v>
      </c>
      <c r="H283" s="1" t="s">
        <v>11</v>
      </c>
      <c r="I283" s="1" t="s">
        <v>18</v>
      </c>
      <c r="J283" s="1">
        <v>472</v>
      </c>
      <c r="K283" s="1"/>
      <c r="L283" s="1"/>
      <c r="M283" s="1">
        <f t="shared" ca="1" si="4"/>
        <v>2022</v>
      </c>
      <c r="N283" s="1">
        <f ca="1">Sheet1[[#This Row],[Текущий год]]-Sheet1[[#This Row],[Год выпуска]]</f>
        <v>23</v>
      </c>
      <c r="O283" s="13">
        <f ca="1">IFERROR(Sheet1[[#This Row],[Пробег, тыс. км]]/Sheet1[[#This Row],[Возраст авто]], 0)</f>
        <v>20.521739130434781</v>
      </c>
      <c r="P283" s="14">
        <f ca="1">Sheet1[[#This Row],[Средний пробег в год]]/365*1000</f>
        <v>56.223942823108992</v>
      </c>
    </row>
    <row r="284" spans="1:16" x14ac:dyDescent="0.25">
      <c r="A284" s="1" t="s">
        <v>242</v>
      </c>
      <c r="B284" s="1" t="s">
        <v>243</v>
      </c>
      <c r="C284">
        <v>2003</v>
      </c>
      <c r="D284">
        <v>1510000</v>
      </c>
      <c r="E284">
        <v>2.7</v>
      </c>
      <c r="F284">
        <v>150</v>
      </c>
      <c r="G284" s="1" t="s">
        <v>8</v>
      </c>
      <c r="H284" s="1" t="s">
        <v>9</v>
      </c>
      <c r="I284" s="1" t="s">
        <v>21</v>
      </c>
      <c r="J284" s="1">
        <v>230</v>
      </c>
      <c r="K284" s="1"/>
      <c r="L284" s="1"/>
      <c r="M284" s="1">
        <f t="shared" ca="1" si="4"/>
        <v>2022</v>
      </c>
      <c r="N284" s="1">
        <f ca="1">Sheet1[[#This Row],[Текущий год]]-Sheet1[[#This Row],[Год выпуска]]</f>
        <v>19</v>
      </c>
      <c r="O284" s="13">
        <f ca="1">IFERROR(Sheet1[[#This Row],[Пробег, тыс. км]]/Sheet1[[#This Row],[Возраст авто]], 0)</f>
        <v>12.105263157894736</v>
      </c>
      <c r="P284" s="14">
        <f ca="1">Sheet1[[#This Row],[Средний пробег в год]]/365*1000</f>
        <v>33.16510454217736</v>
      </c>
    </row>
    <row r="285" spans="1:16" x14ac:dyDescent="0.25">
      <c r="A285" s="1" t="s">
        <v>244</v>
      </c>
      <c r="B285" s="1" t="s">
        <v>182</v>
      </c>
      <c r="C285">
        <v>2017</v>
      </c>
      <c r="D285">
        <v>2200000</v>
      </c>
      <c r="E285">
        <v>2</v>
      </c>
      <c r="F285">
        <v>152</v>
      </c>
      <c r="G285" s="1" t="s">
        <v>8</v>
      </c>
      <c r="H285" s="1" t="s">
        <v>24</v>
      </c>
      <c r="I285" s="1" t="s">
        <v>18</v>
      </c>
      <c r="J285" s="1">
        <v>103</v>
      </c>
      <c r="K285" s="1" t="s">
        <v>39</v>
      </c>
      <c r="L285" s="1"/>
      <c r="M285" s="1">
        <f t="shared" ca="1" si="4"/>
        <v>2022</v>
      </c>
      <c r="N285" s="1">
        <f ca="1">Sheet1[[#This Row],[Текущий год]]-Sheet1[[#This Row],[Год выпуска]]</f>
        <v>5</v>
      </c>
      <c r="O285" s="13">
        <f ca="1">IFERROR(Sheet1[[#This Row],[Пробег, тыс. км]]/Sheet1[[#This Row],[Возраст авто]], 0)</f>
        <v>20.6</v>
      </c>
      <c r="P285" s="14">
        <f ca="1">Sheet1[[#This Row],[Средний пробег в год]]/365*1000</f>
        <v>56.438356164383563</v>
      </c>
    </row>
    <row r="286" spans="1:16" x14ac:dyDescent="0.25">
      <c r="A286" s="1" t="s">
        <v>245</v>
      </c>
      <c r="B286" s="1" t="s">
        <v>246</v>
      </c>
      <c r="C286">
        <v>1999</v>
      </c>
      <c r="D286">
        <v>500000</v>
      </c>
      <c r="E286">
        <v>3</v>
      </c>
      <c r="F286">
        <v>130</v>
      </c>
      <c r="G286" s="1" t="s">
        <v>20</v>
      </c>
      <c r="H286" s="1" t="s">
        <v>9</v>
      </c>
      <c r="I286" s="1" t="s">
        <v>10</v>
      </c>
      <c r="J286" s="1">
        <v>164</v>
      </c>
      <c r="K286" s="1"/>
      <c r="L286" s="1"/>
      <c r="M286" s="1">
        <f t="shared" ca="1" si="4"/>
        <v>2022</v>
      </c>
      <c r="N286" s="1">
        <f ca="1">Sheet1[[#This Row],[Текущий год]]-Sheet1[[#This Row],[Год выпуска]]</f>
        <v>23</v>
      </c>
      <c r="O286" s="13">
        <f ca="1">IFERROR(Sheet1[[#This Row],[Пробег, тыс. км]]/Sheet1[[#This Row],[Возраст авто]], 0)</f>
        <v>7.1304347826086953</v>
      </c>
      <c r="P286" s="14">
        <f ca="1">Sheet1[[#This Row],[Средний пробег в год]]/365*1000</f>
        <v>19.535437760571767</v>
      </c>
    </row>
    <row r="287" spans="1:16" x14ac:dyDescent="0.25">
      <c r="A287" s="1" t="s">
        <v>247</v>
      </c>
      <c r="B287" s="1" t="s">
        <v>70</v>
      </c>
      <c r="C287">
        <v>2018</v>
      </c>
      <c r="D287">
        <v>1450000</v>
      </c>
      <c r="E287">
        <v>1.5</v>
      </c>
      <c r="F287">
        <v>74</v>
      </c>
      <c r="G287" s="1" t="s">
        <v>34</v>
      </c>
      <c r="H287" s="1" t="s">
        <v>24</v>
      </c>
      <c r="I287" s="1" t="s">
        <v>18</v>
      </c>
      <c r="J287" s="1">
        <v>138</v>
      </c>
      <c r="K287" s="1" t="s">
        <v>39</v>
      </c>
      <c r="L287" s="1"/>
      <c r="M287" s="1">
        <f t="shared" ca="1" si="4"/>
        <v>2022</v>
      </c>
      <c r="N287" s="1">
        <f ca="1">Sheet1[[#This Row],[Текущий год]]-Sheet1[[#This Row],[Год выпуска]]</f>
        <v>4</v>
      </c>
      <c r="O287" s="13">
        <f ca="1">IFERROR(Sheet1[[#This Row],[Пробег, тыс. км]]/Sheet1[[#This Row],[Возраст авто]], 0)</f>
        <v>34.5</v>
      </c>
      <c r="P287" s="14">
        <f ca="1">Sheet1[[#This Row],[Средний пробег в год]]/365*1000</f>
        <v>94.520547945205479</v>
      </c>
    </row>
    <row r="288" spans="1:16" x14ac:dyDescent="0.25">
      <c r="A288" s="1" t="s">
        <v>248</v>
      </c>
      <c r="B288" s="1" t="s">
        <v>67</v>
      </c>
      <c r="C288">
        <v>1995</v>
      </c>
      <c r="D288">
        <v>190000</v>
      </c>
      <c r="E288">
        <v>2.5</v>
      </c>
      <c r="F288">
        <v>180</v>
      </c>
      <c r="G288" s="1" t="s">
        <v>8</v>
      </c>
      <c r="H288" s="1" t="s">
        <v>9</v>
      </c>
      <c r="I288" s="1" t="s">
        <v>10</v>
      </c>
      <c r="J288" s="1">
        <v>600</v>
      </c>
      <c r="K288" s="1"/>
      <c r="L288" s="1"/>
      <c r="M288" s="1">
        <f t="shared" ca="1" si="4"/>
        <v>2022</v>
      </c>
      <c r="N288" s="1">
        <f ca="1">Sheet1[[#This Row],[Текущий год]]-Sheet1[[#This Row],[Год выпуска]]</f>
        <v>27</v>
      </c>
      <c r="O288" s="13">
        <f ca="1">IFERROR(Sheet1[[#This Row],[Пробег, тыс. км]]/Sheet1[[#This Row],[Возраст авто]], 0)</f>
        <v>22.222222222222221</v>
      </c>
      <c r="P288" s="14">
        <f ca="1">Sheet1[[#This Row],[Средний пробег в год]]/365*1000</f>
        <v>60.882800608828006</v>
      </c>
    </row>
    <row r="289" spans="1:16" x14ac:dyDescent="0.25">
      <c r="A289" s="1" t="s">
        <v>249</v>
      </c>
      <c r="B289" s="1" t="s">
        <v>43</v>
      </c>
      <c r="C289">
        <v>2019</v>
      </c>
      <c r="D289">
        <v>2875000</v>
      </c>
      <c r="E289">
        <v>2.5</v>
      </c>
      <c r="F289">
        <v>178</v>
      </c>
      <c r="G289" s="1" t="s">
        <v>34</v>
      </c>
      <c r="H289" s="1" t="s">
        <v>24</v>
      </c>
      <c r="I289" s="1" t="s">
        <v>18</v>
      </c>
      <c r="J289" s="1">
        <v>62</v>
      </c>
      <c r="K289" s="1"/>
      <c r="L289" s="1"/>
      <c r="M289" s="1">
        <f t="shared" ca="1" si="4"/>
        <v>2022</v>
      </c>
      <c r="N289" s="1">
        <f ca="1">Sheet1[[#This Row],[Текущий год]]-Sheet1[[#This Row],[Год выпуска]]</f>
        <v>3</v>
      </c>
      <c r="O289" s="13">
        <f ca="1">IFERROR(Sheet1[[#This Row],[Пробег, тыс. км]]/Sheet1[[#This Row],[Возраст авто]], 0)</f>
        <v>20.666666666666668</v>
      </c>
      <c r="P289" s="14">
        <f ca="1">Sheet1[[#This Row],[Средний пробег в год]]/365*1000</f>
        <v>56.621004566210047</v>
      </c>
    </row>
    <row r="290" spans="1:16" x14ac:dyDescent="0.25">
      <c r="A290" s="1" t="s">
        <v>250</v>
      </c>
      <c r="B290" s="1" t="s">
        <v>172</v>
      </c>
      <c r="C290">
        <v>2013</v>
      </c>
      <c r="D290">
        <v>1550000</v>
      </c>
      <c r="E290">
        <v>1.8</v>
      </c>
      <c r="F290">
        <v>143</v>
      </c>
      <c r="G290" s="1" t="s">
        <v>8</v>
      </c>
      <c r="H290" s="1" t="s">
        <v>24</v>
      </c>
      <c r="I290" s="1" t="s">
        <v>18</v>
      </c>
      <c r="J290" s="1">
        <v>96</v>
      </c>
      <c r="K290" s="1" t="s">
        <v>39</v>
      </c>
      <c r="L290" s="1"/>
      <c r="M290" s="1">
        <f t="shared" ca="1" si="4"/>
        <v>2022</v>
      </c>
      <c r="N290" s="1">
        <f ca="1">Sheet1[[#This Row],[Текущий год]]-Sheet1[[#This Row],[Год выпуска]]</f>
        <v>9</v>
      </c>
      <c r="O290" s="13">
        <f ca="1">IFERROR(Sheet1[[#This Row],[Пробег, тыс. км]]/Sheet1[[#This Row],[Возраст авто]], 0)</f>
        <v>10.666666666666666</v>
      </c>
      <c r="P290" s="14">
        <f ca="1">Sheet1[[#This Row],[Средний пробег в год]]/365*1000</f>
        <v>29.223744292237441</v>
      </c>
    </row>
    <row r="291" spans="1:16" x14ac:dyDescent="0.25">
      <c r="A291" s="1" t="s">
        <v>251</v>
      </c>
      <c r="B291" s="1" t="s">
        <v>36</v>
      </c>
      <c r="C291">
        <v>2004</v>
      </c>
      <c r="D291">
        <v>1870000</v>
      </c>
      <c r="E291">
        <v>2.7</v>
      </c>
      <c r="F291">
        <v>163</v>
      </c>
      <c r="G291" s="1" t="s">
        <v>8</v>
      </c>
      <c r="H291" s="1" t="s">
        <v>9</v>
      </c>
      <c r="I291" s="1" t="s">
        <v>21</v>
      </c>
      <c r="J291" s="1">
        <v>115</v>
      </c>
      <c r="K291" s="1"/>
      <c r="L291" s="1"/>
      <c r="M291" s="1">
        <f t="shared" ca="1" si="4"/>
        <v>2022</v>
      </c>
      <c r="N291" s="1">
        <f ca="1">Sheet1[[#This Row],[Текущий год]]-Sheet1[[#This Row],[Год выпуска]]</f>
        <v>18</v>
      </c>
      <c r="O291" s="13">
        <f ca="1">IFERROR(Sheet1[[#This Row],[Пробег, тыс. км]]/Sheet1[[#This Row],[Возраст авто]], 0)</f>
        <v>6.3888888888888893</v>
      </c>
      <c r="P291" s="14">
        <f ca="1">Sheet1[[#This Row],[Средний пробег в год]]/365*1000</f>
        <v>17.503805175038053</v>
      </c>
    </row>
    <row r="292" spans="1:16" x14ac:dyDescent="0.25">
      <c r="A292" s="1" t="s">
        <v>252</v>
      </c>
      <c r="B292" s="1" t="s">
        <v>97</v>
      </c>
      <c r="C292">
        <v>2003</v>
      </c>
      <c r="D292">
        <v>300000</v>
      </c>
      <c r="E292">
        <v>1</v>
      </c>
      <c r="F292">
        <v>70</v>
      </c>
      <c r="G292" s="1" t="s">
        <v>8</v>
      </c>
      <c r="H292" s="1" t="s">
        <v>9</v>
      </c>
      <c r="I292" s="1" t="s">
        <v>18</v>
      </c>
      <c r="J292" s="1"/>
      <c r="K292" s="1"/>
      <c r="L292" s="1"/>
      <c r="M292" s="1">
        <f t="shared" ca="1" si="4"/>
        <v>2022</v>
      </c>
      <c r="N292" s="1">
        <f ca="1">Sheet1[[#This Row],[Текущий год]]-Sheet1[[#This Row],[Год выпуска]]</f>
        <v>19</v>
      </c>
      <c r="O292" s="13">
        <f ca="1">IFERROR(Sheet1[[#This Row],[Пробег, тыс. км]]/Sheet1[[#This Row],[Возраст авто]], 0)</f>
        <v>0</v>
      </c>
      <c r="P292" s="14">
        <f ca="1">Sheet1[[#This Row],[Средний пробег в год]]/365*1000</f>
        <v>0</v>
      </c>
    </row>
    <row r="293" spans="1:16" x14ac:dyDescent="0.25">
      <c r="A293" s="1" t="s">
        <v>253</v>
      </c>
      <c r="B293" s="1" t="s">
        <v>52</v>
      </c>
      <c r="C293">
        <v>2004</v>
      </c>
      <c r="D293">
        <v>2180000</v>
      </c>
      <c r="E293">
        <v>4.5</v>
      </c>
      <c r="F293">
        <v>211</v>
      </c>
      <c r="G293" s="1" t="s">
        <v>8</v>
      </c>
      <c r="H293" s="1" t="s">
        <v>9</v>
      </c>
      <c r="I293" s="1" t="s">
        <v>21</v>
      </c>
      <c r="J293" s="1">
        <v>127</v>
      </c>
      <c r="K293" s="1"/>
      <c r="L293" s="1"/>
      <c r="M293" s="1">
        <f t="shared" ca="1" si="4"/>
        <v>2022</v>
      </c>
      <c r="N293" s="1">
        <f ca="1">Sheet1[[#This Row],[Текущий год]]-Sheet1[[#This Row],[Год выпуска]]</f>
        <v>18</v>
      </c>
      <c r="O293" s="13">
        <f ca="1">IFERROR(Sheet1[[#This Row],[Пробег, тыс. км]]/Sheet1[[#This Row],[Возраст авто]], 0)</f>
        <v>7.0555555555555554</v>
      </c>
      <c r="P293" s="14">
        <f ca="1">Sheet1[[#This Row],[Средний пробег в год]]/365*1000</f>
        <v>19.330289193302892</v>
      </c>
    </row>
    <row r="294" spans="1:16" x14ac:dyDescent="0.25">
      <c r="A294" s="1" t="s">
        <v>254</v>
      </c>
      <c r="B294" s="1" t="s">
        <v>134</v>
      </c>
      <c r="C294">
        <v>1997</v>
      </c>
      <c r="D294">
        <v>170000</v>
      </c>
      <c r="E294">
        <v>2</v>
      </c>
      <c r="F294">
        <v>140</v>
      </c>
      <c r="G294" s="1" t="s">
        <v>8</v>
      </c>
      <c r="H294" s="1" t="s">
        <v>9</v>
      </c>
      <c r="I294" s="1" t="s">
        <v>10</v>
      </c>
      <c r="J294" s="1">
        <v>159</v>
      </c>
      <c r="K294" s="1"/>
      <c r="L294" s="1"/>
      <c r="M294" s="1">
        <f t="shared" ca="1" si="4"/>
        <v>2022</v>
      </c>
      <c r="N294" s="1">
        <f ca="1">Sheet1[[#This Row],[Текущий год]]-Sheet1[[#This Row],[Год выпуска]]</f>
        <v>25</v>
      </c>
      <c r="O294" s="13">
        <f ca="1">IFERROR(Sheet1[[#This Row],[Пробег, тыс. км]]/Sheet1[[#This Row],[Возраст авто]], 0)</f>
        <v>6.36</v>
      </c>
      <c r="P294" s="14">
        <f ca="1">Sheet1[[#This Row],[Средний пробег в год]]/365*1000</f>
        <v>17.424657534246577</v>
      </c>
    </row>
    <row r="295" spans="1:16" x14ac:dyDescent="0.25">
      <c r="A295" s="1" t="s">
        <v>255</v>
      </c>
      <c r="B295" s="1" t="s">
        <v>43</v>
      </c>
      <c r="C295">
        <v>1995</v>
      </c>
      <c r="D295">
        <v>295000</v>
      </c>
      <c r="E295">
        <v>1.8</v>
      </c>
      <c r="F295">
        <v>125</v>
      </c>
      <c r="G295" s="1" t="s">
        <v>8</v>
      </c>
      <c r="H295" s="1" t="s">
        <v>9</v>
      </c>
      <c r="I295" s="1" t="s">
        <v>18</v>
      </c>
      <c r="J295" s="1">
        <v>290</v>
      </c>
      <c r="K295" s="1"/>
      <c r="L295" s="1"/>
      <c r="M295" s="1">
        <f t="shared" ca="1" si="4"/>
        <v>2022</v>
      </c>
      <c r="N295" s="1">
        <f ca="1">Sheet1[[#This Row],[Текущий год]]-Sheet1[[#This Row],[Год выпуска]]</f>
        <v>27</v>
      </c>
      <c r="O295" s="13">
        <f ca="1">IFERROR(Sheet1[[#This Row],[Пробег, тыс. км]]/Sheet1[[#This Row],[Возраст авто]], 0)</f>
        <v>10.74074074074074</v>
      </c>
      <c r="P295" s="14">
        <f ca="1">Sheet1[[#This Row],[Средний пробег в год]]/365*1000</f>
        <v>29.426686960933534</v>
      </c>
    </row>
    <row r="296" spans="1:16" x14ac:dyDescent="0.25">
      <c r="A296" s="1" t="s">
        <v>256</v>
      </c>
      <c r="B296" s="1" t="s">
        <v>205</v>
      </c>
      <c r="C296">
        <v>1994</v>
      </c>
      <c r="D296">
        <v>269000</v>
      </c>
      <c r="E296">
        <v>1.6</v>
      </c>
      <c r="F296">
        <v>115</v>
      </c>
      <c r="G296" s="1" t="s">
        <v>8</v>
      </c>
      <c r="H296" s="1" t="s">
        <v>9</v>
      </c>
      <c r="I296" s="1" t="s">
        <v>18</v>
      </c>
      <c r="J296" s="1">
        <v>260</v>
      </c>
      <c r="K296" s="1"/>
      <c r="L296" s="1"/>
      <c r="M296" s="1">
        <f t="shared" ca="1" si="4"/>
        <v>2022</v>
      </c>
      <c r="N296" s="1">
        <f ca="1">Sheet1[[#This Row],[Текущий год]]-Sheet1[[#This Row],[Год выпуска]]</f>
        <v>28</v>
      </c>
      <c r="O296" s="13">
        <f ca="1">IFERROR(Sheet1[[#This Row],[Пробег, тыс. км]]/Sheet1[[#This Row],[Возраст авто]], 0)</f>
        <v>9.2857142857142865</v>
      </c>
      <c r="P296" s="14">
        <f ca="1">Sheet1[[#This Row],[Средний пробег в год]]/365*1000</f>
        <v>25.44031311154599</v>
      </c>
    </row>
    <row r="297" spans="1:16" x14ac:dyDescent="0.25">
      <c r="A297" s="1" t="s">
        <v>257</v>
      </c>
      <c r="B297" s="1" t="s">
        <v>26</v>
      </c>
      <c r="C297">
        <v>2001</v>
      </c>
      <c r="D297">
        <v>630000</v>
      </c>
      <c r="E297">
        <v>2.4</v>
      </c>
      <c r="F297">
        <v>160</v>
      </c>
      <c r="G297" s="1" t="s">
        <v>8</v>
      </c>
      <c r="H297" s="1" t="s">
        <v>9</v>
      </c>
      <c r="I297" s="1" t="s">
        <v>18</v>
      </c>
      <c r="J297" s="1">
        <v>1</v>
      </c>
      <c r="K297" s="1"/>
      <c r="L297" s="1"/>
      <c r="M297" s="1">
        <f t="shared" ca="1" si="4"/>
        <v>2022</v>
      </c>
      <c r="N297" s="1">
        <f ca="1">Sheet1[[#This Row],[Текущий год]]-Sheet1[[#This Row],[Год выпуска]]</f>
        <v>21</v>
      </c>
      <c r="O297" s="13">
        <f ca="1">IFERROR(Sheet1[[#This Row],[Пробег, тыс. км]]/Sheet1[[#This Row],[Возраст авто]], 0)</f>
        <v>4.7619047619047616E-2</v>
      </c>
      <c r="P297" s="14">
        <f ca="1">Sheet1[[#This Row],[Средний пробег в год]]/365*1000</f>
        <v>0.13046314416177429</v>
      </c>
    </row>
    <row r="298" spans="1:16" x14ac:dyDescent="0.25">
      <c r="A298" s="1" t="s">
        <v>258</v>
      </c>
      <c r="B298" s="1" t="s">
        <v>52</v>
      </c>
      <c r="C298">
        <v>2015</v>
      </c>
      <c r="D298">
        <v>5000000</v>
      </c>
      <c r="E298">
        <v>4.5</v>
      </c>
      <c r="F298">
        <v>235</v>
      </c>
      <c r="G298" s="1" t="s">
        <v>20</v>
      </c>
      <c r="H298" s="1" t="s">
        <v>9</v>
      </c>
      <c r="I298" s="1" t="s">
        <v>21</v>
      </c>
      <c r="J298" s="1">
        <v>367</v>
      </c>
      <c r="K298" s="1"/>
      <c r="L298" s="1"/>
      <c r="M298" s="1">
        <f t="shared" ca="1" si="4"/>
        <v>2022</v>
      </c>
      <c r="N298" s="1">
        <f ca="1">Sheet1[[#This Row],[Текущий год]]-Sheet1[[#This Row],[Год выпуска]]</f>
        <v>7</v>
      </c>
      <c r="O298" s="13">
        <f ca="1">IFERROR(Sheet1[[#This Row],[Пробег, тыс. км]]/Sheet1[[#This Row],[Возраст авто]], 0)</f>
        <v>52.428571428571431</v>
      </c>
      <c r="P298" s="14">
        <f ca="1">Sheet1[[#This Row],[Средний пробег в год]]/365*1000</f>
        <v>143.63992172211351</v>
      </c>
    </row>
    <row r="299" spans="1:16" x14ac:dyDescent="0.25">
      <c r="A299" s="1" t="s">
        <v>259</v>
      </c>
      <c r="B299" s="1" t="s">
        <v>165</v>
      </c>
      <c r="C299">
        <v>2019</v>
      </c>
      <c r="D299">
        <v>3410000</v>
      </c>
      <c r="E299">
        <v>2</v>
      </c>
      <c r="F299">
        <v>149</v>
      </c>
      <c r="G299" s="1" t="s">
        <v>8</v>
      </c>
      <c r="H299" s="1" t="s">
        <v>24</v>
      </c>
      <c r="I299" s="1" t="s">
        <v>21</v>
      </c>
      <c r="J299" s="1">
        <v>23</v>
      </c>
      <c r="K299" s="1"/>
      <c r="L299" s="1"/>
      <c r="M299" s="1">
        <f t="shared" ca="1" si="4"/>
        <v>2022</v>
      </c>
      <c r="N299" s="1">
        <f ca="1">Sheet1[[#This Row],[Текущий год]]-Sheet1[[#This Row],[Год выпуска]]</f>
        <v>3</v>
      </c>
      <c r="O299" s="13">
        <f ca="1">IFERROR(Sheet1[[#This Row],[Пробег, тыс. км]]/Sheet1[[#This Row],[Возраст авто]], 0)</f>
        <v>7.666666666666667</v>
      </c>
      <c r="P299" s="14">
        <f ca="1">Sheet1[[#This Row],[Средний пробег в год]]/365*1000</f>
        <v>21.004566210045663</v>
      </c>
    </row>
    <row r="300" spans="1:16" x14ac:dyDescent="0.25">
      <c r="A300" s="1" t="s">
        <v>260</v>
      </c>
      <c r="B300" s="1" t="s">
        <v>43</v>
      </c>
      <c r="C300">
        <v>2006</v>
      </c>
      <c r="D300">
        <v>600000</v>
      </c>
      <c r="E300">
        <v>2.4</v>
      </c>
      <c r="F300">
        <v>167</v>
      </c>
      <c r="G300" s="1" t="s">
        <v>8</v>
      </c>
      <c r="H300" s="1" t="s">
        <v>9</v>
      </c>
      <c r="I300" s="1" t="s">
        <v>18</v>
      </c>
      <c r="J300" s="1">
        <v>234</v>
      </c>
      <c r="K300" s="1"/>
      <c r="L300" s="1"/>
      <c r="M300" s="1">
        <f t="shared" ca="1" si="4"/>
        <v>2022</v>
      </c>
      <c r="N300" s="1">
        <f ca="1">Sheet1[[#This Row],[Текущий год]]-Sheet1[[#This Row],[Год выпуска]]</f>
        <v>16</v>
      </c>
      <c r="O300" s="13">
        <f ca="1">IFERROR(Sheet1[[#This Row],[Пробег, тыс. км]]/Sheet1[[#This Row],[Возраст авто]], 0)</f>
        <v>14.625</v>
      </c>
      <c r="P300" s="14">
        <f ca="1">Sheet1[[#This Row],[Средний пробег в год]]/365*1000</f>
        <v>40.068493150684937</v>
      </c>
    </row>
    <row r="301" spans="1:16" x14ac:dyDescent="0.25">
      <c r="A301" s="1" t="s">
        <v>261</v>
      </c>
      <c r="B301" s="1" t="s">
        <v>165</v>
      </c>
      <c r="C301">
        <v>2017</v>
      </c>
      <c r="D301">
        <v>2250000</v>
      </c>
      <c r="E301">
        <v>2</v>
      </c>
      <c r="F301">
        <v>146</v>
      </c>
      <c r="G301" s="1" t="s">
        <v>8</v>
      </c>
      <c r="H301" s="1" t="s">
        <v>24</v>
      </c>
      <c r="I301" s="1" t="s">
        <v>18</v>
      </c>
      <c r="J301" s="1">
        <v>120</v>
      </c>
      <c r="K301" s="1"/>
      <c r="L301" s="1"/>
      <c r="M301" s="1">
        <f t="shared" ca="1" si="4"/>
        <v>2022</v>
      </c>
      <c r="N301" s="1">
        <f ca="1">Sheet1[[#This Row],[Текущий год]]-Sheet1[[#This Row],[Год выпуска]]</f>
        <v>5</v>
      </c>
      <c r="O301" s="13">
        <f ca="1">IFERROR(Sheet1[[#This Row],[Пробег, тыс. км]]/Sheet1[[#This Row],[Возраст авто]], 0)</f>
        <v>24</v>
      </c>
      <c r="P301" s="14">
        <f ca="1">Sheet1[[#This Row],[Средний пробег в год]]/365*1000</f>
        <v>65.753424657534239</v>
      </c>
    </row>
    <row r="302" spans="1:16" x14ac:dyDescent="0.25">
      <c r="A302" s="1" t="s">
        <v>262</v>
      </c>
      <c r="B302" s="1" t="s">
        <v>43</v>
      </c>
      <c r="C302">
        <v>2021</v>
      </c>
      <c r="D302">
        <v>3210000</v>
      </c>
      <c r="E302">
        <v>2</v>
      </c>
      <c r="F302">
        <v>150</v>
      </c>
      <c r="G302" s="1" t="s">
        <v>8</v>
      </c>
      <c r="H302" s="1"/>
      <c r="I302" s="1" t="s">
        <v>18</v>
      </c>
      <c r="J302" s="1">
        <v>23</v>
      </c>
      <c r="K302" s="1"/>
      <c r="L302" s="1"/>
      <c r="M302" s="1">
        <f t="shared" ca="1" si="4"/>
        <v>2022</v>
      </c>
      <c r="N302" s="1">
        <f ca="1">Sheet1[[#This Row],[Текущий год]]-Sheet1[[#This Row],[Год выпуска]]</f>
        <v>1</v>
      </c>
      <c r="O302" s="13">
        <f ca="1">IFERROR(Sheet1[[#This Row],[Пробег, тыс. км]]/Sheet1[[#This Row],[Возраст авто]], 0)</f>
        <v>23</v>
      </c>
      <c r="P302" s="14">
        <f ca="1">Sheet1[[#This Row],[Средний пробег в год]]/365*1000</f>
        <v>63.013698630136993</v>
      </c>
    </row>
    <row r="303" spans="1:16" x14ac:dyDescent="0.25">
      <c r="A303" s="1" t="s">
        <v>263</v>
      </c>
      <c r="B303" s="1" t="s">
        <v>165</v>
      </c>
      <c r="C303">
        <v>2019</v>
      </c>
      <c r="D303">
        <v>3570000</v>
      </c>
      <c r="E303">
        <v>2.5</v>
      </c>
      <c r="F303">
        <v>199</v>
      </c>
      <c r="G303" s="1" t="s">
        <v>8</v>
      </c>
      <c r="H303" s="1" t="s">
        <v>9</v>
      </c>
      <c r="I303" s="1" t="s">
        <v>21</v>
      </c>
      <c r="J303" s="1">
        <v>86</v>
      </c>
      <c r="K303" s="1"/>
      <c r="L303" s="1"/>
      <c r="M303" s="1">
        <f t="shared" ca="1" si="4"/>
        <v>2022</v>
      </c>
      <c r="N303" s="1">
        <f ca="1">Sheet1[[#This Row],[Текущий год]]-Sheet1[[#This Row],[Год выпуска]]</f>
        <v>3</v>
      </c>
      <c r="O303" s="13">
        <f ca="1">IFERROR(Sheet1[[#This Row],[Пробег, тыс. км]]/Sheet1[[#This Row],[Возраст авто]], 0)</f>
        <v>28.666666666666668</v>
      </c>
      <c r="P303" s="14">
        <f ca="1">Sheet1[[#This Row],[Средний пробег в год]]/365*1000</f>
        <v>78.538812785388131</v>
      </c>
    </row>
    <row r="304" spans="1:16" x14ac:dyDescent="0.25">
      <c r="A304" s="1" t="s">
        <v>264</v>
      </c>
      <c r="B304" s="1" t="s">
        <v>43</v>
      </c>
      <c r="C304">
        <v>2018</v>
      </c>
      <c r="D304">
        <v>2298000</v>
      </c>
      <c r="E304">
        <v>2.5</v>
      </c>
      <c r="F304">
        <v>181</v>
      </c>
      <c r="G304" s="1" t="s">
        <v>8</v>
      </c>
      <c r="H304" s="1" t="s">
        <v>9</v>
      </c>
      <c r="I304" s="1" t="s">
        <v>18</v>
      </c>
      <c r="J304" s="1">
        <v>133</v>
      </c>
      <c r="K304" s="1"/>
      <c r="L304" s="1"/>
      <c r="M304" s="1">
        <f t="shared" ca="1" si="4"/>
        <v>2022</v>
      </c>
      <c r="N304" s="1">
        <f ca="1">Sheet1[[#This Row],[Текущий год]]-Sheet1[[#This Row],[Год выпуска]]</f>
        <v>4</v>
      </c>
      <c r="O304" s="13">
        <f ca="1">IFERROR(Sheet1[[#This Row],[Пробег, тыс. км]]/Sheet1[[#This Row],[Возраст авто]], 0)</f>
        <v>33.25</v>
      </c>
      <c r="P304" s="14">
        <f ca="1">Sheet1[[#This Row],[Средний пробег в год]]/365*1000</f>
        <v>91.095890410958901</v>
      </c>
    </row>
    <row r="305" spans="1:16" x14ac:dyDescent="0.25">
      <c r="A305" s="1" t="s">
        <v>265</v>
      </c>
      <c r="B305" s="1" t="s">
        <v>52</v>
      </c>
      <c r="C305">
        <v>2019</v>
      </c>
      <c r="D305">
        <v>7499000</v>
      </c>
      <c r="E305">
        <v>4.5</v>
      </c>
      <c r="F305">
        <v>249</v>
      </c>
      <c r="G305" s="1" t="s">
        <v>20</v>
      </c>
      <c r="H305" s="1" t="s">
        <v>9</v>
      </c>
      <c r="I305" s="1" t="s">
        <v>21</v>
      </c>
      <c r="J305" s="1">
        <v>75</v>
      </c>
      <c r="K305" s="1"/>
      <c r="L305" s="1"/>
      <c r="M305" s="1">
        <f t="shared" ca="1" si="4"/>
        <v>2022</v>
      </c>
      <c r="N305" s="1">
        <f ca="1">Sheet1[[#This Row],[Текущий год]]-Sheet1[[#This Row],[Год выпуска]]</f>
        <v>3</v>
      </c>
      <c r="O305" s="13">
        <f ca="1">IFERROR(Sheet1[[#This Row],[Пробег, тыс. км]]/Sheet1[[#This Row],[Возраст авто]], 0)</f>
        <v>25</v>
      </c>
      <c r="P305" s="14">
        <f ca="1">Sheet1[[#This Row],[Средний пробег в год]]/365*1000</f>
        <v>68.493150684931507</v>
      </c>
    </row>
    <row r="306" spans="1:16" x14ac:dyDescent="0.25">
      <c r="A306" s="1" t="s">
        <v>266</v>
      </c>
      <c r="B306" s="1" t="s">
        <v>165</v>
      </c>
      <c r="C306">
        <v>2014</v>
      </c>
      <c r="D306">
        <v>1860000</v>
      </c>
      <c r="E306">
        <v>2.2000000000000002</v>
      </c>
      <c r="F306">
        <v>149</v>
      </c>
      <c r="G306" s="1" t="s">
        <v>20</v>
      </c>
      <c r="H306" s="1"/>
      <c r="I306" s="1" t="s">
        <v>21</v>
      </c>
      <c r="J306" s="1">
        <v>125</v>
      </c>
      <c r="K306" s="1"/>
      <c r="L306" s="1"/>
      <c r="M306" s="1">
        <f t="shared" ca="1" si="4"/>
        <v>2022</v>
      </c>
      <c r="N306" s="1">
        <f ca="1">Sheet1[[#This Row],[Текущий год]]-Sheet1[[#This Row],[Год выпуска]]</f>
        <v>8</v>
      </c>
      <c r="O306" s="13">
        <f ca="1">IFERROR(Sheet1[[#This Row],[Пробег, тыс. км]]/Sheet1[[#This Row],[Возраст авто]], 0)</f>
        <v>15.625</v>
      </c>
      <c r="P306" s="14">
        <f ca="1">Sheet1[[#This Row],[Средний пробег в год]]/365*1000</f>
        <v>42.80821917808219</v>
      </c>
    </row>
    <row r="307" spans="1:16" x14ac:dyDescent="0.25">
      <c r="A307" s="1" t="s">
        <v>267</v>
      </c>
      <c r="B307" s="1" t="s">
        <v>36</v>
      </c>
      <c r="C307">
        <v>2020</v>
      </c>
      <c r="D307">
        <v>8790000</v>
      </c>
      <c r="E307">
        <v>2.8</v>
      </c>
      <c r="F307">
        <v>200</v>
      </c>
      <c r="G307" s="1" t="s">
        <v>20</v>
      </c>
      <c r="H307" s="1" t="s">
        <v>9</v>
      </c>
      <c r="I307" s="1" t="s">
        <v>21</v>
      </c>
      <c r="J307" s="1">
        <v>8</v>
      </c>
      <c r="K307" s="1"/>
      <c r="L307" s="1"/>
      <c r="M307" s="1">
        <f t="shared" ca="1" si="4"/>
        <v>2022</v>
      </c>
      <c r="N307" s="1">
        <f ca="1">Sheet1[[#This Row],[Текущий год]]-Sheet1[[#This Row],[Год выпуска]]</f>
        <v>2</v>
      </c>
      <c r="O307" s="13">
        <f ca="1">IFERROR(Sheet1[[#This Row],[Пробег, тыс. км]]/Sheet1[[#This Row],[Возраст авто]], 0)</f>
        <v>4</v>
      </c>
      <c r="P307" s="14">
        <f ca="1">Sheet1[[#This Row],[Средний пробег в год]]/365*1000</f>
        <v>10.95890410958904</v>
      </c>
    </row>
    <row r="308" spans="1:16" x14ac:dyDescent="0.25">
      <c r="A308" s="1" t="s">
        <v>268</v>
      </c>
      <c r="B308" s="1" t="s">
        <v>122</v>
      </c>
      <c r="C308">
        <v>2012</v>
      </c>
      <c r="D308">
        <v>1657000</v>
      </c>
      <c r="E308">
        <v>3.5</v>
      </c>
      <c r="F308">
        <v>273</v>
      </c>
      <c r="G308" s="1" t="s">
        <v>8</v>
      </c>
      <c r="H308" s="1" t="s">
        <v>9</v>
      </c>
      <c r="I308" s="1" t="s">
        <v>21</v>
      </c>
      <c r="J308" s="1">
        <v>153</v>
      </c>
      <c r="K308" s="1"/>
      <c r="L308" s="1"/>
      <c r="M308" s="1">
        <f t="shared" ca="1" si="4"/>
        <v>2022</v>
      </c>
      <c r="N308" s="1">
        <f ca="1">Sheet1[[#This Row],[Текущий год]]-Sheet1[[#This Row],[Год выпуска]]</f>
        <v>10</v>
      </c>
      <c r="O308" s="13">
        <f ca="1">IFERROR(Sheet1[[#This Row],[Пробег, тыс. км]]/Sheet1[[#This Row],[Возраст авто]], 0)</f>
        <v>15.3</v>
      </c>
      <c r="P308" s="14">
        <f ca="1">Sheet1[[#This Row],[Средний пробег в год]]/365*1000</f>
        <v>41.917808219178085</v>
      </c>
    </row>
    <row r="309" spans="1:16" x14ac:dyDescent="0.25">
      <c r="A309" s="1" t="s">
        <v>269</v>
      </c>
      <c r="B309" s="1" t="s">
        <v>165</v>
      </c>
      <c r="C309">
        <v>2007</v>
      </c>
      <c r="D309">
        <v>1058000</v>
      </c>
      <c r="E309">
        <v>2.4</v>
      </c>
      <c r="F309">
        <v>170</v>
      </c>
      <c r="G309" s="1" t="s">
        <v>8</v>
      </c>
      <c r="H309" s="1" t="s">
        <v>9</v>
      </c>
      <c r="I309" s="1" t="s">
        <v>21</v>
      </c>
      <c r="J309" s="1">
        <v>159</v>
      </c>
      <c r="K309" s="1"/>
      <c r="L309" s="1"/>
      <c r="M309" s="1">
        <f t="shared" ca="1" si="4"/>
        <v>2022</v>
      </c>
      <c r="N309" s="1">
        <f ca="1">Sheet1[[#This Row],[Текущий год]]-Sheet1[[#This Row],[Год выпуска]]</f>
        <v>15</v>
      </c>
      <c r="O309" s="13">
        <f ca="1">IFERROR(Sheet1[[#This Row],[Пробег, тыс. км]]/Sheet1[[#This Row],[Возраст авто]], 0)</f>
        <v>10.6</v>
      </c>
      <c r="P309" s="14">
        <f ca="1">Sheet1[[#This Row],[Средний пробег в год]]/365*1000</f>
        <v>29.041095890410961</v>
      </c>
    </row>
    <row r="310" spans="1:16" x14ac:dyDescent="0.25">
      <c r="A310" s="1" t="s">
        <v>270</v>
      </c>
      <c r="B310" s="1" t="s">
        <v>65</v>
      </c>
      <c r="C310">
        <v>2011</v>
      </c>
      <c r="D310">
        <v>795000</v>
      </c>
      <c r="E310">
        <v>1.5</v>
      </c>
      <c r="F310">
        <v>76</v>
      </c>
      <c r="G310" s="1" t="s">
        <v>34</v>
      </c>
      <c r="H310" s="1" t="s">
        <v>24</v>
      </c>
      <c r="I310" s="1" t="s">
        <v>18</v>
      </c>
      <c r="J310" s="1">
        <v>111</v>
      </c>
      <c r="K310" s="1" t="s">
        <v>39</v>
      </c>
      <c r="L310" s="1"/>
      <c r="M310" s="1">
        <f t="shared" ca="1" si="4"/>
        <v>2022</v>
      </c>
      <c r="N310" s="1">
        <f ca="1">Sheet1[[#This Row],[Текущий год]]-Sheet1[[#This Row],[Год выпуска]]</f>
        <v>11</v>
      </c>
      <c r="O310" s="13">
        <f ca="1">IFERROR(Sheet1[[#This Row],[Пробег, тыс. км]]/Sheet1[[#This Row],[Возраст авто]], 0)</f>
        <v>10.090909090909092</v>
      </c>
      <c r="P310" s="14">
        <f ca="1">Sheet1[[#This Row],[Средний пробег в год]]/365*1000</f>
        <v>27.646326276463263</v>
      </c>
    </row>
    <row r="311" spans="1:16" x14ac:dyDescent="0.25">
      <c r="A311" s="1" t="s">
        <v>271</v>
      </c>
      <c r="B311" s="1" t="s">
        <v>77</v>
      </c>
      <c r="C311">
        <v>2007</v>
      </c>
      <c r="D311">
        <v>780000</v>
      </c>
      <c r="E311">
        <v>2</v>
      </c>
      <c r="F311">
        <v>147</v>
      </c>
      <c r="G311" s="1" t="s">
        <v>8</v>
      </c>
      <c r="H311" s="1" t="s">
        <v>9</v>
      </c>
      <c r="I311" s="1" t="s">
        <v>18</v>
      </c>
      <c r="J311" s="1">
        <v>236</v>
      </c>
      <c r="K311" s="1"/>
      <c r="L311" s="1"/>
      <c r="M311" s="1">
        <f t="shared" ca="1" si="4"/>
        <v>2022</v>
      </c>
      <c r="N311" s="1">
        <f ca="1">Sheet1[[#This Row],[Текущий год]]-Sheet1[[#This Row],[Год выпуска]]</f>
        <v>15</v>
      </c>
      <c r="O311" s="13">
        <f ca="1">IFERROR(Sheet1[[#This Row],[Пробег, тыс. км]]/Sheet1[[#This Row],[Возраст авто]], 0)</f>
        <v>15.733333333333333</v>
      </c>
      <c r="P311" s="14">
        <f ca="1">Sheet1[[#This Row],[Средний пробег в год]]/365*1000</f>
        <v>43.105022831050228</v>
      </c>
    </row>
    <row r="312" spans="1:16" x14ac:dyDescent="0.25">
      <c r="A312" s="1" t="s">
        <v>272</v>
      </c>
      <c r="B312" s="1" t="s">
        <v>273</v>
      </c>
      <c r="C312">
        <v>1990</v>
      </c>
      <c r="D312">
        <v>225000</v>
      </c>
      <c r="E312">
        <v>2</v>
      </c>
      <c r="F312">
        <v>85</v>
      </c>
      <c r="G312" s="1" t="s">
        <v>20</v>
      </c>
      <c r="H312" s="1" t="s">
        <v>9</v>
      </c>
      <c r="I312" s="1" t="s">
        <v>21</v>
      </c>
      <c r="J312" s="1">
        <v>337</v>
      </c>
      <c r="K312" s="1"/>
      <c r="L312" s="1"/>
      <c r="M312" s="1">
        <f t="shared" ca="1" si="4"/>
        <v>2022</v>
      </c>
      <c r="N312" s="1">
        <f ca="1">Sheet1[[#This Row],[Текущий год]]-Sheet1[[#This Row],[Год выпуска]]</f>
        <v>32</v>
      </c>
      <c r="O312" s="13">
        <f ca="1">IFERROR(Sheet1[[#This Row],[Пробег, тыс. км]]/Sheet1[[#This Row],[Возраст авто]], 0)</f>
        <v>10.53125</v>
      </c>
      <c r="P312" s="14">
        <f ca="1">Sheet1[[#This Row],[Средний пробег в год]]/365*1000</f>
        <v>28.852739726027398</v>
      </c>
    </row>
    <row r="313" spans="1:16" x14ac:dyDescent="0.25">
      <c r="A313" s="1" t="s">
        <v>274</v>
      </c>
      <c r="B313" s="1" t="s">
        <v>168</v>
      </c>
      <c r="C313">
        <v>1998</v>
      </c>
      <c r="D313">
        <v>160000</v>
      </c>
      <c r="E313">
        <v>1.3</v>
      </c>
      <c r="F313">
        <v>135</v>
      </c>
      <c r="G313" s="1" t="s">
        <v>8</v>
      </c>
      <c r="H313" s="1" t="s">
        <v>9</v>
      </c>
      <c r="I313" s="1" t="s">
        <v>18</v>
      </c>
      <c r="J313" s="1">
        <v>200</v>
      </c>
      <c r="K313" s="1"/>
      <c r="L313" s="1"/>
      <c r="M313" s="1">
        <f t="shared" ca="1" si="4"/>
        <v>2022</v>
      </c>
      <c r="N313" s="1">
        <f ca="1">Sheet1[[#This Row],[Текущий год]]-Sheet1[[#This Row],[Год выпуска]]</f>
        <v>24</v>
      </c>
      <c r="O313" s="13">
        <f ca="1">IFERROR(Sheet1[[#This Row],[Пробег, тыс. км]]/Sheet1[[#This Row],[Возраст авто]], 0)</f>
        <v>8.3333333333333339</v>
      </c>
      <c r="P313" s="14">
        <f ca="1">Sheet1[[#This Row],[Средний пробег в год]]/365*1000</f>
        <v>22.831050228310506</v>
      </c>
    </row>
    <row r="314" spans="1:16" x14ac:dyDescent="0.25">
      <c r="A314" s="1" t="s">
        <v>275</v>
      </c>
      <c r="B314" s="1" t="s">
        <v>70</v>
      </c>
      <c r="C314">
        <v>2008</v>
      </c>
      <c r="D314">
        <v>900000</v>
      </c>
      <c r="E314">
        <v>1.8</v>
      </c>
      <c r="F314">
        <v>136</v>
      </c>
      <c r="G314" s="1" t="s">
        <v>8</v>
      </c>
      <c r="H314" s="1" t="s">
        <v>24</v>
      </c>
      <c r="I314" s="1" t="s">
        <v>18</v>
      </c>
      <c r="J314" s="1">
        <v>210</v>
      </c>
      <c r="K314" s="1"/>
      <c r="L314" s="1"/>
      <c r="M314" s="1">
        <f t="shared" ca="1" si="4"/>
        <v>2022</v>
      </c>
      <c r="N314" s="1">
        <f ca="1">Sheet1[[#This Row],[Текущий год]]-Sheet1[[#This Row],[Год выпуска]]</f>
        <v>14</v>
      </c>
      <c r="O314" s="13">
        <f ca="1">IFERROR(Sheet1[[#This Row],[Пробег, тыс. км]]/Sheet1[[#This Row],[Возраст авто]], 0)</f>
        <v>15</v>
      </c>
      <c r="P314" s="14">
        <f ca="1">Sheet1[[#This Row],[Средний пробег в год]]/365*1000</f>
        <v>41.095890410958901</v>
      </c>
    </row>
    <row r="315" spans="1:16" x14ac:dyDescent="0.25">
      <c r="A315" s="1" t="s">
        <v>276</v>
      </c>
      <c r="B315" s="1" t="s">
        <v>277</v>
      </c>
      <c r="C315">
        <v>2002</v>
      </c>
      <c r="D315">
        <v>310000</v>
      </c>
      <c r="E315">
        <v>1.3</v>
      </c>
      <c r="F315">
        <v>87</v>
      </c>
      <c r="G315" s="1" t="s">
        <v>8</v>
      </c>
      <c r="H315" s="1" t="s">
        <v>9</v>
      </c>
      <c r="I315" s="1" t="s">
        <v>18</v>
      </c>
      <c r="J315" s="1">
        <v>236</v>
      </c>
      <c r="K315" s="1"/>
      <c r="L315" s="1"/>
      <c r="M315" s="1">
        <f t="shared" ca="1" si="4"/>
        <v>2022</v>
      </c>
      <c r="N315" s="1">
        <f ca="1">Sheet1[[#This Row],[Текущий год]]-Sheet1[[#This Row],[Год выпуска]]</f>
        <v>20</v>
      </c>
      <c r="O315" s="13">
        <f ca="1">IFERROR(Sheet1[[#This Row],[Пробег, тыс. км]]/Sheet1[[#This Row],[Возраст авто]], 0)</f>
        <v>11.8</v>
      </c>
      <c r="P315" s="14">
        <f ca="1">Sheet1[[#This Row],[Средний пробег в год]]/365*1000</f>
        <v>32.328767123287676</v>
      </c>
    </row>
    <row r="316" spans="1:16" x14ac:dyDescent="0.25">
      <c r="A316" s="1" t="s">
        <v>278</v>
      </c>
      <c r="B316" s="1" t="s">
        <v>165</v>
      </c>
      <c r="C316">
        <v>1997</v>
      </c>
      <c r="D316">
        <v>433000</v>
      </c>
      <c r="E316">
        <v>2</v>
      </c>
      <c r="F316">
        <v>135</v>
      </c>
      <c r="G316" s="1" t="s">
        <v>8</v>
      </c>
      <c r="H316" s="1" t="s">
        <v>9</v>
      </c>
      <c r="I316" s="1" t="s">
        <v>18</v>
      </c>
      <c r="J316" s="1">
        <v>360</v>
      </c>
      <c r="K316" s="1"/>
      <c r="L316" s="1"/>
      <c r="M316" s="1">
        <f t="shared" ca="1" si="4"/>
        <v>2022</v>
      </c>
      <c r="N316" s="1">
        <f ca="1">Sheet1[[#This Row],[Текущий год]]-Sheet1[[#This Row],[Год выпуска]]</f>
        <v>25</v>
      </c>
      <c r="O316" s="13">
        <f ca="1">IFERROR(Sheet1[[#This Row],[Пробег, тыс. км]]/Sheet1[[#This Row],[Возраст авто]], 0)</f>
        <v>14.4</v>
      </c>
      <c r="P316" s="14">
        <f ca="1">Sheet1[[#This Row],[Средний пробег в год]]/365*1000</f>
        <v>39.452054794520549</v>
      </c>
    </row>
    <row r="317" spans="1:16" x14ac:dyDescent="0.25">
      <c r="A317" s="1" t="s">
        <v>279</v>
      </c>
      <c r="B317" s="1" t="s">
        <v>280</v>
      </c>
      <c r="C317">
        <v>1993</v>
      </c>
      <c r="D317">
        <v>140000</v>
      </c>
      <c r="E317">
        <v>1.3</v>
      </c>
      <c r="F317">
        <v>97</v>
      </c>
      <c r="G317" s="1" t="s">
        <v>8</v>
      </c>
      <c r="H317" s="1" t="s">
        <v>9</v>
      </c>
      <c r="I317" s="1" t="s">
        <v>18</v>
      </c>
      <c r="J317" s="1">
        <v>285</v>
      </c>
      <c r="K317" s="1"/>
      <c r="L317" s="1"/>
      <c r="M317" s="1">
        <f t="shared" ca="1" si="4"/>
        <v>2022</v>
      </c>
      <c r="N317" s="1">
        <f ca="1">Sheet1[[#This Row],[Текущий год]]-Sheet1[[#This Row],[Год выпуска]]</f>
        <v>29</v>
      </c>
      <c r="O317" s="13">
        <f ca="1">IFERROR(Sheet1[[#This Row],[Пробег, тыс. км]]/Sheet1[[#This Row],[Возраст авто]], 0)</f>
        <v>9.8275862068965516</v>
      </c>
      <c r="P317" s="14">
        <f ca="1">Sheet1[[#This Row],[Средний пробег в год]]/365*1000</f>
        <v>26.9248937175248</v>
      </c>
    </row>
    <row r="318" spans="1:16" x14ac:dyDescent="0.25">
      <c r="A318" s="1" t="s">
        <v>281</v>
      </c>
      <c r="B318" s="1" t="s">
        <v>43</v>
      </c>
      <c r="C318">
        <v>2006</v>
      </c>
      <c r="D318">
        <v>850000</v>
      </c>
      <c r="E318">
        <v>3.5</v>
      </c>
      <c r="F318">
        <v>277</v>
      </c>
      <c r="G318" s="1" t="s">
        <v>8</v>
      </c>
      <c r="H318" s="1" t="s">
        <v>9</v>
      </c>
      <c r="I318" s="1" t="s">
        <v>18</v>
      </c>
      <c r="J318" s="1">
        <v>300</v>
      </c>
      <c r="K318" s="1"/>
      <c r="L318" s="1"/>
      <c r="M318" s="1">
        <f t="shared" ca="1" si="4"/>
        <v>2022</v>
      </c>
      <c r="N318" s="1">
        <f ca="1">Sheet1[[#This Row],[Текущий год]]-Sheet1[[#This Row],[Год выпуска]]</f>
        <v>16</v>
      </c>
      <c r="O318" s="13">
        <f ca="1">IFERROR(Sheet1[[#This Row],[Пробег, тыс. км]]/Sheet1[[#This Row],[Возраст авто]], 0)</f>
        <v>18.75</v>
      </c>
      <c r="P318" s="14">
        <f ca="1">Sheet1[[#This Row],[Средний пробег в год]]/365*1000</f>
        <v>51.369863013698627</v>
      </c>
    </row>
    <row r="319" spans="1:16" x14ac:dyDescent="0.25">
      <c r="A319" s="1" t="s">
        <v>282</v>
      </c>
      <c r="B319" s="1" t="s">
        <v>52</v>
      </c>
      <c r="C319">
        <v>2008</v>
      </c>
      <c r="D319">
        <v>2900000</v>
      </c>
      <c r="E319">
        <v>4.5</v>
      </c>
      <c r="F319">
        <v>232</v>
      </c>
      <c r="G319" s="1" t="s">
        <v>20</v>
      </c>
      <c r="H319" s="1" t="s">
        <v>9</v>
      </c>
      <c r="I319" s="1" t="s">
        <v>21</v>
      </c>
      <c r="J319" s="1">
        <v>210</v>
      </c>
      <c r="K319" s="1"/>
      <c r="L319" s="1"/>
      <c r="M319" s="1">
        <f t="shared" ca="1" si="4"/>
        <v>2022</v>
      </c>
      <c r="N319" s="1">
        <f ca="1">Sheet1[[#This Row],[Текущий год]]-Sheet1[[#This Row],[Год выпуска]]</f>
        <v>14</v>
      </c>
      <c r="O319" s="13">
        <f ca="1">IFERROR(Sheet1[[#This Row],[Пробег, тыс. км]]/Sheet1[[#This Row],[Возраст авто]], 0)</f>
        <v>15</v>
      </c>
      <c r="P319" s="14">
        <f ca="1">Sheet1[[#This Row],[Средний пробег в год]]/365*1000</f>
        <v>41.095890410958901</v>
      </c>
    </row>
    <row r="320" spans="1:16" x14ac:dyDescent="0.25">
      <c r="A320" s="1" t="s">
        <v>283</v>
      </c>
      <c r="B320" s="1" t="s">
        <v>43</v>
      </c>
      <c r="C320">
        <v>2009</v>
      </c>
      <c r="D320">
        <v>1195000</v>
      </c>
      <c r="E320">
        <v>2.4</v>
      </c>
      <c r="F320">
        <v>167</v>
      </c>
      <c r="G320" s="1" t="s">
        <v>8</v>
      </c>
      <c r="H320" s="1" t="s">
        <v>9</v>
      </c>
      <c r="I320" s="1" t="s">
        <v>18</v>
      </c>
      <c r="J320" s="1">
        <v>180</v>
      </c>
      <c r="K320" s="1"/>
      <c r="L320" s="1"/>
      <c r="M320" s="1">
        <f t="shared" ca="1" si="4"/>
        <v>2022</v>
      </c>
      <c r="N320" s="1">
        <f ca="1">Sheet1[[#This Row],[Текущий год]]-Sheet1[[#This Row],[Год выпуска]]</f>
        <v>13</v>
      </c>
      <c r="O320" s="13">
        <f ca="1">IFERROR(Sheet1[[#This Row],[Пробег, тыс. км]]/Sheet1[[#This Row],[Возраст авто]], 0)</f>
        <v>13.846153846153847</v>
      </c>
      <c r="P320" s="14">
        <f ca="1">Sheet1[[#This Row],[Средний пробег в год]]/365*1000</f>
        <v>37.934668071654372</v>
      </c>
    </row>
    <row r="321" spans="1:16" x14ac:dyDescent="0.25">
      <c r="A321" s="1" t="s">
        <v>284</v>
      </c>
      <c r="B321" s="1" t="s">
        <v>285</v>
      </c>
      <c r="C321">
        <v>2018</v>
      </c>
      <c r="D321">
        <v>1030000</v>
      </c>
      <c r="E321">
        <v>1</v>
      </c>
      <c r="F321">
        <v>69</v>
      </c>
      <c r="G321" s="1" t="s">
        <v>8</v>
      </c>
      <c r="H321" s="1" t="s">
        <v>24</v>
      </c>
      <c r="I321" s="1" t="s">
        <v>18</v>
      </c>
      <c r="J321" s="1">
        <v>30</v>
      </c>
      <c r="K321" s="1" t="s">
        <v>39</v>
      </c>
      <c r="L321" s="1"/>
      <c r="M321" s="1">
        <f t="shared" ca="1" si="4"/>
        <v>2022</v>
      </c>
      <c r="N321" s="1">
        <f ca="1">Sheet1[[#This Row],[Текущий год]]-Sheet1[[#This Row],[Год выпуска]]</f>
        <v>4</v>
      </c>
      <c r="O321" s="13">
        <f ca="1">IFERROR(Sheet1[[#This Row],[Пробег, тыс. км]]/Sheet1[[#This Row],[Возраст авто]], 0)</f>
        <v>7.5</v>
      </c>
      <c r="P321" s="14">
        <f ca="1">Sheet1[[#This Row],[Средний пробег в год]]/365*1000</f>
        <v>20.547945205479451</v>
      </c>
    </row>
    <row r="322" spans="1:16" x14ac:dyDescent="0.25">
      <c r="A322" s="1" t="s">
        <v>286</v>
      </c>
      <c r="B322" s="1" t="s">
        <v>165</v>
      </c>
      <c r="C322">
        <v>2016</v>
      </c>
      <c r="D322">
        <v>2700000</v>
      </c>
      <c r="E322">
        <v>2</v>
      </c>
      <c r="F322">
        <v>146</v>
      </c>
      <c r="G322" s="1" t="s">
        <v>8</v>
      </c>
      <c r="H322" s="1" t="s">
        <v>24</v>
      </c>
      <c r="I322" s="1" t="s">
        <v>21</v>
      </c>
      <c r="J322" s="1">
        <v>84</v>
      </c>
      <c r="K322" s="1"/>
      <c r="L322" s="1"/>
      <c r="M322" s="1">
        <f t="shared" ca="1" si="4"/>
        <v>2022</v>
      </c>
      <c r="N322" s="1">
        <f ca="1">Sheet1[[#This Row],[Текущий год]]-Sheet1[[#This Row],[Год выпуска]]</f>
        <v>6</v>
      </c>
      <c r="O322" s="13">
        <f ca="1">IFERROR(Sheet1[[#This Row],[Пробег, тыс. км]]/Sheet1[[#This Row],[Возраст авто]], 0)</f>
        <v>14</v>
      </c>
      <c r="P322" s="14">
        <f ca="1">Sheet1[[#This Row],[Средний пробег в год]]/365*1000</f>
        <v>38.356164383561648</v>
      </c>
    </row>
    <row r="323" spans="1:16" x14ac:dyDescent="0.25">
      <c r="A323" s="1" t="s">
        <v>287</v>
      </c>
      <c r="B323" s="1" t="s">
        <v>70</v>
      </c>
      <c r="C323">
        <v>2009</v>
      </c>
      <c r="D323">
        <v>955000</v>
      </c>
      <c r="E323">
        <v>1.5</v>
      </c>
      <c r="F323">
        <v>110</v>
      </c>
      <c r="G323" s="1" t="s">
        <v>8</v>
      </c>
      <c r="H323" s="1" t="s">
        <v>24</v>
      </c>
      <c r="I323" s="1" t="s">
        <v>18</v>
      </c>
      <c r="J323" s="1">
        <v>97</v>
      </c>
      <c r="K323" s="1" t="s">
        <v>39</v>
      </c>
      <c r="L323" s="1"/>
      <c r="M323" s="1">
        <f t="shared" ca="1" si="4"/>
        <v>2022</v>
      </c>
      <c r="N323" s="1">
        <f ca="1">Sheet1[[#This Row],[Текущий год]]-Sheet1[[#This Row],[Год выпуска]]</f>
        <v>13</v>
      </c>
      <c r="O323" s="13">
        <f ca="1">IFERROR(Sheet1[[#This Row],[Пробег, тыс. км]]/Sheet1[[#This Row],[Возраст авто]], 0)</f>
        <v>7.4615384615384617</v>
      </c>
      <c r="P323" s="14">
        <f ca="1">Sheet1[[#This Row],[Средний пробег в год]]/365*1000</f>
        <v>20.442571127502632</v>
      </c>
    </row>
    <row r="324" spans="1:16" x14ac:dyDescent="0.25">
      <c r="A324" s="1" t="s">
        <v>288</v>
      </c>
      <c r="B324" s="1" t="s">
        <v>289</v>
      </c>
      <c r="C324">
        <v>1993</v>
      </c>
      <c r="D324">
        <v>170000</v>
      </c>
      <c r="E324">
        <v>2</v>
      </c>
      <c r="F324">
        <v>73</v>
      </c>
      <c r="G324" s="1" t="s">
        <v>20</v>
      </c>
      <c r="H324" s="1" t="s">
        <v>9</v>
      </c>
      <c r="I324" s="1" t="s">
        <v>18</v>
      </c>
      <c r="J324" s="1">
        <v>190</v>
      </c>
      <c r="K324" s="1"/>
      <c r="L324" s="1"/>
      <c r="M324" s="1">
        <f t="shared" ref="M324:M387" ca="1" si="5">YEAR(TODAY())</f>
        <v>2022</v>
      </c>
      <c r="N324" s="1">
        <f ca="1">Sheet1[[#This Row],[Текущий год]]-Sheet1[[#This Row],[Год выпуска]]</f>
        <v>29</v>
      </c>
      <c r="O324" s="13">
        <f ca="1">IFERROR(Sheet1[[#This Row],[Пробег, тыс. км]]/Sheet1[[#This Row],[Возраст авто]], 0)</f>
        <v>6.5517241379310347</v>
      </c>
      <c r="P324" s="14">
        <f ca="1">Sheet1[[#This Row],[Средний пробег в год]]/365*1000</f>
        <v>17.949929145016533</v>
      </c>
    </row>
    <row r="325" spans="1:16" x14ac:dyDescent="0.25">
      <c r="A325" s="1" t="s">
        <v>290</v>
      </c>
      <c r="B325" s="1" t="s">
        <v>289</v>
      </c>
      <c r="C325">
        <v>2002</v>
      </c>
      <c r="D325">
        <v>690000</v>
      </c>
      <c r="E325">
        <v>2</v>
      </c>
      <c r="F325">
        <v>260</v>
      </c>
      <c r="G325" s="1" t="s">
        <v>8</v>
      </c>
      <c r="H325" s="1" t="s">
        <v>9</v>
      </c>
      <c r="I325" s="1" t="s">
        <v>21</v>
      </c>
      <c r="J325" s="1">
        <v>250</v>
      </c>
      <c r="K325" s="1"/>
      <c r="L325" s="1"/>
      <c r="M325" s="1">
        <f t="shared" ca="1" si="5"/>
        <v>2022</v>
      </c>
      <c r="N325" s="1">
        <f ca="1">Sheet1[[#This Row],[Текущий год]]-Sheet1[[#This Row],[Год выпуска]]</f>
        <v>20</v>
      </c>
      <c r="O325" s="13">
        <f ca="1">IFERROR(Sheet1[[#This Row],[Пробег, тыс. км]]/Sheet1[[#This Row],[Возраст авто]], 0)</f>
        <v>12.5</v>
      </c>
      <c r="P325" s="14">
        <f ca="1">Sheet1[[#This Row],[Средний пробег в год]]/365*1000</f>
        <v>34.246575342465754</v>
      </c>
    </row>
    <row r="326" spans="1:16" x14ac:dyDescent="0.25">
      <c r="A326" s="1" t="s">
        <v>291</v>
      </c>
      <c r="B326" s="1" t="s">
        <v>172</v>
      </c>
      <c r="C326">
        <v>2004</v>
      </c>
      <c r="D326">
        <v>500000</v>
      </c>
      <c r="E326">
        <v>1.8</v>
      </c>
      <c r="F326">
        <v>125</v>
      </c>
      <c r="G326" s="1" t="s">
        <v>8</v>
      </c>
      <c r="H326" s="1" t="s">
        <v>9</v>
      </c>
      <c r="I326" s="1" t="s">
        <v>21</v>
      </c>
      <c r="J326" s="1">
        <v>204</v>
      </c>
      <c r="K326" s="1"/>
      <c r="L326" s="1"/>
      <c r="M326" s="1">
        <f t="shared" ca="1" si="5"/>
        <v>2022</v>
      </c>
      <c r="N326" s="1">
        <f ca="1">Sheet1[[#This Row],[Текущий год]]-Sheet1[[#This Row],[Год выпуска]]</f>
        <v>18</v>
      </c>
      <c r="O326" s="13">
        <f ca="1">IFERROR(Sheet1[[#This Row],[Пробег, тыс. км]]/Sheet1[[#This Row],[Возраст авто]], 0)</f>
        <v>11.333333333333334</v>
      </c>
      <c r="P326" s="14">
        <f ca="1">Sheet1[[#This Row],[Средний пробег в год]]/365*1000</f>
        <v>31.050228310502288</v>
      </c>
    </row>
    <row r="327" spans="1:16" x14ac:dyDescent="0.25">
      <c r="A327" s="1" t="s">
        <v>292</v>
      </c>
      <c r="B327" s="1" t="s">
        <v>273</v>
      </c>
      <c r="C327">
        <v>1990</v>
      </c>
      <c r="D327">
        <v>239000</v>
      </c>
      <c r="E327">
        <v>2</v>
      </c>
      <c r="F327">
        <v>85</v>
      </c>
      <c r="G327" s="1" t="s">
        <v>20</v>
      </c>
      <c r="H327" s="1" t="s">
        <v>9</v>
      </c>
      <c r="I327" s="1" t="s">
        <v>21</v>
      </c>
      <c r="J327" s="1">
        <v>220</v>
      </c>
      <c r="K327" s="1"/>
      <c r="L327" s="1"/>
      <c r="M327" s="1">
        <f t="shared" ca="1" si="5"/>
        <v>2022</v>
      </c>
      <c r="N327" s="1">
        <f ca="1">Sheet1[[#This Row],[Текущий год]]-Sheet1[[#This Row],[Год выпуска]]</f>
        <v>32</v>
      </c>
      <c r="O327" s="13">
        <f ca="1">IFERROR(Sheet1[[#This Row],[Пробег, тыс. км]]/Sheet1[[#This Row],[Возраст авто]], 0)</f>
        <v>6.875</v>
      </c>
      <c r="P327" s="14">
        <f ca="1">Sheet1[[#This Row],[Средний пробег в год]]/365*1000</f>
        <v>18.835616438356162</v>
      </c>
    </row>
    <row r="328" spans="1:16" x14ac:dyDescent="0.25">
      <c r="A328" s="1" t="s">
        <v>293</v>
      </c>
      <c r="B328" s="1" t="s">
        <v>88</v>
      </c>
      <c r="C328">
        <v>1985</v>
      </c>
      <c r="D328">
        <v>230000</v>
      </c>
      <c r="E328">
        <v>2</v>
      </c>
      <c r="F328">
        <v>130</v>
      </c>
      <c r="G328" s="1" t="s">
        <v>8</v>
      </c>
      <c r="H328" s="1" t="s">
        <v>9</v>
      </c>
      <c r="I328" s="1" t="s">
        <v>10</v>
      </c>
      <c r="J328" s="1">
        <v>458</v>
      </c>
      <c r="K328" s="1"/>
      <c r="L328" s="1"/>
      <c r="M328" s="1">
        <f t="shared" ca="1" si="5"/>
        <v>2022</v>
      </c>
      <c r="N328" s="1">
        <f ca="1">Sheet1[[#This Row],[Текущий год]]-Sheet1[[#This Row],[Год выпуска]]</f>
        <v>37</v>
      </c>
      <c r="O328" s="13">
        <f ca="1">IFERROR(Sheet1[[#This Row],[Пробег, тыс. км]]/Sheet1[[#This Row],[Возраст авто]], 0)</f>
        <v>12.378378378378379</v>
      </c>
      <c r="P328" s="14">
        <f ca="1">Sheet1[[#This Row],[Средний пробег в год]]/365*1000</f>
        <v>33.913365420214738</v>
      </c>
    </row>
    <row r="329" spans="1:16" x14ac:dyDescent="0.25">
      <c r="A329" s="1" t="s">
        <v>294</v>
      </c>
      <c r="B329" s="1" t="s">
        <v>63</v>
      </c>
      <c r="C329">
        <v>2005</v>
      </c>
      <c r="D329">
        <v>440000</v>
      </c>
      <c r="E329">
        <v>1.4</v>
      </c>
      <c r="F329">
        <v>97</v>
      </c>
      <c r="G329" s="1" t="s">
        <v>8</v>
      </c>
      <c r="H329" s="1" t="s">
        <v>11</v>
      </c>
      <c r="I329" s="1" t="s">
        <v>18</v>
      </c>
      <c r="J329" s="1">
        <v>226</v>
      </c>
      <c r="K329" s="1"/>
      <c r="L329" s="1"/>
      <c r="M329" s="1">
        <f t="shared" ca="1" si="5"/>
        <v>2022</v>
      </c>
      <c r="N329" s="1">
        <f ca="1">Sheet1[[#This Row],[Текущий год]]-Sheet1[[#This Row],[Год выпуска]]</f>
        <v>17</v>
      </c>
      <c r="O329" s="13">
        <f ca="1">IFERROR(Sheet1[[#This Row],[Пробег, тыс. км]]/Sheet1[[#This Row],[Возраст авто]], 0)</f>
        <v>13.294117647058824</v>
      </c>
      <c r="P329" s="14">
        <f ca="1">Sheet1[[#This Row],[Средний пробег в год]]/365*1000</f>
        <v>36.422240128928287</v>
      </c>
    </row>
    <row r="330" spans="1:16" x14ac:dyDescent="0.25">
      <c r="A330" s="1" t="s">
        <v>295</v>
      </c>
      <c r="B330" s="1" t="s">
        <v>296</v>
      </c>
      <c r="C330">
        <v>2007</v>
      </c>
      <c r="D330">
        <v>1299999</v>
      </c>
      <c r="E330">
        <v>3</v>
      </c>
      <c r="F330">
        <v>171</v>
      </c>
      <c r="G330" s="1" t="s">
        <v>20</v>
      </c>
      <c r="H330" s="1" t="s">
        <v>9</v>
      </c>
      <c r="I330" s="1" t="s">
        <v>21</v>
      </c>
      <c r="J330" s="1">
        <v>298</v>
      </c>
      <c r="K330" s="1"/>
      <c r="L330" s="1"/>
      <c r="M330" s="1">
        <f t="shared" ca="1" si="5"/>
        <v>2022</v>
      </c>
      <c r="N330" s="1">
        <f ca="1">Sheet1[[#This Row],[Текущий год]]-Sheet1[[#This Row],[Год выпуска]]</f>
        <v>15</v>
      </c>
      <c r="O330" s="13">
        <f ca="1">IFERROR(Sheet1[[#This Row],[Пробег, тыс. км]]/Sheet1[[#This Row],[Возраст авто]], 0)</f>
        <v>19.866666666666667</v>
      </c>
      <c r="P330" s="14">
        <f ca="1">Sheet1[[#This Row],[Средний пробег в год]]/365*1000</f>
        <v>54.429223744292237</v>
      </c>
    </row>
    <row r="331" spans="1:16" x14ac:dyDescent="0.25">
      <c r="A331" s="1" t="s">
        <v>297</v>
      </c>
      <c r="B331" s="1" t="s">
        <v>139</v>
      </c>
      <c r="C331">
        <v>1999</v>
      </c>
      <c r="D331">
        <v>310000</v>
      </c>
      <c r="E331">
        <v>2</v>
      </c>
      <c r="F331">
        <v>135</v>
      </c>
      <c r="G331" s="1" t="s">
        <v>8</v>
      </c>
      <c r="H331" s="1" t="s">
        <v>9</v>
      </c>
      <c r="I331" s="1" t="s">
        <v>21</v>
      </c>
      <c r="J331" s="1">
        <v>145</v>
      </c>
      <c r="K331" s="1"/>
      <c r="L331" s="1"/>
      <c r="M331" s="1">
        <f t="shared" ca="1" si="5"/>
        <v>2022</v>
      </c>
      <c r="N331" s="1">
        <f ca="1">Sheet1[[#This Row],[Текущий год]]-Sheet1[[#This Row],[Год выпуска]]</f>
        <v>23</v>
      </c>
      <c r="O331" s="13">
        <f ca="1">IFERROR(Sheet1[[#This Row],[Пробег, тыс. км]]/Sheet1[[#This Row],[Возраст авто]], 0)</f>
        <v>6.3043478260869561</v>
      </c>
      <c r="P331" s="14">
        <f ca="1">Sheet1[[#This Row],[Средний пробег в год]]/365*1000</f>
        <v>17.272185824895768</v>
      </c>
    </row>
    <row r="332" spans="1:16" x14ac:dyDescent="0.25">
      <c r="A332" s="1" t="s">
        <v>298</v>
      </c>
      <c r="B332" s="1" t="s">
        <v>61</v>
      </c>
      <c r="C332">
        <v>1993</v>
      </c>
      <c r="D332">
        <v>135000</v>
      </c>
      <c r="E332">
        <v>1.5</v>
      </c>
      <c r="F332">
        <v>105</v>
      </c>
      <c r="G332" s="1" t="s">
        <v>8</v>
      </c>
      <c r="H332" s="1" t="s">
        <v>9</v>
      </c>
      <c r="I332" s="1" t="s">
        <v>18</v>
      </c>
      <c r="J332" s="1">
        <v>340</v>
      </c>
      <c r="K332" s="1"/>
      <c r="L332" s="1"/>
      <c r="M332" s="1">
        <f t="shared" ca="1" si="5"/>
        <v>2022</v>
      </c>
      <c r="N332" s="1">
        <f ca="1">Sheet1[[#This Row],[Текущий год]]-Sheet1[[#This Row],[Год выпуска]]</f>
        <v>29</v>
      </c>
      <c r="O332" s="13">
        <f ca="1">IFERROR(Sheet1[[#This Row],[Пробег, тыс. км]]/Sheet1[[#This Row],[Возраст авто]], 0)</f>
        <v>11.724137931034482</v>
      </c>
      <c r="P332" s="14">
        <f ca="1">Sheet1[[#This Row],[Средний пробег в год]]/365*1000</f>
        <v>32.120925838450638</v>
      </c>
    </row>
    <row r="333" spans="1:16" x14ac:dyDescent="0.25">
      <c r="A333" s="1" t="s">
        <v>299</v>
      </c>
      <c r="B333" s="1" t="s">
        <v>92</v>
      </c>
      <c r="C333">
        <v>1996</v>
      </c>
      <c r="D333">
        <v>235000</v>
      </c>
      <c r="E333">
        <v>1.8</v>
      </c>
      <c r="F333">
        <v>115</v>
      </c>
      <c r="G333" s="1" t="s">
        <v>8</v>
      </c>
      <c r="H333" s="1" t="s">
        <v>9</v>
      </c>
      <c r="I333" s="1" t="s">
        <v>18</v>
      </c>
      <c r="J333" s="1">
        <v>358</v>
      </c>
      <c r="K333" s="1"/>
      <c r="L333" s="1"/>
      <c r="M333" s="1">
        <f t="shared" ca="1" si="5"/>
        <v>2022</v>
      </c>
      <c r="N333" s="1">
        <f ca="1">Sheet1[[#This Row],[Текущий год]]-Sheet1[[#This Row],[Год выпуска]]</f>
        <v>26</v>
      </c>
      <c r="O333" s="13">
        <f ca="1">IFERROR(Sheet1[[#This Row],[Пробег, тыс. км]]/Sheet1[[#This Row],[Возраст авто]], 0)</f>
        <v>13.76923076923077</v>
      </c>
      <c r="P333" s="14">
        <f ca="1">Sheet1[[#This Row],[Средний пробег в год]]/365*1000</f>
        <v>37.723919915700741</v>
      </c>
    </row>
    <row r="334" spans="1:16" x14ac:dyDescent="0.25">
      <c r="A334" s="1" t="s">
        <v>300</v>
      </c>
      <c r="B334" s="1" t="s">
        <v>70</v>
      </c>
      <c r="C334">
        <v>2011</v>
      </c>
      <c r="D334">
        <v>1101000</v>
      </c>
      <c r="E334">
        <v>1.5</v>
      </c>
      <c r="F334">
        <v>110</v>
      </c>
      <c r="G334" s="1" t="s">
        <v>8</v>
      </c>
      <c r="H334" s="1" t="s">
        <v>24</v>
      </c>
      <c r="I334" s="1" t="s">
        <v>18</v>
      </c>
      <c r="J334" s="1">
        <v>71</v>
      </c>
      <c r="K334" s="1" t="s">
        <v>39</v>
      </c>
      <c r="L334" s="1"/>
      <c r="M334" s="1">
        <f t="shared" ca="1" si="5"/>
        <v>2022</v>
      </c>
      <c r="N334" s="1">
        <f ca="1">Sheet1[[#This Row],[Текущий год]]-Sheet1[[#This Row],[Год выпуска]]</f>
        <v>11</v>
      </c>
      <c r="O334" s="13">
        <f ca="1">IFERROR(Sheet1[[#This Row],[Пробег, тыс. км]]/Sheet1[[#This Row],[Возраст авто]], 0)</f>
        <v>6.4545454545454541</v>
      </c>
      <c r="P334" s="14">
        <f ca="1">Sheet1[[#This Row],[Средний пробег в год]]/365*1000</f>
        <v>17.683686176836861</v>
      </c>
    </row>
    <row r="335" spans="1:16" x14ac:dyDescent="0.25">
      <c r="A335" s="1" t="s">
        <v>301</v>
      </c>
      <c r="B335" s="1" t="s">
        <v>43</v>
      </c>
      <c r="C335">
        <v>2017</v>
      </c>
      <c r="D335">
        <v>2375000</v>
      </c>
      <c r="E335">
        <v>2.5</v>
      </c>
      <c r="F335">
        <v>181</v>
      </c>
      <c r="G335" s="1" t="s">
        <v>8</v>
      </c>
      <c r="H335" s="1" t="s">
        <v>9</v>
      </c>
      <c r="I335" s="1" t="s">
        <v>18</v>
      </c>
      <c r="J335" s="1">
        <v>120</v>
      </c>
      <c r="K335" s="1"/>
      <c r="L335" s="1"/>
      <c r="M335" s="1">
        <f t="shared" ca="1" si="5"/>
        <v>2022</v>
      </c>
      <c r="N335" s="1">
        <f ca="1">Sheet1[[#This Row],[Текущий год]]-Sheet1[[#This Row],[Год выпуска]]</f>
        <v>5</v>
      </c>
      <c r="O335" s="13">
        <f ca="1">IFERROR(Sheet1[[#This Row],[Пробег, тыс. км]]/Sheet1[[#This Row],[Возраст авто]], 0)</f>
        <v>24</v>
      </c>
      <c r="P335" s="14">
        <f ca="1">Sheet1[[#This Row],[Средний пробег в год]]/365*1000</f>
        <v>65.753424657534239</v>
      </c>
    </row>
    <row r="336" spans="1:16" x14ac:dyDescent="0.25">
      <c r="A336" s="1" t="s">
        <v>302</v>
      </c>
      <c r="B336" s="1" t="s">
        <v>303</v>
      </c>
      <c r="C336">
        <v>1992</v>
      </c>
      <c r="D336">
        <v>110000</v>
      </c>
      <c r="E336">
        <v>1.6</v>
      </c>
      <c r="F336">
        <v>160</v>
      </c>
      <c r="G336" s="1" t="s">
        <v>8</v>
      </c>
      <c r="H336" s="1" t="s">
        <v>9</v>
      </c>
      <c r="I336" s="1" t="s">
        <v>18</v>
      </c>
      <c r="J336" s="1">
        <v>199</v>
      </c>
      <c r="K336" s="1"/>
      <c r="L336" s="1"/>
      <c r="M336" s="1">
        <f t="shared" ca="1" si="5"/>
        <v>2022</v>
      </c>
      <c r="N336" s="1">
        <f ca="1">Sheet1[[#This Row],[Текущий год]]-Sheet1[[#This Row],[Год выпуска]]</f>
        <v>30</v>
      </c>
      <c r="O336" s="13">
        <f ca="1">IFERROR(Sheet1[[#This Row],[Пробег, тыс. км]]/Sheet1[[#This Row],[Возраст авто]], 0)</f>
        <v>6.6333333333333337</v>
      </c>
      <c r="P336" s="14">
        <f ca="1">Sheet1[[#This Row],[Средний пробег в год]]/365*1000</f>
        <v>18.173515981735161</v>
      </c>
    </row>
    <row r="337" spans="1:16" x14ac:dyDescent="0.25">
      <c r="A337" s="1" t="s">
        <v>304</v>
      </c>
      <c r="B337" s="1" t="s">
        <v>144</v>
      </c>
      <c r="C337">
        <v>1998</v>
      </c>
      <c r="D337">
        <v>380000</v>
      </c>
      <c r="E337">
        <v>2.2000000000000002</v>
      </c>
      <c r="F337">
        <v>94</v>
      </c>
      <c r="G337" s="1" t="s">
        <v>20</v>
      </c>
      <c r="H337" s="1" t="s">
        <v>9</v>
      </c>
      <c r="I337" s="1" t="s">
        <v>21</v>
      </c>
      <c r="J337" s="1">
        <v>258</v>
      </c>
      <c r="K337" s="1"/>
      <c r="L337" s="1"/>
      <c r="M337" s="1">
        <f t="shared" ca="1" si="5"/>
        <v>2022</v>
      </c>
      <c r="N337" s="1">
        <f ca="1">Sheet1[[#This Row],[Текущий год]]-Sheet1[[#This Row],[Год выпуска]]</f>
        <v>24</v>
      </c>
      <c r="O337" s="13">
        <f ca="1">IFERROR(Sheet1[[#This Row],[Пробег, тыс. км]]/Sheet1[[#This Row],[Возраст авто]], 0)</f>
        <v>10.75</v>
      </c>
      <c r="P337" s="14">
        <f ca="1">Sheet1[[#This Row],[Средний пробег в год]]/365*1000</f>
        <v>29.452054794520549</v>
      </c>
    </row>
    <row r="338" spans="1:16" x14ac:dyDescent="0.25">
      <c r="A338" s="1" t="s">
        <v>305</v>
      </c>
      <c r="B338" s="1" t="s">
        <v>97</v>
      </c>
      <c r="C338">
        <v>2013</v>
      </c>
      <c r="D338">
        <v>775000</v>
      </c>
      <c r="E338">
        <v>1</v>
      </c>
      <c r="F338">
        <v>69</v>
      </c>
      <c r="G338" s="1" t="s">
        <v>8</v>
      </c>
      <c r="H338" s="1" t="s">
        <v>24</v>
      </c>
      <c r="I338" s="1" t="s">
        <v>18</v>
      </c>
      <c r="J338" s="1">
        <v>109</v>
      </c>
      <c r="K338" s="1" t="s">
        <v>39</v>
      </c>
      <c r="L338" s="1"/>
      <c r="M338" s="1">
        <f t="shared" ca="1" si="5"/>
        <v>2022</v>
      </c>
      <c r="N338" s="1">
        <f ca="1">Sheet1[[#This Row],[Текущий год]]-Sheet1[[#This Row],[Год выпуска]]</f>
        <v>9</v>
      </c>
      <c r="O338" s="13">
        <f ca="1">IFERROR(Sheet1[[#This Row],[Пробег, тыс. км]]/Sheet1[[#This Row],[Возраст авто]], 0)</f>
        <v>12.111111111111111</v>
      </c>
      <c r="P338" s="14">
        <f ca="1">Sheet1[[#This Row],[Средний пробег в год]]/365*1000</f>
        <v>33.181126331811264</v>
      </c>
    </row>
    <row r="339" spans="1:16" x14ac:dyDescent="0.25">
      <c r="A339" s="1" t="s">
        <v>306</v>
      </c>
      <c r="B339" s="1" t="s">
        <v>63</v>
      </c>
      <c r="C339">
        <v>1998</v>
      </c>
      <c r="D339">
        <v>259000</v>
      </c>
      <c r="E339">
        <v>1.5</v>
      </c>
      <c r="F339">
        <v>100</v>
      </c>
      <c r="G339" s="1" t="s">
        <v>8</v>
      </c>
      <c r="H339" s="1" t="s">
        <v>9</v>
      </c>
      <c r="I339" s="1" t="s">
        <v>18</v>
      </c>
      <c r="J339" s="1">
        <v>240</v>
      </c>
      <c r="K339" s="1"/>
      <c r="L339" s="1"/>
      <c r="M339" s="1">
        <f t="shared" ca="1" si="5"/>
        <v>2022</v>
      </c>
      <c r="N339" s="1">
        <f ca="1">Sheet1[[#This Row],[Текущий год]]-Sheet1[[#This Row],[Год выпуска]]</f>
        <v>24</v>
      </c>
      <c r="O339" s="13">
        <f ca="1">IFERROR(Sheet1[[#This Row],[Пробег, тыс. км]]/Sheet1[[#This Row],[Возраст авто]], 0)</f>
        <v>10</v>
      </c>
      <c r="P339" s="14">
        <f ca="1">Sheet1[[#This Row],[Средний пробег в год]]/365*1000</f>
        <v>27.397260273972602</v>
      </c>
    </row>
    <row r="340" spans="1:16" x14ac:dyDescent="0.25">
      <c r="A340" s="1" t="s">
        <v>307</v>
      </c>
      <c r="B340" s="1" t="s">
        <v>92</v>
      </c>
      <c r="C340">
        <v>1998</v>
      </c>
      <c r="D340">
        <v>377000</v>
      </c>
      <c r="E340">
        <v>1.8</v>
      </c>
      <c r="F340">
        <v>115</v>
      </c>
      <c r="G340" s="1" t="s">
        <v>8</v>
      </c>
      <c r="H340" s="1" t="s">
        <v>9</v>
      </c>
      <c r="I340" s="1" t="s">
        <v>18</v>
      </c>
      <c r="J340" s="1">
        <v>316</v>
      </c>
      <c r="K340" s="1"/>
      <c r="L340" s="1"/>
      <c r="M340" s="1">
        <f t="shared" ca="1" si="5"/>
        <v>2022</v>
      </c>
      <c r="N340" s="1">
        <f ca="1">Sheet1[[#This Row],[Текущий год]]-Sheet1[[#This Row],[Год выпуска]]</f>
        <v>24</v>
      </c>
      <c r="O340" s="13">
        <f ca="1">IFERROR(Sheet1[[#This Row],[Пробег, тыс. км]]/Sheet1[[#This Row],[Возраст авто]], 0)</f>
        <v>13.166666666666666</v>
      </c>
      <c r="P340" s="14">
        <f ca="1">Sheet1[[#This Row],[Средний пробег в год]]/365*1000</f>
        <v>36.073059360730589</v>
      </c>
    </row>
    <row r="341" spans="1:16" x14ac:dyDescent="0.25">
      <c r="A341" s="1" t="s">
        <v>308</v>
      </c>
      <c r="B341" s="1" t="s">
        <v>65</v>
      </c>
      <c r="C341">
        <v>2014</v>
      </c>
      <c r="D341">
        <v>1300000</v>
      </c>
      <c r="E341">
        <v>1.8</v>
      </c>
      <c r="F341">
        <v>99</v>
      </c>
      <c r="G341" s="1" t="s">
        <v>34</v>
      </c>
      <c r="H341" s="1" t="s">
        <v>24</v>
      </c>
      <c r="I341" s="1" t="s">
        <v>18</v>
      </c>
      <c r="J341" s="1">
        <v>177</v>
      </c>
      <c r="K341" s="1"/>
      <c r="L341" s="1"/>
      <c r="M341" s="1">
        <f t="shared" ca="1" si="5"/>
        <v>2022</v>
      </c>
      <c r="N341" s="1">
        <f ca="1">Sheet1[[#This Row],[Текущий год]]-Sheet1[[#This Row],[Год выпуска]]</f>
        <v>8</v>
      </c>
      <c r="O341" s="13">
        <f ca="1">IFERROR(Sheet1[[#This Row],[Пробег, тыс. км]]/Sheet1[[#This Row],[Возраст авто]], 0)</f>
        <v>22.125</v>
      </c>
      <c r="P341" s="14">
        <f ca="1">Sheet1[[#This Row],[Средний пробег в год]]/365*1000</f>
        <v>60.616438356164387</v>
      </c>
    </row>
    <row r="342" spans="1:16" x14ac:dyDescent="0.25">
      <c r="A342" s="1" t="s">
        <v>309</v>
      </c>
      <c r="B342" s="1" t="s">
        <v>165</v>
      </c>
      <c r="C342">
        <v>2021</v>
      </c>
      <c r="D342">
        <v>4500000</v>
      </c>
      <c r="E342">
        <v>2.5</v>
      </c>
      <c r="F342">
        <v>199</v>
      </c>
      <c r="G342" s="1" t="s">
        <v>8</v>
      </c>
      <c r="H342" s="1" t="s">
        <v>9</v>
      </c>
      <c r="I342" s="1" t="s">
        <v>21</v>
      </c>
      <c r="J342" s="1">
        <v>16</v>
      </c>
      <c r="K342" s="1"/>
      <c r="L342" s="1"/>
      <c r="M342" s="1">
        <f t="shared" ca="1" si="5"/>
        <v>2022</v>
      </c>
      <c r="N342" s="1">
        <f ca="1">Sheet1[[#This Row],[Текущий год]]-Sheet1[[#This Row],[Год выпуска]]</f>
        <v>1</v>
      </c>
      <c r="O342" s="13">
        <f ca="1">IFERROR(Sheet1[[#This Row],[Пробег, тыс. км]]/Sheet1[[#This Row],[Возраст авто]], 0)</f>
        <v>16</v>
      </c>
      <c r="P342" s="14">
        <f ca="1">Sheet1[[#This Row],[Средний пробег в год]]/365*1000</f>
        <v>43.835616438356162</v>
      </c>
    </row>
    <row r="343" spans="1:16" x14ac:dyDescent="0.25">
      <c r="A343" s="1" t="s">
        <v>310</v>
      </c>
      <c r="B343" s="1" t="s">
        <v>63</v>
      </c>
      <c r="C343">
        <v>1987</v>
      </c>
      <c r="D343">
        <v>75000</v>
      </c>
      <c r="E343">
        <v>1.6</v>
      </c>
      <c r="F343">
        <v>90</v>
      </c>
      <c r="G343" s="1" t="s">
        <v>8</v>
      </c>
      <c r="H343" s="1" t="s">
        <v>11</v>
      </c>
      <c r="I343" s="1" t="s">
        <v>18</v>
      </c>
      <c r="J343" s="1">
        <v>450</v>
      </c>
      <c r="K343" s="1"/>
      <c r="L343" s="1"/>
      <c r="M343" s="1">
        <f t="shared" ca="1" si="5"/>
        <v>2022</v>
      </c>
      <c r="N343" s="1">
        <f ca="1">Sheet1[[#This Row],[Текущий год]]-Sheet1[[#This Row],[Год выпуска]]</f>
        <v>35</v>
      </c>
      <c r="O343" s="13">
        <f ca="1">IFERROR(Sheet1[[#This Row],[Пробег, тыс. км]]/Sheet1[[#This Row],[Возраст авто]], 0)</f>
        <v>12.857142857142858</v>
      </c>
      <c r="P343" s="14">
        <f ca="1">Sheet1[[#This Row],[Средний пробег в год]]/365*1000</f>
        <v>35.225048923679061</v>
      </c>
    </row>
    <row r="344" spans="1:16" x14ac:dyDescent="0.25">
      <c r="A344" s="1" t="s">
        <v>311</v>
      </c>
      <c r="B344" s="1" t="s">
        <v>312</v>
      </c>
      <c r="C344">
        <v>2005</v>
      </c>
      <c r="D344">
        <v>505000</v>
      </c>
      <c r="E344">
        <v>1.5</v>
      </c>
      <c r="F344">
        <v>105</v>
      </c>
      <c r="G344" s="1" t="s">
        <v>8</v>
      </c>
      <c r="H344" s="1" t="s">
        <v>9</v>
      </c>
      <c r="I344" s="1" t="s">
        <v>21</v>
      </c>
      <c r="J344" s="1">
        <v>240</v>
      </c>
      <c r="K344" s="1"/>
      <c r="L344" s="1"/>
      <c r="M344" s="1">
        <f t="shared" ca="1" si="5"/>
        <v>2022</v>
      </c>
      <c r="N344" s="1">
        <f ca="1">Sheet1[[#This Row],[Текущий год]]-Sheet1[[#This Row],[Год выпуска]]</f>
        <v>17</v>
      </c>
      <c r="O344" s="13">
        <f ca="1">IFERROR(Sheet1[[#This Row],[Пробег, тыс. км]]/Sheet1[[#This Row],[Возраст авто]], 0)</f>
        <v>14.117647058823529</v>
      </c>
      <c r="P344" s="14">
        <f ca="1">Sheet1[[#This Row],[Средний пробег в год]]/365*1000</f>
        <v>38.678485092667209</v>
      </c>
    </row>
    <row r="345" spans="1:16" x14ac:dyDescent="0.25">
      <c r="A345" s="1" t="s">
        <v>313</v>
      </c>
      <c r="B345" s="1" t="s">
        <v>314</v>
      </c>
      <c r="C345">
        <v>1999</v>
      </c>
      <c r="D345">
        <v>323000</v>
      </c>
      <c r="E345">
        <v>1.6</v>
      </c>
      <c r="F345">
        <v>110</v>
      </c>
      <c r="G345" s="1" t="s">
        <v>8</v>
      </c>
      <c r="H345" s="1" t="s">
        <v>9</v>
      </c>
      <c r="I345" s="1" t="s">
        <v>18</v>
      </c>
      <c r="J345" s="1">
        <v>78</v>
      </c>
      <c r="K345" s="1"/>
      <c r="L345" s="1"/>
      <c r="M345" s="1">
        <f t="shared" ca="1" si="5"/>
        <v>2022</v>
      </c>
      <c r="N345" s="1">
        <f ca="1">Sheet1[[#This Row],[Текущий год]]-Sheet1[[#This Row],[Год выпуска]]</f>
        <v>23</v>
      </c>
      <c r="O345" s="13">
        <f ca="1">IFERROR(Sheet1[[#This Row],[Пробег, тыс. км]]/Sheet1[[#This Row],[Возраст авто]], 0)</f>
        <v>3.3913043478260869</v>
      </c>
      <c r="P345" s="14">
        <f ca="1">Sheet1[[#This Row],[Средний пробег в год]]/365*1000</f>
        <v>9.2912447885646223</v>
      </c>
    </row>
    <row r="346" spans="1:16" x14ac:dyDescent="0.25">
      <c r="A346" s="1" t="s">
        <v>315</v>
      </c>
      <c r="B346" s="1" t="s">
        <v>316</v>
      </c>
      <c r="C346">
        <v>2018</v>
      </c>
      <c r="D346">
        <v>810000</v>
      </c>
      <c r="E346">
        <v>1.5</v>
      </c>
      <c r="F346">
        <v>109</v>
      </c>
      <c r="G346" s="1" t="s">
        <v>8</v>
      </c>
      <c r="H346" s="1" t="s">
        <v>24</v>
      </c>
      <c r="I346" s="1" t="s">
        <v>18</v>
      </c>
      <c r="J346" s="1">
        <v>133</v>
      </c>
      <c r="K346" s="1"/>
      <c r="L346" s="1"/>
      <c r="M346" s="1">
        <f t="shared" ca="1" si="5"/>
        <v>2022</v>
      </c>
      <c r="N346" s="1">
        <f ca="1">Sheet1[[#This Row],[Текущий год]]-Sheet1[[#This Row],[Год выпуска]]</f>
        <v>4</v>
      </c>
      <c r="O346" s="13">
        <f ca="1">IFERROR(Sheet1[[#This Row],[Пробег, тыс. км]]/Sheet1[[#This Row],[Возраст авто]], 0)</f>
        <v>33.25</v>
      </c>
      <c r="P346" s="14">
        <f ca="1">Sheet1[[#This Row],[Средний пробег в год]]/365*1000</f>
        <v>91.095890410958901</v>
      </c>
    </row>
    <row r="347" spans="1:16" x14ac:dyDescent="0.25">
      <c r="A347" s="1" t="s">
        <v>317</v>
      </c>
      <c r="B347" s="1" t="s">
        <v>63</v>
      </c>
      <c r="C347">
        <v>2011</v>
      </c>
      <c r="D347">
        <v>799000</v>
      </c>
      <c r="E347">
        <v>1.6</v>
      </c>
      <c r="F347">
        <v>124</v>
      </c>
      <c r="G347" s="1" t="s">
        <v>8</v>
      </c>
      <c r="H347" s="1" t="s">
        <v>11</v>
      </c>
      <c r="I347" s="1" t="s">
        <v>18</v>
      </c>
      <c r="J347" s="1">
        <v>94</v>
      </c>
      <c r="K347" s="1"/>
      <c r="L347" s="1"/>
      <c r="M347" s="1">
        <f t="shared" ca="1" si="5"/>
        <v>2022</v>
      </c>
      <c r="N347" s="1">
        <f ca="1">Sheet1[[#This Row],[Текущий год]]-Sheet1[[#This Row],[Год выпуска]]</f>
        <v>11</v>
      </c>
      <c r="O347" s="13">
        <f ca="1">IFERROR(Sheet1[[#This Row],[Пробег, тыс. км]]/Sheet1[[#This Row],[Возраст авто]], 0)</f>
        <v>8.545454545454545</v>
      </c>
      <c r="P347" s="14">
        <f ca="1">Sheet1[[#This Row],[Средний пробег в год]]/365*1000</f>
        <v>23.41220423412204</v>
      </c>
    </row>
    <row r="348" spans="1:16" x14ac:dyDescent="0.25">
      <c r="A348" s="1" t="s">
        <v>318</v>
      </c>
      <c r="B348" s="1" t="s">
        <v>67</v>
      </c>
      <c r="C348">
        <v>1998</v>
      </c>
      <c r="D348">
        <v>350000</v>
      </c>
      <c r="E348">
        <v>2</v>
      </c>
      <c r="F348">
        <v>160</v>
      </c>
      <c r="G348" s="1" t="s">
        <v>8</v>
      </c>
      <c r="H348" s="1" t="s">
        <v>9</v>
      </c>
      <c r="I348" s="1" t="s">
        <v>10</v>
      </c>
      <c r="J348" s="1">
        <v>239</v>
      </c>
      <c r="K348" s="1"/>
      <c r="L348" s="1"/>
      <c r="M348" s="1">
        <f t="shared" ca="1" si="5"/>
        <v>2022</v>
      </c>
      <c r="N348" s="1">
        <f ca="1">Sheet1[[#This Row],[Текущий год]]-Sheet1[[#This Row],[Год выпуска]]</f>
        <v>24</v>
      </c>
      <c r="O348" s="13">
        <f ca="1">IFERROR(Sheet1[[#This Row],[Пробег, тыс. км]]/Sheet1[[#This Row],[Возраст авто]], 0)</f>
        <v>9.9583333333333339</v>
      </c>
      <c r="P348" s="14">
        <f ca="1">Sheet1[[#This Row],[Средний пробег в год]]/365*1000</f>
        <v>27.283105022831052</v>
      </c>
    </row>
    <row r="349" spans="1:16" x14ac:dyDescent="0.25">
      <c r="A349" s="1" t="s">
        <v>319</v>
      </c>
      <c r="B349" s="1" t="s">
        <v>160</v>
      </c>
      <c r="C349">
        <v>2000</v>
      </c>
      <c r="D349">
        <v>388888</v>
      </c>
      <c r="E349">
        <v>2</v>
      </c>
      <c r="F349">
        <v>135</v>
      </c>
      <c r="G349" s="1" t="s">
        <v>8</v>
      </c>
      <c r="H349" s="1" t="s">
        <v>9</v>
      </c>
      <c r="I349" s="1" t="s">
        <v>21</v>
      </c>
      <c r="J349" s="1">
        <v>229</v>
      </c>
      <c r="K349" s="1"/>
      <c r="L349" s="1"/>
      <c r="M349" s="1">
        <f t="shared" ca="1" si="5"/>
        <v>2022</v>
      </c>
      <c r="N349" s="1">
        <f ca="1">Sheet1[[#This Row],[Текущий год]]-Sheet1[[#This Row],[Год выпуска]]</f>
        <v>22</v>
      </c>
      <c r="O349" s="13">
        <f ca="1">IFERROR(Sheet1[[#This Row],[Пробег, тыс. км]]/Sheet1[[#This Row],[Возраст авто]], 0)</f>
        <v>10.409090909090908</v>
      </c>
      <c r="P349" s="14">
        <f ca="1">Sheet1[[#This Row],[Средний пробег в год]]/365*1000</f>
        <v>28.518057285180568</v>
      </c>
    </row>
    <row r="350" spans="1:16" x14ac:dyDescent="0.25">
      <c r="A350" s="1" t="s">
        <v>320</v>
      </c>
      <c r="B350" s="1" t="s">
        <v>92</v>
      </c>
      <c r="C350">
        <v>1998</v>
      </c>
      <c r="D350">
        <v>289000</v>
      </c>
      <c r="E350">
        <v>2</v>
      </c>
      <c r="F350">
        <v>145</v>
      </c>
      <c r="G350" s="1" t="s">
        <v>8</v>
      </c>
      <c r="H350" s="1" t="s">
        <v>9</v>
      </c>
      <c r="I350" s="1" t="s">
        <v>18</v>
      </c>
      <c r="J350" s="1">
        <v>371</v>
      </c>
      <c r="K350" s="1"/>
      <c r="L350" s="1"/>
      <c r="M350" s="1">
        <f t="shared" ca="1" si="5"/>
        <v>2022</v>
      </c>
      <c r="N350" s="1">
        <f ca="1">Sheet1[[#This Row],[Текущий год]]-Sheet1[[#This Row],[Год выпуска]]</f>
        <v>24</v>
      </c>
      <c r="O350" s="13">
        <f ca="1">IFERROR(Sheet1[[#This Row],[Пробег, тыс. км]]/Sheet1[[#This Row],[Возраст авто]], 0)</f>
        <v>15.458333333333334</v>
      </c>
      <c r="P350" s="14">
        <f ca="1">Sheet1[[#This Row],[Средний пробег в год]]/365*1000</f>
        <v>42.351598173515981</v>
      </c>
    </row>
    <row r="351" spans="1:16" x14ac:dyDescent="0.25">
      <c r="A351" s="1" t="s">
        <v>321</v>
      </c>
      <c r="B351" s="1" t="s">
        <v>16</v>
      </c>
      <c r="C351">
        <v>1997</v>
      </c>
      <c r="D351">
        <v>385000</v>
      </c>
      <c r="E351">
        <v>2.8</v>
      </c>
      <c r="F351">
        <v>91</v>
      </c>
      <c r="G351" s="1" t="s">
        <v>20</v>
      </c>
      <c r="H351" s="1"/>
      <c r="I351" s="1" t="s">
        <v>21</v>
      </c>
      <c r="J351" s="1">
        <v>311</v>
      </c>
      <c r="K351" s="1"/>
      <c r="L351" s="1"/>
      <c r="M351" s="1">
        <f t="shared" ca="1" si="5"/>
        <v>2022</v>
      </c>
      <c r="N351" s="1">
        <f ca="1">Sheet1[[#This Row],[Текущий год]]-Sheet1[[#This Row],[Год выпуска]]</f>
        <v>25</v>
      </c>
      <c r="O351" s="13">
        <f ca="1">IFERROR(Sheet1[[#This Row],[Пробег, тыс. км]]/Sheet1[[#This Row],[Возраст авто]], 0)</f>
        <v>12.44</v>
      </c>
      <c r="P351" s="14">
        <f ca="1">Sheet1[[#This Row],[Средний пробег в год]]/365*1000</f>
        <v>34.082191780821915</v>
      </c>
    </row>
    <row r="352" spans="1:16" x14ac:dyDescent="0.25">
      <c r="A352" s="1" t="s">
        <v>322</v>
      </c>
      <c r="B352" s="1" t="s">
        <v>312</v>
      </c>
      <c r="C352">
        <v>2003</v>
      </c>
      <c r="D352">
        <v>410000</v>
      </c>
      <c r="E352">
        <v>1.3</v>
      </c>
      <c r="F352">
        <v>87</v>
      </c>
      <c r="G352" s="1" t="s">
        <v>8</v>
      </c>
      <c r="H352" s="1" t="s">
        <v>9</v>
      </c>
      <c r="I352" s="1" t="s">
        <v>18</v>
      </c>
      <c r="J352" s="1">
        <v>215</v>
      </c>
      <c r="K352" s="1"/>
      <c r="L352" s="1"/>
      <c r="M352" s="1">
        <f t="shared" ca="1" si="5"/>
        <v>2022</v>
      </c>
      <c r="N352" s="1">
        <f ca="1">Sheet1[[#This Row],[Текущий год]]-Sheet1[[#This Row],[Год выпуска]]</f>
        <v>19</v>
      </c>
      <c r="O352" s="13">
        <f ca="1">IFERROR(Sheet1[[#This Row],[Пробег, тыс. км]]/Sheet1[[#This Row],[Возраст авто]], 0)</f>
        <v>11.315789473684211</v>
      </c>
      <c r="P352" s="14">
        <f ca="1">Sheet1[[#This Row],[Средний пробег в год]]/365*1000</f>
        <v>31.002162941600577</v>
      </c>
    </row>
    <row r="353" spans="1:16" x14ac:dyDescent="0.25">
      <c r="A353" s="1" t="s">
        <v>323</v>
      </c>
      <c r="B353" s="1" t="s">
        <v>117</v>
      </c>
      <c r="C353">
        <v>2017</v>
      </c>
      <c r="D353">
        <v>1650000</v>
      </c>
      <c r="E353">
        <v>1.8</v>
      </c>
      <c r="F353">
        <v>143</v>
      </c>
      <c r="G353" s="1" t="s">
        <v>8</v>
      </c>
      <c r="H353" s="1" t="s">
        <v>24</v>
      </c>
      <c r="I353" s="1" t="s">
        <v>18</v>
      </c>
      <c r="J353" s="1">
        <v>65</v>
      </c>
      <c r="K353" s="1"/>
      <c r="L353" s="1"/>
      <c r="M353" s="1">
        <f t="shared" ca="1" si="5"/>
        <v>2022</v>
      </c>
      <c r="N353" s="1">
        <f ca="1">Sheet1[[#This Row],[Текущий год]]-Sheet1[[#This Row],[Год выпуска]]</f>
        <v>5</v>
      </c>
      <c r="O353" s="13">
        <f ca="1">IFERROR(Sheet1[[#This Row],[Пробег, тыс. км]]/Sheet1[[#This Row],[Возраст авто]], 0)</f>
        <v>13</v>
      </c>
      <c r="P353" s="14">
        <f ca="1">Sheet1[[#This Row],[Средний пробег в год]]/365*1000</f>
        <v>35.61643835616438</v>
      </c>
    </row>
    <row r="354" spans="1:16" x14ac:dyDescent="0.25">
      <c r="A354" s="1" t="s">
        <v>324</v>
      </c>
      <c r="B354" s="1" t="s">
        <v>43</v>
      </c>
      <c r="C354">
        <v>2020</v>
      </c>
      <c r="D354">
        <v>3900000</v>
      </c>
      <c r="E354">
        <v>2.5</v>
      </c>
      <c r="F354">
        <v>181</v>
      </c>
      <c r="G354" s="1" t="s">
        <v>8</v>
      </c>
      <c r="H354" s="1" t="s">
        <v>9</v>
      </c>
      <c r="I354" s="1" t="s">
        <v>18</v>
      </c>
      <c r="J354" s="1">
        <v>40</v>
      </c>
      <c r="K354" s="1"/>
      <c r="L354" s="1"/>
      <c r="M354" s="1">
        <f t="shared" ca="1" si="5"/>
        <v>2022</v>
      </c>
      <c r="N354" s="1">
        <f ca="1">Sheet1[[#This Row],[Текущий год]]-Sheet1[[#This Row],[Год выпуска]]</f>
        <v>2</v>
      </c>
      <c r="O354" s="13">
        <f ca="1">IFERROR(Sheet1[[#This Row],[Пробег, тыс. км]]/Sheet1[[#This Row],[Возраст авто]], 0)</f>
        <v>20</v>
      </c>
      <c r="P354" s="14">
        <f ca="1">Sheet1[[#This Row],[Средний пробег в год]]/365*1000</f>
        <v>54.794520547945204</v>
      </c>
    </row>
    <row r="355" spans="1:16" x14ac:dyDescent="0.25">
      <c r="A355" s="1" t="s">
        <v>325</v>
      </c>
      <c r="B355" s="1" t="s">
        <v>70</v>
      </c>
      <c r="C355">
        <v>2016</v>
      </c>
      <c r="D355">
        <v>1150000</v>
      </c>
      <c r="E355">
        <v>1.5</v>
      </c>
      <c r="F355">
        <v>109</v>
      </c>
      <c r="G355" s="1" t="s">
        <v>8</v>
      </c>
      <c r="H355" s="1" t="s">
        <v>24</v>
      </c>
      <c r="I355" s="1" t="s">
        <v>18</v>
      </c>
      <c r="J355" s="1">
        <v>162</v>
      </c>
      <c r="K355" s="1"/>
      <c r="L355" s="1"/>
      <c r="M355" s="1">
        <f t="shared" ca="1" si="5"/>
        <v>2022</v>
      </c>
      <c r="N355" s="1">
        <f ca="1">Sheet1[[#This Row],[Текущий год]]-Sheet1[[#This Row],[Год выпуска]]</f>
        <v>6</v>
      </c>
      <c r="O355" s="13">
        <f ca="1">IFERROR(Sheet1[[#This Row],[Пробег, тыс. км]]/Sheet1[[#This Row],[Возраст авто]], 0)</f>
        <v>27</v>
      </c>
      <c r="P355" s="14">
        <f ca="1">Sheet1[[#This Row],[Средний пробег в год]]/365*1000</f>
        <v>73.972602739726028</v>
      </c>
    </row>
    <row r="356" spans="1:16" x14ac:dyDescent="0.25">
      <c r="A356" s="1" t="s">
        <v>326</v>
      </c>
      <c r="B356" s="1" t="s">
        <v>327</v>
      </c>
      <c r="C356">
        <v>2008</v>
      </c>
      <c r="D356">
        <v>525000</v>
      </c>
      <c r="E356">
        <v>1.4</v>
      </c>
      <c r="F356">
        <v>90</v>
      </c>
      <c r="G356" s="1" t="s">
        <v>20</v>
      </c>
      <c r="H356" s="1" t="s">
        <v>11</v>
      </c>
      <c r="I356" s="1" t="s">
        <v>18</v>
      </c>
      <c r="J356" s="1">
        <v>288</v>
      </c>
      <c r="K356" s="1"/>
      <c r="L356" s="1"/>
      <c r="M356" s="1">
        <f t="shared" ca="1" si="5"/>
        <v>2022</v>
      </c>
      <c r="N356" s="1">
        <f ca="1">Sheet1[[#This Row],[Текущий год]]-Sheet1[[#This Row],[Год выпуска]]</f>
        <v>14</v>
      </c>
      <c r="O356" s="13">
        <f ca="1">IFERROR(Sheet1[[#This Row],[Пробег, тыс. км]]/Sheet1[[#This Row],[Возраст авто]], 0)</f>
        <v>20.571428571428573</v>
      </c>
      <c r="P356" s="14">
        <f ca="1">Sheet1[[#This Row],[Средний пробег в год]]/365*1000</f>
        <v>56.360078277886501</v>
      </c>
    </row>
    <row r="357" spans="1:16" x14ac:dyDescent="0.25">
      <c r="A357" s="1" t="s">
        <v>328</v>
      </c>
      <c r="B357" s="1" t="s">
        <v>26</v>
      </c>
      <c r="C357">
        <v>1987</v>
      </c>
      <c r="D357">
        <v>370000</v>
      </c>
      <c r="E357">
        <v>2</v>
      </c>
      <c r="F357">
        <v>140</v>
      </c>
      <c r="G357" s="1" t="s">
        <v>8</v>
      </c>
      <c r="H357" s="1"/>
      <c r="I357" s="1" t="s">
        <v>21</v>
      </c>
      <c r="J357" s="1">
        <v>190</v>
      </c>
      <c r="K357" s="1"/>
      <c r="L357" s="1"/>
      <c r="M357" s="1">
        <f t="shared" ca="1" si="5"/>
        <v>2022</v>
      </c>
      <c r="N357" s="1">
        <f ca="1">Sheet1[[#This Row],[Текущий год]]-Sheet1[[#This Row],[Год выпуска]]</f>
        <v>35</v>
      </c>
      <c r="O357" s="13">
        <f ca="1">IFERROR(Sheet1[[#This Row],[Пробег, тыс. км]]/Sheet1[[#This Row],[Возраст авто]], 0)</f>
        <v>5.4285714285714288</v>
      </c>
      <c r="P357" s="14">
        <f ca="1">Sheet1[[#This Row],[Средний пробег в год]]/365*1000</f>
        <v>14.87279843444227</v>
      </c>
    </row>
    <row r="358" spans="1:16" x14ac:dyDescent="0.25">
      <c r="A358" s="1" t="s">
        <v>329</v>
      </c>
      <c r="B358" s="1" t="s">
        <v>43</v>
      </c>
      <c r="C358">
        <v>2016</v>
      </c>
      <c r="D358">
        <v>1875000</v>
      </c>
      <c r="E358">
        <v>2.5</v>
      </c>
      <c r="F358">
        <v>181</v>
      </c>
      <c r="G358" s="1" t="s">
        <v>8</v>
      </c>
      <c r="H358" s="1" t="s">
        <v>9</v>
      </c>
      <c r="I358" s="1" t="s">
        <v>18</v>
      </c>
      <c r="J358" s="1">
        <v>105</v>
      </c>
      <c r="K358" s="1"/>
      <c r="L358" s="1"/>
      <c r="M358" s="1">
        <f t="shared" ca="1" si="5"/>
        <v>2022</v>
      </c>
      <c r="N358" s="1">
        <f ca="1">Sheet1[[#This Row],[Текущий год]]-Sheet1[[#This Row],[Год выпуска]]</f>
        <v>6</v>
      </c>
      <c r="O358" s="13">
        <f ca="1">IFERROR(Sheet1[[#This Row],[Пробег, тыс. км]]/Sheet1[[#This Row],[Возраст авто]], 0)</f>
        <v>17.5</v>
      </c>
      <c r="P358" s="14">
        <f ca="1">Sheet1[[#This Row],[Средний пробег в год]]/365*1000</f>
        <v>47.945205479452049</v>
      </c>
    </row>
    <row r="359" spans="1:16" x14ac:dyDescent="0.25">
      <c r="A359" s="1" t="s">
        <v>330</v>
      </c>
      <c r="B359" s="1" t="s">
        <v>77</v>
      </c>
      <c r="C359">
        <v>2005</v>
      </c>
      <c r="D359">
        <v>650000</v>
      </c>
      <c r="E359">
        <v>2</v>
      </c>
      <c r="F359">
        <v>147</v>
      </c>
      <c r="G359" s="1" t="s">
        <v>8</v>
      </c>
      <c r="H359" s="1" t="s">
        <v>9</v>
      </c>
      <c r="I359" s="1" t="s">
        <v>18</v>
      </c>
      <c r="J359" s="1">
        <v>229</v>
      </c>
      <c r="K359" s="1"/>
      <c r="L359" s="1"/>
      <c r="M359" s="1">
        <f t="shared" ca="1" si="5"/>
        <v>2022</v>
      </c>
      <c r="N359" s="1">
        <f ca="1">Sheet1[[#This Row],[Текущий год]]-Sheet1[[#This Row],[Год выпуска]]</f>
        <v>17</v>
      </c>
      <c r="O359" s="13">
        <f ca="1">IFERROR(Sheet1[[#This Row],[Пробег, тыс. км]]/Sheet1[[#This Row],[Возраст авто]], 0)</f>
        <v>13.470588235294118</v>
      </c>
      <c r="P359" s="14">
        <f ca="1">Sheet1[[#This Row],[Средний пробег в год]]/365*1000</f>
        <v>36.905721192586626</v>
      </c>
    </row>
    <row r="360" spans="1:16" x14ac:dyDescent="0.25">
      <c r="A360" s="1" t="s">
        <v>331</v>
      </c>
      <c r="B360" s="1" t="s">
        <v>43</v>
      </c>
      <c r="C360">
        <v>2008</v>
      </c>
      <c r="D360">
        <v>930000</v>
      </c>
      <c r="E360">
        <v>2.4</v>
      </c>
      <c r="F360">
        <v>167</v>
      </c>
      <c r="G360" s="1" t="s">
        <v>8</v>
      </c>
      <c r="H360" s="1" t="s">
        <v>9</v>
      </c>
      <c r="I360" s="1" t="s">
        <v>18</v>
      </c>
      <c r="J360" s="1">
        <v>130</v>
      </c>
      <c r="K360" s="1"/>
      <c r="L360" s="1"/>
      <c r="M360" s="1">
        <f t="shared" ca="1" si="5"/>
        <v>2022</v>
      </c>
      <c r="N360" s="1">
        <f ca="1">Sheet1[[#This Row],[Текущий год]]-Sheet1[[#This Row],[Год выпуска]]</f>
        <v>14</v>
      </c>
      <c r="O360" s="13">
        <f ca="1">IFERROR(Sheet1[[#This Row],[Пробег, тыс. км]]/Sheet1[[#This Row],[Возраст авто]], 0)</f>
        <v>9.2857142857142865</v>
      </c>
      <c r="P360" s="14">
        <f ca="1">Sheet1[[#This Row],[Средний пробег в год]]/365*1000</f>
        <v>25.44031311154599</v>
      </c>
    </row>
    <row r="361" spans="1:16" x14ac:dyDescent="0.25">
      <c r="A361" s="1" t="s">
        <v>332</v>
      </c>
      <c r="B361" s="1" t="s">
        <v>333</v>
      </c>
      <c r="C361">
        <v>2014</v>
      </c>
      <c r="D361">
        <v>1289000</v>
      </c>
      <c r="E361">
        <v>1.8</v>
      </c>
      <c r="F361">
        <v>143</v>
      </c>
      <c r="G361" s="1" t="s">
        <v>8</v>
      </c>
      <c r="H361" s="1" t="s">
        <v>24</v>
      </c>
      <c r="I361" s="1" t="s">
        <v>18</v>
      </c>
      <c r="J361" s="1">
        <v>90</v>
      </c>
      <c r="K361" s="1" t="s">
        <v>39</v>
      </c>
      <c r="L361" s="1"/>
      <c r="M361" s="1">
        <f t="shared" ca="1" si="5"/>
        <v>2022</v>
      </c>
      <c r="N361" s="1">
        <f ca="1">Sheet1[[#This Row],[Текущий год]]-Sheet1[[#This Row],[Год выпуска]]</f>
        <v>8</v>
      </c>
      <c r="O361" s="13">
        <f ca="1">IFERROR(Sheet1[[#This Row],[Пробег, тыс. км]]/Sheet1[[#This Row],[Возраст авто]], 0)</f>
        <v>11.25</v>
      </c>
      <c r="P361" s="14">
        <f ca="1">Sheet1[[#This Row],[Средний пробег в год]]/365*1000</f>
        <v>30.821917808219176</v>
      </c>
    </row>
    <row r="362" spans="1:16" x14ac:dyDescent="0.25">
      <c r="A362" s="1" t="s">
        <v>334</v>
      </c>
      <c r="B362" s="1" t="s">
        <v>36</v>
      </c>
      <c r="C362">
        <v>2016</v>
      </c>
      <c r="D362">
        <v>4300000</v>
      </c>
      <c r="E362">
        <v>4</v>
      </c>
      <c r="F362">
        <v>282</v>
      </c>
      <c r="G362" s="1" t="s">
        <v>8</v>
      </c>
      <c r="H362" s="1" t="s">
        <v>9</v>
      </c>
      <c r="I362" s="1" t="s">
        <v>21</v>
      </c>
      <c r="J362" s="1">
        <v>51</v>
      </c>
      <c r="K362" s="1"/>
      <c r="L362" s="1"/>
      <c r="M362" s="1">
        <f t="shared" ca="1" si="5"/>
        <v>2022</v>
      </c>
      <c r="N362" s="1">
        <f ca="1">Sheet1[[#This Row],[Текущий год]]-Sheet1[[#This Row],[Год выпуска]]</f>
        <v>6</v>
      </c>
      <c r="O362" s="13">
        <f ca="1">IFERROR(Sheet1[[#This Row],[Пробег, тыс. км]]/Sheet1[[#This Row],[Возраст авто]], 0)</f>
        <v>8.5</v>
      </c>
      <c r="P362" s="14">
        <f ca="1">Sheet1[[#This Row],[Средний пробег в год]]/365*1000</f>
        <v>23.287671232876715</v>
      </c>
    </row>
    <row r="363" spans="1:16" x14ac:dyDescent="0.25">
      <c r="A363" s="1" t="s">
        <v>335</v>
      </c>
      <c r="B363" s="1" t="s">
        <v>65</v>
      </c>
      <c r="C363">
        <v>2009</v>
      </c>
      <c r="D363">
        <v>730000</v>
      </c>
      <c r="E363">
        <v>1.5</v>
      </c>
      <c r="F363">
        <v>76</v>
      </c>
      <c r="G363" s="1" t="s">
        <v>34</v>
      </c>
      <c r="H363" s="1" t="s">
        <v>24</v>
      </c>
      <c r="I363" s="1" t="s">
        <v>18</v>
      </c>
      <c r="J363" s="1">
        <v>132</v>
      </c>
      <c r="K363" s="1"/>
      <c r="L363" s="1"/>
      <c r="M363" s="1">
        <f t="shared" ca="1" si="5"/>
        <v>2022</v>
      </c>
      <c r="N363" s="1">
        <f ca="1">Sheet1[[#This Row],[Текущий год]]-Sheet1[[#This Row],[Год выпуска]]</f>
        <v>13</v>
      </c>
      <c r="O363" s="13">
        <f ca="1">IFERROR(Sheet1[[#This Row],[Пробег, тыс. км]]/Sheet1[[#This Row],[Возраст авто]], 0)</f>
        <v>10.153846153846153</v>
      </c>
      <c r="P363" s="14">
        <f ca="1">Sheet1[[#This Row],[Средний пробег в год]]/365*1000</f>
        <v>27.818756585879871</v>
      </c>
    </row>
    <row r="364" spans="1:16" x14ac:dyDescent="0.25">
      <c r="A364" s="1" t="s">
        <v>336</v>
      </c>
      <c r="B364" s="1" t="s">
        <v>63</v>
      </c>
      <c r="C364">
        <v>2019</v>
      </c>
      <c r="D364">
        <v>1828000</v>
      </c>
      <c r="E364">
        <v>1.6</v>
      </c>
      <c r="F364">
        <v>122</v>
      </c>
      <c r="G364" s="1" t="s">
        <v>8</v>
      </c>
      <c r="H364" s="1" t="s">
        <v>11</v>
      </c>
      <c r="I364" s="1" t="s">
        <v>18</v>
      </c>
      <c r="J364" s="1">
        <v>57</v>
      </c>
      <c r="K364" s="1"/>
      <c r="L364" s="1"/>
      <c r="M364" s="1">
        <f t="shared" ca="1" si="5"/>
        <v>2022</v>
      </c>
      <c r="N364" s="1">
        <f ca="1">Sheet1[[#This Row],[Текущий год]]-Sheet1[[#This Row],[Год выпуска]]</f>
        <v>3</v>
      </c>
      <c r="O364" s="13">
        <f ca="1">IFERROR(Sheet1[[#This Row],[Пробег, тыс. км]]/Sheet1[[#This Row],[Возраст авто]], 0)</f>
        <v>19</v>
      </c>
      <c r="P364" s="14">
        <f ca="1">Sheet1[[#This Row],[Средний пробег в год]]/365*1000</f>
        <v>52.054794520547944</v>
      </c>
    </row>
    <row r="365" spans="1:16" x14ac:dyDescent="0.25">
      <c r="A365" s="1" t="s">
        <v>337</v>
      </c>
      <c r="B365" s="1" t="s">
        <v>327</v>
      </c>
      <c r="C365">
        <v>2007</v>
      </c>
      <c r="D365">
        <v>598000</v>
      </c>
      <c r="E365">
        <v>1.6</v>
      </c>
      <c r="F365">
        <v>124</v>
      </c>
      <c r="G365" s="1" t="s">
        <v>8</v>
      </c>
      <c r="H365" s="1" t="s">
        <v>17</v>
      </c>
      <c r="I365" s="1" t="s">
        <v>18</v>
      </c>
      <c r="J365" s="1">
        <v>219</v>
      </c>
      <c r="K365" s="1"/>
      <c r="L365" s="1"/>
      <c r="M365" s="1">
        <f t="shared" ca="1" si="5"/>
        <v>2022</v>
      </c>
      <c r="N365" s="1">
        <f ca="1">Sheet1[[#This Row],[Текущий год]]-Sheet1[[#This Row],[Год выпуска]]</f>
        <v>15</v>
      </c>
      <c r="O365" s="13">
        <f ca="1">IFERROR(Sheet1[[#This Row],[Пробег, тыс. км]]/Sheet1[[#This Row],[Возраст авто]], 0)</f>
        <v>14.6</v>
      </c>
      <c r="P365" s="14">
        <f ca="1">Sheet1[[#This Row],[Средний пробег в год]]/365*1000</f>
        <v>40</v>
      </c>
    </row>
    <row r="366" spans="1:16" x14ac:dyDescent="0.25">
      <c r="A366" s="1" t="s">
        <v>338</v>
      </c>
      <c r="B366" s="1" t="s">
        <v>63</v>
      </c>
      <c r="C366">
        <v>2005</v>
      </c>
      <c r="D366">
        <v>485000</v>
      </c>
      <c r="E366">
        <v>1.6</v>
      </c>
      <c r="F366">
        <v>110</v>
      </c>
      <c r="G366" s="1" t="s">
        <v>8</v>
      </c>
      <c r="H366" s="1" t="s">
        <v>9</v>
      </c>
      <c r="I366" s="1" t="s">
        <v>18</v>
      </c>
      <c r="J366" s="1">
        <v>250</v>
      </c>
      <c r="K366" s="1"/>
      <c r="L366" s="1"/>
      <c r="M366" s="1">
        <f t="shared" ca="1" si="5"/>
        <v>2022</v>
      </c>
      <c r="N366" s="1">
        <f ca="1">Sheet1[[#This Row],[Текущий год]]-Sheet1[[#This Row],[Год выпуска]]</f>
        <v>17</v>
      </c>
      <c r="O366" s="13">
        <f ca="1">IFERROR(Sheet1[[#This Row],[Пробег, тыс. км]]/Sheet1[[#This Row],[Возраст авто]], 0)</f>
        <v>14.705882352941176</v>
      </c>
      <c r="P366" s="14">
        <f ca="1">Sheet1[[#This Row],[Средний пробег в год]]/365*1000</f>
        <v>40.290088638195009</v>
      </c>
    </row>
    <row r="367" spans="1:16" x14ac:dyDescent="0.25">
      <c r="A367" s="1" t="s">
        <v>339</v>
      </c>
      <c r="B367" s="1" t="s">
        <v>205</v>
      </c>
      <c r="C367">
        <v>1994</v>
      </c>
      <c r="D367">
        <v>175000</v>
      </c>
      <c r="E367">
        <v>1.8</v>
      </c>
      <c r="F367">
        <v>125</v>
      </c>
      <c r="G367" s="1" t="s">
        <v>8</v>
      </c>
      <c r="H367" s="1" t="s">
        <v>9</v>
      </c>
      <c r="I367" s="1" t="s">
        <v>18</v>
      </c>
      <c r="J367" s="1">
        <v>195</v>
      </c>
      <c r="K367" s="1"/>
      <c r="L367" s="1"/>
      <c r="M367" s="1">
        <f t="shared" ca="1" si="5"/>
        <v>2022</v>
      </c>
      <c r="N367" s="1">
        <f ca="1">Sheet1[[#This Row],[Текущий год]]-Sheet1[[#This Row],[Год выпуска]]</f>
        <v>28</v>
      </c>
      <c r="O367" s="13">
        <f ca="1">IFERROR(Sheet1[[#This Row],[Пробег, тыс. км]]/Sheet1[[#This Row],[Возраст авто]], 0)</f>
        <v>6.9642857142857144</v>
      </c>
      <c r="P367" s="14">
        <f ca="1">Sheet1[[#This Row],[Средний пробег в год]]/365*1000</f>
        <v>19.080234833659489</v>
      </c>
    </row>
    <row r="368" spans="1:16" x14ac:dyDescent="0.25">
      <c r="A368" s="1" t="s">
        <v>340</v>
      </c>
      <c r="B368" s="1" t="s">
        <v>172</v>
      </c>
      <c r="C368">
        <v>2008</v>
      </c>
      <c r="D368">
        <v>910000</v>
      </c>
      <c r="E368">
        <v>1.8</v>
      </c>
      <c r="F368">
        <v>136</v>
      </c>
      <c r="G368" s="1" t="s">
        <v>8</v>
      </c>
      <c r="H368" s="1" t="s">
        <v>24</v>
      </c>
      <c r="I368" s="1" t="s">
        <v>18</v>
      </c>
      <c r="J368" s="1">
        <v>206</v>
      </c>
      <c r="K368" s="1"/>
      <c r="L368" s="1"/>
      <c r="M368" s="1">
        <f t="shared" ca="1" si="5"/>
        <v>2022</v>
      </c>
      <c r="N368" s="1">
        <f ca="1">Sheet1[[#This Row],[Текущий год]]-Sheet1[[#This Row],[Год выпуска]]</f>
        <v>14</v>
      </c>
      <c r="O368" s="13">
        <f ca="1">IFERROR(Sheet1[[#This Row],[Пробег, тыс. км]]/Sheet1[[#This Row],[Возраст авто]], 0)</f>
        <v>14.714285714285714</v>
      </c>
      <c r="P368" s="14">
        <f ca="1">Sheet1[[#This Row],[Средний пробег в год]]/365*1000</f>
        <v>40.313111545988257</v>
      </c>
    </row>
    <row r="369" spans="1:16" x14ac:dyDescent="0.25">
      <c r="A369" s="1" t="s">
        <v>341</v>
      </c>
      <c r="B369" s="1" t="s">
        <v>97</v>
      </c>
      <c r="C369">
        <v>2005</v>
      </c>
      <c r="D369">
        <v>375000</v>
      </c>
      <c r="E369">
        <v>1</v>
      </c>
      <c r="F369">
        <v>71</v>
      </c>
      <c r="G369" s="1" t="s">
        <v>8</v>
      </c>
      <c r="H369" s="1" t="s">
        <v>24</v>
      </c>
      <c r="I369" s="1" t="s">
        <v>18</v>
      </c>
      <c r="J369" s="1">
        <v>160</v>
      </c>
      <c r="K369" s="1"/>
      <c r="L369" s="1"/>
      <c r="M369" s="1">
        <f t="shared" ca="1" si="5"/>
        <v>2022</v>
      </c>
      <c r="N369" s="1">
        <f ca="1">Sheet1[[#This Row],[Текущий год]]-Sheet1[[#This Row],[Год выпуска]]</f>
        <v>17</v>
      </c>
      <c r="O369" s="13">
        <f ca="1">IFERROR(Sheet1[[#This Row],[Пробег, тыс. км]]/Sheet1[[#This Row],[Возраст авто]], 0)</f>
        <v>9.4117647058823533</v>
      </c>
      <c r="P369" s="14">
        <f ca="1">Sheet1[[#This Row],[Средний пробег в год]]/365*1000</f>
        <v>25.785656728444806</v>
      </c>
    </row>
    <row r="370" spans="1:16" x14ac:dyDescent="0.25">
      <c r="A370" s="1" t="s">
        <v>342</v>
      </c>
      <c r="B370" s="1" t="s">
        <v>134</v>
      </c>
      <c r="C370">
        <v>1996</v>
      </c>
      <c r="D370">
        <v>780000</v>
      </c>
      <c r="E370">
        <v>2.5</v>
      </c>
      <c r="F370">
        <v>280</v>
      </c>
      <c r="G370" s="1" t="s">
        <v>8</v>
      </c>
      <c r="H370" s="1" t="s">
        <v>9</v>
      </c>
      <c r="I370" s="1" t="s">
        <v>10</v>
      </c>
      <c r="J370" s="1">
        <v>300</v>
      </c>
      <c r="K370" s="1"/>
      <c r="L370" s="1"/>
      <c r="M370" s="1">
        <f t="shared" ca="1" si="5"/>
        <v>2022</v>
      </c>
      <c r="N370" s="1">
        <f ca="1">Sheet1[[#This Row],[Текущий год]]-Sheet1[[#This Row],[Год выпуска]]</f>
        <v>26</v>
      </c>
      <c r="O370" s="13">
        <f ca="1">IFERROR(Sheet1[[#This Row],[Пробег, тыс. км]]/Sheet1[[#This Row],[Возраст авто]], 0)</f>
        <v>11.538461538461538</v>
      </c>
      <c r="P370" s="14">
        <f ca="1">Sheet1[[#This Row],[Средний пробег в год]]/365*1000</f>
        <v>31.612223393045312</v>
      </c>
    </row>
    <row r="371" spans="1:16" x14ac:dyDescent="0.25">
      <c r="A371" s="1" t="s">
        <v>343</v>
      </c>
      <c r="B371" s="1" t="s">
        <v>277</v>
      </c>
      <c r="C371">
        <v>2004</v>
      </c>
      <c r="D371">
        <v>400000</v>
      </c>
      <c r="E371">
        <v>1.3</v>
      </c>
      <c r="F371">
        <v>87</v>
      </c>
      <c r="G371" s="1" t="s">
        <v>8</v>
      </c>
      <c r="H371" s="1" t="s">
        <v>9</v>
      </c>
      <c r="I371" s="1" t="s">
        <v>18</v>
      </c>
      <c r="J371" s="1">
        <v>200</v>
      </c>
      <c r="K371" s="1"/>
      <c r="L371" s="1"/>
      <c r="M371" s="1">
        <f t="shared" ca="1" si="5"/>
        <v>2022</v>
      </c>
      <c r="N371" s="1">
        <f ca="1">Sheet1[[#This Row],[Текущий год]]-Sheet1[[#This Row],[Год выпуска]]</f>
        <v>18</v>
      </c>
      <c r="O371" s="13">
        <f ca="1">IFERROR(Sheet1[[#This Row],[Пробег, тыс. км]]/Sheet1[[#This Row],[Возраст авто]], 0)</f>
        <v>11.111111111111111</v>
      </c>
      <c r="P371" s="14">
        <f ca="1">Sheet1[[#This Row],[Средний пробег в год]]/365*1000</f>
        <v>30.441400304414003</v>
      </c>
    </row>
    <row r="372" spans="1:16" x14ac:dyDescent="0.25">
      <c r="A372" s="1" t="s">
        <v>344</v>
      </c>
      <c r="B372" s="1" t="s">
        <v>63</v>
      </c>
      <c r="C372">
        <v>2011</v>
      </c>
      <c r="D372">
        <v>1199000</v>
      </c>
      <c r="E372">
        <v>1.6</v>
      </c>
      <c r="F372">
        <v>124</v>
      </c>
      <c r="G372" s="1" t="s">
        <v>8</v>
      </c>
      <c r="H372" s="1" t="s">
        <v>9</v>
      </c>
      <c r="I372" s="1" t="s">
        <v>18</v>
      </c>
      <c r="J372" s="1">
        <v>120</v>
      </c>
      <c r="K372" s="1"/>
      <c r="L372" s="1"/>
      <c r="M372" s="1">
        <f t="shared" ca="1" si="5"/>
        <v>2022</v>
      </c>
      <c r="N372" s="1">
        <f ca="1">Sheet1[[#This Row],[Текущий год]]-Sheet1[[#This Row],[Год выпуска]]</f>
        <v>11</v>
      </c>
      <c r="O372" s="13">
        <f ca="1">IFERROR(Sheet1[[#This Row],[Пробег, тыс. км]]/Sheet1[[#This Row],[Возраст авто]], 0)</f>
        <v>10.909090909090908</v>
      </c>
      <c r="P372" s="14">
        <f ca="1">Sheet1[[#This Row],[Средний пробег в год]]/365*1000</f>
        <v>29.887920298879202</v>
      </c>
    </row>
    <row r="373" spans="1:16" x14ac:dyDescent="0.25">
      <c r="A373" s="1" t="s">
        <v>345</v>
      </c>
      <c r="B373" s="1" t="s">
        <v>52</v>
      </c>
      <c r="C373">
        <v>2011</v>
      </c>
      <c r="D373">
        <v>3000000</v>
      </c>
      <c r="E373">
        <v>4.5</v>
      </c>
      <c r="F373">
        <v>232</v>
      </c>
      <c r="G373" s="1" t="s">
        <v>20</v>
      </c>
      <c r="H373" s="1" t="s">
        <v>9</v>
      </c>
      <c r="I373" s="1" t="s">
        <v>21</v>
      </c>
      <c r="J373" s="1">
        <v>210</v>
      </c>
      <c r="K373" s="1"/>
      <c r="L373" s="1"/>
      <c r="M373" s="1">
        <f t="shared" ca="1" si="5"/>
        <v>2022</v>
      </c>
      <c r="N373" s="1">
        <f ca="1">Sheet1[[#This Row],[Текущий год]]-Sheet1[[#This Row],[Год выпуска]]</f>
        <v>11</v>
      </c>
      <c r="O373" s="13">
        <f ca="1">IFERROR(Sheet1[[#This Row],[Пробег, тыс. км]]/Sheet1[[#This Row],[Возраст авто]], 0)</f>
        <v>19.09090909090909</v>
      </c>
      <c r="P373" s="14">
        <f ca="1">Sheet1[[#This Row],[Средний пробег в год]]/365*1000</f>
        <v>52.303860523038601</v>
      </c>
    </row>
    <row r="374" spans="1:16" x14ac:dyDescent="0.25">
      <c r="A374" s="1" t="s">
        <v>346</v>
      </c>
      <c r="B374" s="1" t="s">
        <v>52</v>
      </c>
      <c r="C374">
        <v>2021</v>
      </c>
      <c r="D374">
        <v>15990000</v>
      </c>
      <c r="E374">
        <v>3.4</v>
      </c>
      <c r="F374">
        <v>415</v>
      </c>
      <c r="G374" s="1" t="s">
        <v>8</v>
      </c>
      <c r="H374" s="1" t="s">
        <v>9</v>
      </c>
      <c r="I374" s="1" t="s">
        <v>21</v>
      </c>
      <c r="J374" s="1">
        <v>1</v>
      </c>
      <c r="K374" s="1"/>
      <c r="L374" s="1"/>
      <c r="M374" s="1">
        <f t="shared" ca="1" si="5"/>
        <v>2022</v>
      </c>
      <c r="N374" s="1">
        <f ca="1">Sheet1[[#This Row],[Текущий год]]-Sheet1[[#This Row],[Год выпуска]]</f>
        <v>1</v>
      </c>
      <c r="O374" s="13">
        <f ca="1">IFERROR(Sheet1[[#This Row],[Пробег, тыс. км]]/Sheet1[[#This Row],[Возраст авто]], 0)</f>
        <v>1</v>
      </c>
      <c r="P374" s="14">
        <f ca="1">Sheet1[[#This Row],[Средний пробег в год]]/365*1000</f>
        <v>2.7397260273972601</v>
      </c>
    </row>
    <row r="375" spans="1:16" x14ac:dyDescent="0.25">
      <c r="A375" s="1" t="s">
        <v>347</v>
      </c>
      <c r="B375" s="1" t="s">
        <v>48</v>
      </c>
      <c r="C375">
        <v>2021</v>
      </c>
      <c r="D375">
        <v>6120000</v>
      </c>
      <c r="E375">
        <v>2.8</v>
      </c>
      <c r="F375">
        <v>200</v>
      </c>
      <c r="G375" s="1" t="s">
        <v>20</v>
      </c>
      <c r="H375" s="1" t="s">
        <v>9</v>
      </c>
      <c r="I375" s="1" t="s">
        <v>21</v>
      </c>
      <c r="J375" s="1">
        <v>5</v>
      </c>
      <c r="K375" s="1"/>
      <c r="L375" s="1"/>
      <c r="M375" s="1">
        <f t="shared" ca="1" si="5"/>
        <v>2022</v>
      </c>
      <c r="N375" s="1">
        <f ca="1">Sheet1[[#This Row],[Текущий год]]-Sheet1[[#This Row],[Год выпуска]]</f>
        <v>1</v>
      </c>
      <c r="O375" s="13">
        <f ca="1">IFERROR(Sheet1[[#This Row],[Пробег, тыс. км]]/Sheet1[[#This Row],[Возраст авто]], 0)</f>
        <v>5</v>
      </c>
      <c r="P375" s="14">
        <f ca="1">Sheet1[[#This Row],[Средний пробег в год]]/365*1000</f>
        <v>13.698630136986301</v>
      </c>
    </row>
    <row r="376" spans="1:16" x14ac:dyDescent="0.25">
      <c r="A376" s="1" t="s">
        <v>348</v>
      </c>
      <c r="B376" s="1" t="s">
        <v>36</v>
      </c>
      <c r="C376">
        <v>2022</v>
      </c>
      <c r="D376">
        <v>8550000</v>
      </c>
      <c r="E376">
        <v>4</v>
      </c>
      <c r="F376">
        <v>249</v>
      </c>
      <c r="G376" s="1" t="s">
        <v>8</v>
      </c>
      <c r="H376" s="1" t="s">
        <v>9</v>
      </c>
      <c r="I376" s="1" t="s">
        <v>21</v>
      </c>
      <c r="J376" s="1"/>
      <c r="K376" s="1"/>
      <c r="L376" s="1"/>
      <c r="M376" s="1">
        <f t="shared" ca="1" si="5"/>
        <v>2022</v>
      </c>
      <c r="N376" s="1">
        <f ca="1">Sheet1[[#This Row],[Текущий год]]-Sheet1[[#This Row],[Год выпуска]]</f>
        <v>0</v>
      </c>
      <c r="O376" s="13">
        <f ca="1">IFERROR(Sheet1[[#This Row],[Пробег, тыс. км]]/Sheet1[[#This Row],[Возраст авто]], 0)</f>
        <v>0</v>
      </c>
      <c r="P376" s="14">
        <f ca="1">Sheet1[[#This Row],[Средний пробег в год]]/365*1000</f>
        <v>0</v>
      </c>
    </row>
    <row r="377" spans="1:16" x14ac:dyDescent="0.25">
      <c r="A377" s="1" t="s">
        <v>349</v>
      </c>
      <c r="B377" s="1" t="s">
        <v>48</v>
      </c>
      <c r="C377">
        <v>2021</v>
      </c>
      <c r="D377">
        <v>7340000</v>
      </c>
      <c r="E377">
        <v>2.8</v>
      </c>
      <c r="F377">
        <v>200</v>
      </c>
      <c r="G377" s="1" t="s">
        <v>20</v>
      </c>
      <c r="H377" s="1" t="s">
        <v>9</v>
      </c>
      <c r="I377" s="1" t="s">
        <v>21</v>
      </c>
      <c r="J377" s="1">
        <v>1</v>
      </c>
      <c r="K377" s="1"/>
      <c r="L377" s="1"/>
      <c r="M377" s="1">
        <f t="shared" ca="1" si="5"/>
        <v>2022</v>
      </c>
      <c r="N377" s="1">
        <f ca="1">Sheet1[[#This Row],[Текущий год]]-Sheet1[[#This Row],[Год выпуска]]</f>
        <v>1</v>
      </c>
      <c r="O377" s="13">
        <f ca="1">IFERROR(Sheet1[[#This Row],[Пробег, тыс. км]]/Sheet1[[#This Row],[Возраст авто]], 0)</f>
        <v>1</v>
      </c>
      <c r="P377" s="14">
        <f ca="1">Sheet1[[#This Row],[Средний пробег в год]]/365*1000</f>
        <v>2.7397260273972601</v>
      </c>
    </row>
    <row r="378" spans="1:16" x14ac:dyDescent="0.25">
      <c r="A378" s="1" t="s">
        <v>350</v>
      </c>
      <c r="B378" s="1" t="s">
        <v>16</v>
      </c>
      <c r="C378">
        <v>1987</v>
      </c>
      <c r="D378">
        <v>695000</v>
      </c>
      <c r="E378">
        <v>3</v>
      </c>
      <c r="F378">
        <v>130</v>
      </c>
      <c r="G378" s="1" t="s">
        <v>20</v>
      </c>
      <c r="H378" s="1"/>
      <c r="I378" s="1" t="s">
        <v>21</v>
      </c>
      <c r="J378" s="1">
        <v>470</v>
      </c>
      <c r="K378" s="1"/>
      <c r="L378" s="1"/>
      <c r="M378" s="1">
        <f t="shared" ca="1" si="5"/>
        <v>2022</v>
      </c>
      <c r="N378" s="1">
        <f ca="1">Sheet1[[#This Row],[Текущий год]]-Sheet1[[#This Row],[Год выпуска]]</f>
        <v>35</v>
      </c>
      <c r="O378" s="13">
        <f ca="1">IFERROR(Sheet1[[#This Row],[Пробег, тыс. км]]/Sheet1[[#This Row],[Возраст авто]], 0)</f>
        <v>13.428571428571429</v>
      </c>
      <c r="P378" s="14">
        <f ca="1">Sheet1[[#This Row],[Средний пробег в год]]/365*1000</f>
        <v>36.790606653620358</v>
      </c>
    </row>
    <row r="379" spans="1:16" x14ac:dyDescent="0.25">
      <c r="A379" s="1" t="s">
        <v>351</v>
      </c>
      <c r="B379" s="1" t="s">
        <v>105</v>
      </c>
      <c r="C379">
        <v>2003</v>
      </c>
      <c r="D379">
        <v>700000</v>
      </c>
      <c r="E379">
        <v>1.8</v>
      </c>
      <c r="F379">
        <v>132</v>
      </c>
      <c r="G379" s="1" t="s">
        <v>8</v>
      </c>
      <c r="H379" s="1" t="s">
        <v>9</v>
      </c>
      <c r="I379" s="1" t="s">
        <v>18</v>
      </c>
      <c r="J379" s="1">
        <v>156</v>
      </c>
      <c r="K379" s="1"/>
      <c r="L379" s="1"/>
      <c r="M379" s="1">
        <f t="shared" ca="1" si="5"/>
        <v>2022</v>
      </c>
      <c r="N379" s="1">
        <f ca="1">Sheet1[[#This Row],[Текущий год]]-Sheet1[[#This Row],[Год выпуска]]</f>
        <v>19</v>
      </c>
      <c r="O379" s="13">
        <f ca="1">IFERROR(Sheet1[[#This Row],[Пробег, тыс. км]]/Sheet1[[#This Row],[Возраст авто]], 0)</f>
        <v>8.2105263157894743</v>
      </c>
      <c r="P379" s="14">
        <f ca="1">Sheet1[[#This Row],[Средний пробег в год]]/365*1000</f>
        <v>22.494592645998562</v>
      </c>
    </row>
    <row r="380" spans="1:16" x14ac:dyDescent="0.25">
      <c r="A380" s="1" t="s">
        <v>352</v>
      </c>
      <c r="B380" s="1" t="s">
        <v>82</v>
      </c>
      <c r="C380">
        <v>2005</v>
      </c>
      <c r="D380">
        <v>395000</v>
      </c>
      <c r="E380">
        <v>1</v>
      </c>
      <c r="F380">
        <v>71</v>
      </c>
      <c r="G380" s="1" t="s">
        <v>8</v>
      </c>
      <c r="H380" s="1" t="s">
        <v>9</v>
      </c>
      <c r="I380" s="1" t="s">
        <v>18</v>
      </c>
      <c r="J380" s="1">
        <v>178</v>
      </c>
      <c r="K380" s="1"/>
      <c r="L380" s="1"/>
      <c r="M380" s="1">
        <f t="shared" ca="1" si="5"/>
        <v>2022</v>
      </c>
      <c r="N380" s="1">
        <f ca="1">Sheet1[[#This Row],[Текущий год]]-Sheet1[[#This Row],[Год выпуска]]</f>
        <v>17</v>
      </c>
      <c r="O380" s="13">
        <f ca="1">IFERROR(Sheet1[[#This Row],[Пробег, тыс. км]]/Sheet1[[#This Row],[Возраст авто]], 0)</f>
        <v>10.470588235294118</v>
      </c>
      <c r="P380" s="14">
        <f ca="1">Sheet1[[#This Row],[Средний пробег в год]]/365*1000</f>
        <v>28.686543110394844</v>
      </c>
    </row>
    <row r="381" spans="1:16" x14ac:dyDescent="0.25">
      <c r="A381" s="1" t="s">
        <v>353</v>
      </c>
      <c r="B381" s="1" t="s">
        <v>165</v>
      </c>
      <c r="C381">
        <v>2020</v>
      </c>
      <c r="D381">
        <v>3850000</v>
      </c>
      <c r="E381">
        <v>2</v>
      </c>
      <c r="F381">
        <v>149</v>
      </c>
      <c r="G381" s="1" t="s">
        <v>8</v>
      </c>
      <c r="H381" s="1" t="s">
        <v>24</v>
      </c>
      <c r="I381" s="1" t="s">
        <v>21</v>
      </c>
      <c r="J381" s="1">
        <v>16</v>
      </c>
      <c r="K381" s="1"/>
      <c r="L381" s="1"/>
      <c r="M381" s="1">
        <f t="shared" ca="1" si="5"/>
        <v>2022</v>
      </c>
      <c r="N381" s="1">
        <f ca="1">Sheet1[[#This Row],[Текущий год]]-Sheet1[[#This Row],[Год выпуска]]</f>
        <v>2</v>
      </c>
      <c r="O381" s="13">
        <f ca="1">IFERROR(Sheet1[[#This Row],[Пробег, тыс. км]]/Sheet1[[#This Row],[Возраст авто]], 0)</f>
        <v>8</v>
      </c>
      <c r="P381" s="14">
        <f ca="1">Sheet1[[#This Row],[Средний пробег в год]]/365*1000</f>
        <v>21.917808219178081</v>
      </c>
    </row>
    <row r="382" spans="1:16" x14ac:dyDescent="0.25">
      <c r="A382" s="1" t="s">
        <v>354</v>
      </c>
      <c r="B382" s="1" t="s">
        <v>92</v>
      </c>
      <c r="C382">
        <v>2000</v>
      </c>
      <c r="D382">
        <v>285000</v>
      </c>
      <c r="E382">
        <v>1.8</v>
      </c>
      <c r="F382">
        <v>115</v>
      </c>
      <c r="G382" s="1" t="s">
        <v>8</v>
      </c>
      <c r="H382" s="1" t="s">
        <v>9</v>
      </c>
      <c r="I382" s="1" t="s">
        <v>18</v>
      </c>
      <c r="J382" s="1">
        <v>256</v>
      </c>
      <c r="K382" s="1"/>
      <c r="L382" s="1"/>
      <c r="M382" s="1">
        <f t="shared" ca="1" si="5"/>
        <v>2022</v>
      </c>
      <c r="N382" s="1">
        <f ca="1">Sheet1[[#This Row],[Текущий год]]-Sheet1[[#This Row],[Год выпуска]]</f>
        <v>22</v>
      </c>
      <c r="O382" s="13">
        <f ca="1">IFERROR(Sheet1[[#This Row],[Пробег, тыс. км]]/Sheet1[[#This Row],[Возраст авто]], 0)</f>
        <v>11.636363636363637</v>
      </c>
      <c r="P382" s="14">
        <f ca="1">Sheet1[[#This Row],[Средний пробег в год]]/365*1000</f>
        <v>31.880448318804483</v>
      </c>
    </row>
    <row r="383" spans="1:16" x14ac:dyDescent="0.25">
      <c r="A383" s="1" t="s">
        <v>355</v>
      </c>
      <c r="B383" s="1" t="s">
        <v>43</v>
      </c>
      <c r="C383">
        <v>2013</v>
      </c>
      <c r="D383">
        <v>1450000</v>
      </c>
      <c r="E383">
        <v>2.5</v>
      </c>
      <c r="F383">
        <v>181</v>
      </c>
      <c r="G383" s="1" t="s">
        <v>8</v>
      </c>
      <c r="H383" s="1" t="s">
        <v>9</v>
      </c>
      <c r="I383" s="1" t="s">
        <v>18</v>
      </c>
      <c r="J383" s="1">
        <v>156</v>
      </c>
      <c r="K383" s="1"/>
      <c r="L383" s="1"/>
      <c r="M383" s="1">
        <f t="shared" ca="1" si="5"/>
        <v>2022</v>
      </c>
      <c r="N383" s="1">
        <f ca="1">Sheet1[[#This Row],[Текущий год]]-Sheet1[[#This Row],[Год выпуска]]</f>
        <v>9</v>
      </c>
      <c r="O383" s="13">
        <f ca="1">IFERROR(Sheet1[[#This Row],[Пробег, тыс. км]]/Sheet1[[#This Row],[Возраст авто]], 0)</f>
        <v>17.333333333333332</v>
      </c>
      <c r="P383" s="14">
        <f ca="1">Sheet1[[#This Row],[Средний пробег в год]]/365*1000</f>
        <v>47.48858447488584</v>
      </c>
    </row>
    <row r="384" spans="1:16" x14ac:dyDescent="0.25">
      <c r="A384" s="1" t="s">
        <v>356</v>
      </c>
      <c r="B384" s="1" t="s">
        <v>43</v>
      </c>
      <c r="C384">
        <v>2004</v>
      </c>
      <c r="D384">
        <v>695000</v>
      </c>
      <c r="E384">
        <v>2.4</v>
      </c>
      <c r="F384">
        <v>159</v>
      </c>
      <c r="G384" s="1" t="s">
        <v>8</v>
      </c>
      <c r="H384" s="1"/>
      <c r="I384" s="1" t="s">
        <v>18</v>
      </c>
      <c r="J384" s="1">
        <v>324</v>
      </c>
      <c r="K384" s="1"/>
      <c r="L384" s="1"/>
      <c r="M384" s="1">
        <f t="shared" ca="1" si="5"/>
        <v>2022</v>
      </c>
      <c r="N384" s="1">
        <f ca="1">Sheet1[[#This Row],[Текущий год]]-Sheet1[[#This Row],[Год выпуска]]</f>
        <v>18</v>
      </c>
      <c r="O384" s="13">
        <f ca="1">IFERROR(Sheet1[[#This Row],[Пробег, тыс. км]]/Sheet1[[#This Row],[Возраст авто]], 0)</f>
        <v>18</v>
      </c>
      <c r="P384" s="14">
        <f ca="1">Sheet1[[#This Row],[Средний пробег в год]]/365*1000</f>
        <v>49.315068493150683</v>
      </c>
    </row>
    <row r="385" spans="1:16" x14ac:dyDescent="0.25">
      <c r="A385" s="1" t="s">
        <v>357</v>
      </c>
      <c r="B385" s="1" t="s">
        <v>36</v>
      </c>
      <c r="C385">
        <v>2010</v>
      </c>
      <c r="D385">
        <v>2600000</v>
      </c>
      <c r="E385">
        <v>4</v>
      </c>
      <c r="F385">
        <v>282</v>
      </c>
      <c r="G385" s="1" t="s">
        <v>8</v>
      </c>
      <c r="H385" s="1" t="s">
        <v>9</v>
      </c>
      <c r="I385" s="1" t="s">
        <v>21</v>
      </c>
      <c r="J385" s="1">
        <v>127</v>
      </c>
      <c r="K385" s="1"/>
      <c r="L385" s="1"/>
      <c r="M385" s="1">
        <f t="shared" ca="1" si="5"/>
        <v>2022</v>
      </c>
      <c r="N385" s="1">
        <f ca="1">Sheet1[[#This Row],[Текущий год]]-Sheet1[[#This Row],[Год выпуска]]</f>
        <v>12</v>
      </c>
      <c r="O385" s="13">
        <f ca="1">IFERROR(Sheet1[[#This Row],[Пробег, тыс. км]]/Sheet1[[#This Row],[Возраст авто]], 0)</f>
        <v>10.583333333333334</v>
      </c>
      <c r="P385" s="14">
        <f ca="1">Sheet1[[#This Row],[Средний пробег в год]]/365*1000</f>
        <v>28.99543378995434</v>
      </c>
    </row>
    <row r="386" spans="1:16" x14ac:dyDescent="0.25">
      <c r="A386" s="1" t="s">
        <v>358</v>
      </c>
      <c r="B386" s="1" t="s">
        <v>359</v>
      </c>
      <c r="C386">
        <v>2002</v>
      </c>
      <c r="D386">
        <v>530000</v>
      </c>
      <c r="E386">
        <v>1.5</v>
      </c>
      <c r="F386">
        <v>110</v>
      </c>
      <c r="G386" s="1" t="s">
        <v>8</v>
      </c>
      <c r="H386" s="1" t="s">
        <v>9</v>
      </c>
      <c r="I386" s="1" t="s">
        <v>18</v>
      </c>
      <c r="J386" s="1">
        <v>185</v>
      </c>
      <c r="K386" s="1"/>
      <c r="L386" s="1"/>
      <c r="M386" s="1">
        <f t="shared" ca="1" si="5"/>
        <v>2022</v>
      </c>
      <c r="N386" s="1">
        <f ca="1">Sheet1[[#This Row],[Текущий год]]-Sheet1[[#This Row],[Год выпуска]]</f>
        <v>20</v>
      </c>
      <c r="O386" s="13">
        <f ca="1">IFERROR(Sheet1[[#This Row],[Пробег, тыс. км]]/Sheet1[[#This Row],[Возраст авто]], 0)</f>
        <v>9.25</v>
      </c>
      <c r="P386" s="14">
        <f ca="1">Sheet1[[#This Row],[Средний пробег в год]]/365*1000</f>
        <v>25.342465753424658</v>
      </c>
    </row>
    <row r="387" spans="1:16" x14ac:dyDescent="0.25">
      <c r="A387" s="1" t="s">
        <v>360</v>
      </c>
      <c r="B387" s="1" t="s">
        <v>361</v>
      </c>
      <c r="C387">
        <v>1989</v>
      </c>
      <c r="D387">
        <v>100000</v>
      </c>
      <c r="E387">
        <v>2</v>
      </c>
      <c r="F387">
        <v>85</v>
      </c>
      <c r="G387" s="1" t="s">
        <v>20</v>
      </c>
      <c r="H387" s="1" t="s">
        <v>11</v>
      </c>
      <c r="I387" s="1" t="s">
        <v>21</v>
      </c>
      <c r="J387" s="1">
        <v>300</v>
      </c>
      <c r="K387" s="1"/>
      <c r="L387" s="1"/>
      <c r="M387" s="1">
        <f t="shared" ca="1" si="5"/>
        <v>2022</v>
      </c>
      <c r="N387" s="1">
        <f ca="1">Sheet1[[#This Row],[Текущий год]]-Sheet1[[#This Row],[Год выпуска]]</f>
        <v>33</v>
      </c>
      <c r="O387" s="13">
        <f ca="1">IFERROR(Sheet1[[#This Row],[Пробег, тыс. км]]/Sheet1[[#This Row],[Возраст авто]], 0)</f>
        <v>9.0909090909090917</v>
      </c>
      <c r="P387" s="14">
        <f ca="1">Sheet1[[#This Row],[Средний пробег в год]]/365*1000</f>
        <v>24.906600249066006</v>
      </c>
    </row>
    <row r="388" spans="1:16" x14ac:dyDescent="0.25">
      <c r="A388" s="1" t="s">
        <v>362</v>
      </c>
      <c r="B388" s="1" t="s">
        <v>63</v>
      </c>
      <c r="C388">
        <v>2002</v>
      </c>
      <c r="D388">
        <v>450000</v>
      </c>
      <c r="E388">
        <v>1.5</v>
      </c>
      <c r="F388">
        <v>110</v>
      </c>
      <c r="G388" s="1" t="s">
        <v>8</v>
      </c>
      <c r="H388" s="1" t="s">
        <v>9</v>
      </c>
      <c r="I388" s="1" t="s">
        <v>18</v>
      </c>
      <c r="J388" s="1">
        <v>242</v>
      </c>
      <c r="K388" s="1"/>
      <c r="L388" s="1"/>
      <c r="M388" s="1">
        <f t="shared" ref="M388:M451" ca="1" si="6">YEAR(TODAY())</f>
        <v>2022</v>
      </c>
      <c r="N388" s="1">
        <f ca="1">Sheet1[[#This Row],[Текущий год]]-Sheet1[[#This Row],[Год выпуска]]</f>
        <v>20</v>
      </c>
      <c r="O388" s="13">
        <f ca="1">IFERROR(Sheet1[[#This Row],[Пробег, тыс. км]]/Sheet1[[#This Row],[Возраст авто]], 0)</f>
        <v>12.1</v>
      </c>
      <c r="P388" s="14">
        <f ca="1">Sheet1[[#This Row],[Средний пробег в год]]/365*1000</f>
        <v>33.150684931506852</v>
      </c>
    </row>
    <row r="389" spans="1:16" x14ac:dyDescent="0.25">
      <c r="A389" s="1" t="s">
        <v>363</v>
      </c>
      <c r="B389" s="1" t="s">
        <v>165</v>
      </c>
      <c r="C389">
        <v>2011</v>
      </c>
      <c r="D389">
        <v>999999</v>
      </c>
      <c r="E389">
        <v>2</v>
      </c>
      <c r="F389">
        <v>158</v>
      </c>
      <c r="G389" s="1" t="s">
        <v>8</v>
      </c>
      <c r="H389" s="1" t="s">
        <v>11</v>
      </c>
      <c r="I389" s="1" t="s">
        <v>18</v>
      </c>
      <c r="J389" s="1">
        <v>115</v>
      </c>
      <c r="K389" s="1"/>
      <c r="L389" s="1"/>
      <c r="M389" s="1">
        <f t="shared" ca="1" si="6"/>
        <v>2022</v>
      </c>
      <c r="N389" s="1">
        <f ca="1">Sheet1[[#This Row],[Текущий год]]-Sheet1[[#This Row],[Год выпуска]]</f>
        <v>11</v>
      </c>
      <c r="O389" s="13">
        <f ca="1">IFERROR(Sheet1[[#This Row],[Пробег, тыс. км]]/Sheet1[[#This Row],[Возраст авто]], 0)</f>
        <v>10.454545454545455</v>
      </c>
      <c r="P389" s="14">
        <f ca="1">Sheet1[[#This Row],[Средний пробег в год]]/365*1000</f>
        <v>28.642590286425904</v>
      </c>
    </row>
    <row r="390" spans="1:16" x14ac:dyDescent="0.25">
      <c r="A390" s="1" t="s">
        <v>364</v>
      </c>
      <c r="B390" s="1" t="s">
        <v>36</v>
      </c>
      <c r="C390">
        <v>2019</v>
      </c>
      <c r="D390">
        <v>5250000</v>
      </c>
      <c r="E390">
        <v>2.7</v>
      </c>
      <c r="F390">
        <v>163</v>
      </c>
      <c r="G390" s="1" t="s">
        <v>8</v>
      </c>
      <c r="H390" s="1" t="s">
        <v>9</v>
      </c>
      <c r="I390" s="1" t="s">
        <v>21</v>
      </c>
      <c r="J390" s="1">
        <v>51</v>
      </c>
      <c r="K390" s="1"/>
      <c r="L390" s="1"/>
      <c r="M390" s="1">
        <f t="shared" ca="1" si="6"/>
        <v>2022</v>
      </c>
      <c r="N390" s="1">
        <f ca="1">Sheet1[[#This Row],[Текущий год]]-Sheet1[[#This Row],[Год выпуска]]</f>
        <v>3</v>
      </c>
      <c r="O390" s="13">
        <f ca="1">IFERROR(Sheet1[[#This Row],[Пробег, тыс. км]]/Sheet1[[#This Row],[Возраст авто]], 0)</f>
        <v>17</v>
      </c>
      <c r="P390" s="14">
        <f ca="1">Sheet1[[#This Row],[Средний пробег в год]]/365*1000</f>
        <v>46.57534246575343</v>
      </c>
    </row>
    <row r="391" spans="1:16" x14ac:dyDescent="0.25">
      <c r="A391" s="1" t="s">
        <v>365</v>
      </c>
      <c r="B391" s="1" t="s">
        <v>36</v>
      </c>
      <c r="C391">
        <v>2005</v>
      </c>
      <c r="D391">
        <v>1680000</v>
      </c>
      <c r="E391">
        <v>4</v>
      </c>
      <c r="F391">
        <v>249</v>
      </c>
      <c r="G391" s="1" t="s">
        <v>8</v>
      </c>
      <c r="H391" s="1" t="s">
        <v>9</v>
      </c>
      <c r="I391" s="1" t="s">
        <v>21</v>
      </c>
      <c r="J391" s="1">
        <v>260</v>
      </c>
      <c r="K391" s="1"/>
      <c r="L391" s="1"/>
      <c r="M391" s="1">
        <f t="shared" ca="1" si="6"/>
        <v>2022</v>
      </c>
      <c r="N391" s="1">
        <f ca="1">Sheet1[[#This Row],[Текущий год]]-Sheet1[[#This Row],[Год выпуска]]</f>
        <v>17</v>
      </c>
      <c r="O391" s="13">
        <f ca="1">IFERROR(Sheet1[[#This Row],[Пробег, тыс. км]]/Sheet1[[#This Row],[Возраст авто]], 0)</f>
        <v>15.294117647058824</v>
      </c>
      <c r="P391" s="14">
        <f ca="1">Sheet1[[#This Row],[Средний пробег в год]]/365*1000</f>
        <v>41.901692183722808</v>
      </c>
    </row>
    <row r="392" spans="1:16" x14ac:dyDescent="0.25">
      <c r="A392" s="1" t="s">
        <v>366</v>
      </c>
      <c r="B392" s="1" t="s">
        <v>205</v>
      </c>
      <c r="C392">
        <v>1995</v>
      </c>
      <c r="D392">
        <v>170000</v>
      </c>
      <c r="E392">
        <v>2</v>
      </c>
      <c r="F392">
        <v>73</v>
      </c>
      <c r="G392" s="1" t="s">
        <v>20</v>
      </c>
      <c r="H392" s="1" t="s">
        <v>9</v>
      </c>
      <c r="I392" s="1" t="s">
        <v>18</v>
      </c>
      <c r="J392" s="1">
        <v>1</v>
      </c>
      <c r="K392" s="1"/>
      <c r="L392" s="1"/>
      <c r="M392" s="1">
        <f t="shared" ca="1" si="6"/>
        <v>2022</v>
      </c>
      <c r="N392" s="1">
        <f ca="1">Sheet1[[#This Row],[Текущий год]]-Sheet1[[#This Row],[Год выпуска]]</f>
        <v>27</v>
      </c>
      <c r="O392" s="13">
        <f ca="1">IFERROR(Sheet1[[#This Row],[Пробег, тыс. км]]/Sheet1[[#This Row],[Возраст авто]], 0)</f>
        <v>3.7037037037037035E-2</v>
      </c>
      <c r="P392" s="14">
        <f ca="1">Sheet1[[#This Row],[Средний пробег в год]]/365*1000</f>
        <v>0.10147133434804667</v>
      </c>
    </row>
    <row r="393" spans="1:16" x14ac:dyDescent="0.25">
      <c r="A393" s="1" t="s">
        <v>367</v>
      </c>
      <c r="B393" s="1" t="s">
        <v>74</v>
      </c>
      <c r="C393">
        <v>2008</v>
      </c>
      <c r="D393">
        <v>687000</v>
      </c>
      <c r="E393">
        <v>1.5</v>
      </c>
      <c r="F393">
        <v>110</v>
      </c>
      <c r="G393" s="1" t="s">
        <v>8</v>
      </c>
      <c r="H393" s="1" t="s">
        <v>24</v>
      </c>
      <c r="I393" s="1" t="s">
        <v>18</v>
      </c>
      <c r="J393" s="1">
        <v>132</v>
      </c>
      <c r="K393" s="1"/>
      <c r="L393" s="1"/>
      <c r="M393" s="1">
        <f t="shared" ca="1" si="6"/>
        <v>2022</v>
      </c>
      <c r="N393" s="1">
        <f ca="1">Sheet1[[#This Row],[Текущий год]]-Sheet1[[#This Row],[Год выпуска]]</f>
        <v>14</v>
      </c>
      <c r="O393" s="13">
        <f ca="1">IFERROR(Sheet1[[#This Row],[Пробег, тыс. км]]/Sheet1[[#This Row],[Возраст авто]], 0)</f>
        <v>9.4285714285714288</v>
      </c>
      <c r="P393" s="14">
        <f ca="1">Sheet1[[#This Row],[Средний пробег в год]]/365*1000</f>
        <v>25.831702544031312</v>
      </c>
    </row>
    <row r="394" spans="1:16" x14ac:dyDescent="0.25">
      <c r="A394" s="1" t="s">
        <v>368</v>
      </c>
      <c r="B394" s="1" t="s">
        <v>43</v>
      </c>
      <c r="C394">
        <v>2013</v>
      </c>
      <c r="D394">
        <v>1159000</v>
      </c>
      <c r="E394">
        <v>2</v>
      </c>
      <c r="F394">
        <v>148</v>
      </c>
      <c r="G394" s="1" t="s">
        <v>8</v>
      </c>
      <c r="H394" s="1" t="s">
        <v>9</v>
      </c>
      <c r="I394" s="1" t="s">
        <v>18</v>
      </c>
      <c r="J394" s="1">
        <v>130</v>
      </c>
      <c r="K394" s="1"/>
      <c r="L394" s="1"/>
      <c r="M394" s="1">
        <f t="shared" ca="1" si="6"/>
        <v>2022</v>
      </c>
      <c r="N394" s="1">
        <f ca="1">Sheet1[[#This Row],[Текущий год]]-Sheet1[[#This Row],[Год выпуска]]</f>
        <v>9</v>
      </c>
      <c r="O394" s="13">
        <f ca="1">IFERROR(Sheet1[[#This Row],[Пробег, тыс. км]]/Sheet1[[#This Row],[Возраст авто]], 0)</f>
        <v>14.444444444444445</v>
      </c>
      <c r="P394" s="14">
        <f ca="1">Sheet1[[#This Row],[Средний пробег в год]]/365*1000</f>
        <v>39.573820395738203</v>
      </c>
    </row>
    <row r="395" spans="1:16" x14ac:dyDescent="0.25">
      <c r="A395" s="1" t="s">
        <v>369</v>
      </c>
      <c r="B395" s="1" t="s">
        <v>165</v>
      </c>
      <c r="C395">
        <v>2004</v>
      </c>
      <c r="D395">
        <v>699000</v>
      </c>
      <c r="E395">
        <v>2</v>
      </c>
      <c r="F395">
        <v>150</v>
      </c>
      <c r="G395" s="1" t="s">
        <v>8</v>
      </c>
      <c r="H395" s="1" t="s">
        <v>9</v>
      </c>
      <c r="I395" s="1" t="s">
        <v>21</v>
      </c>
      <c r="J395" s="1">
        <v>249</v>
      </c>
      <c r="K395" s="1"/>
      <c r="L395" s="1"/>
      <c r="M395" s="1">
        <f t="shared" ca="1" si="6"/>
        <v>2022</v>
      </c>
      <c r="N395" s="1">
        <f ca="1">Sheet1[[#This Row],[Текущий год]]-Sheet1[[#This Row],[Год выпуска]]</f>
        <v>18</v>
      </c>
      <c r="O395" s="13">
        <f ca="1">IFERROR(Sheet1[[#This Row],[Пробег, тыс. км]]/Sheet1[[#This Row],[Возраст авто]], 0)</f>
        <v>13.833333333333334</v>
      </c>
      <c r="P395" s="14">
        <f ca="1">Sheet1[[#This Row],[Средний пробег в год]]/365*1000</f>
        <v>37.899543378995432</v>
      </c>
    </row>
    <row r="396" spans="1:16" x14ac:dyDescent="0.25">
      <c r="A396" s="1" t="s">
        <v>370</v>
      </c>
      <c r="B396" s="1" t="s">
        <v>371</v>
      </c>
      <c r="C396">
        <v>2015</v>
      </c>
      <c r="D396">
        <v>1460000</v>
      </c>
      <c r="E396">
        <v>1.8</v>
      </c>
      <c r="F396">
        <v>99</v>
      </c>
      <c r="G396" s="1" t="s">
        <v>34</v>
      </c>
      <c r="H396" s="1" t="s">
        <v>24</v>
      </c>
      <c r="I396" s="1" t="s">
        <v>18</v>
      </c>
      <c r="J396" s="1">
        <v>167</v>
      </c>
      <c r="K396" s="1"/>
      <c r="L396" s="1"/>
      <c r="M396" s="1">
        <f t="shared" ca="1" si="6"/>
        <v>2022</v>
      </c>
      <c r="N396" s="1">
        <f ca="1">Sheet1[[#This Row],[Текущий год]]-Sheet1[[#This Row],[Год выпуска]]</f>
        <v>7</v>
      </c>
      <c r="O396" s="13">
        <f ca="1">IFERROR(Sheet1[[#This Row],[Пробег, тыс. км]]/Sheet1[[#This Row],[Возраст авто]], 0)</f>
        <v>23.857142857142858</v>
      </c>
      <c r="P396" s="14">
        <f ca="1">Sheet1[[#This Row],[Средний пробег в год]]/365*1000</f>
        <v>65.362035225048928</v>
      </c>
    </row>
    <row r="397" spans="1:16" x14ac:dyDescent="0.25">
      <c r="A397" s="1" t="s">
        <v>372</v>
      </c>
      <c r="B397" s="1" t="s">
        <v>165</v>
      </c>
      <c r="C397">
        <v>2017</v>
      </c>
      <c r="D397">
        <v>1749000</v>
      </c>
      <c r="E397">
        <v>2</v>
      </c>
      <c r="F397">
        <v>146</v>
      </c>
      <c r="G397" s="1" t="s">
        <v>8</v>
      </c>
      <c r="H397" s="1" t="s">
        <v>24</v>
      </c>
      <c r="I397" s="1" t="s">
        <v>18</v>
      </c>
      <c r="J397" s="1">
        <v>115</v>
      </c>
      <c r="K397" s="1"/>
      <c r="L397" s="1"/>
      <c r="M397" s="1">
        <f t="shared" ca="1" si="6"/>
        <v>2022</v>
      </c>
      <c r="N397" s="1">
        <f ca="1">Sheet1[[#This Row],[Текущий год]]-Sheet1[[#This Row],[Год выпуска]]</f>
        <v>5</v>
      </c>
      <c r="O397" s="13">
        <f ca="1">IFERROR(Sheet1[[#This Row],[Пробег, тыс. км]]/Sheet1[[#This Row],[Возраст авто]], 0)</f>
        <v>23</v>
      </c>
      <c r="P397" s="14">
        <f ca="1">Sheet1[[#This Row],[Средний пробег в год]]/365*1000</f>
        <v>63.013698630136993</v>
      </c>
    </row>
    <row r="398" spans="1:16" x14ac:dyDescent="0.25">
      <c r="A398" s="1" t="s">
        <v>373</v>
      </c>
      <c r="B398" s="1" t="s">
        <v>303</v>
      </c>
      <c r="C398">
        <v>1991</v>
      </c>
      <c r="D398">
        <v>175000</v>
      </c>
      <c r="E398">
        <v>1.6</v>
      </c>
      <c r="F398">
        <v>115</v>
      </c>
      <c r="G398" s="1" t="s">
        <v>8</v>
      </c>
      <c r="H398" s="1" t="s">
        <v>9</v>
      </c>
      <c r="I398" s="1" t="s">
        <v>18</v>
      </c>
      <c r="J398" s="1">
        <v>312</v>
      </c>
      <c r="K398" s="1"/>
      <c r="L398" s="1"/>
      <c r="M398" s="1">
        <f t="shared" ca="1" si="6"/>
        <v>2022</v>
      </c>
      <c r="N398" s="1">
        <f ca="1">Sheet1[[#This Row],[Текущий год]]-Sheet1[[#This Row],[Год выпуска]]</f>
        <v>31</v>
      </c>
      <c r="O398" s="13">
        <f ca="1">IFERROR(Sheet1[[#This Row],[Пробег, тыс. км]]/Sheet1[[#This Row],[Возраст авто]], 0)</f>
        <v>10.064516129032258</v>
      </c>
      <c r="P398" s="14">
        <f ca="1">Sheet1[[#This Row],[Средний пробег в год]]/365*1000</f>
        <v>27.574016791869198</v>
      </c>
    </row>
    <row r="399" spans="1:16" x14ac:dyDescent="0.25">
      <c r="A399" s="1" t="s">
        <v>374</v>
      </c>
      <c r="B399" s="1" t="s">
        <v>88</v>
      </c>
      <c r="C399">
        <v>1997</v>
      </c>
      <c r="D399">
        <v>460000</v>
      </c>
      <c r="E399">
        <v>2.5</v>
      </c>
      <c r="F399">
        <v>180</v>
      </c>
      <c r="G399" s="1" t="s">
        <v>8</v>
      </c>
      <c r="H399" s="1"/>
      <c r="I399" s="1" t="s">
        <v>10</v>
      </c>
      <c r="J399" s="1">
        <v>336</v>
      </c>
      <c r="K399" s="1"/>
      <c r="L399" s="1"/>
      <c r="M399" s="1">
        <f t="shared" ca="1" si="6"/>
        <v>2022</v>
      </c>
      <c r="N399" s="1">
        <f ca="1">Sheet1[[#This Row],[Текущий год]]-Sheet1[[#This Row],[Год выпуска]]</f>
        <v>25</v>
      </c>
      <c r="O399" s="13">
        <f ca="1">IFERROR(Sheet1[[#This Row],[Пробег, тыс. км]]/Sheet1[[#This Row],[Возраст авто]], 0)</f>
        <v>13.44</v>
      </c>
      <c r="P399" s="14">
        <f ca="1">Sheet1[[#This Row],[Средний пробег в год]]/365*1000</f>
        <v>36.821917808219176</v>
      </c>
    </row>
    <row r="400" spans="1:16" x14ac:dyDescent="0.25">
      <c r="A400" s="1" t="s">
        <v>375</v>
      </c>
      <c r="B400" s="1" t="s">
        <v>333</v>
      </c>
      <c r="C400">
        <v>2014</v>
      </c>
      <c r="D400">
        <v>1275000</v>
      </c>
      <c r="E400">
        <v>1.8</v>
      </c>
      <c r="F400">
        <v>143</v>
      </c>
      <c r="G400" s="1" t="s">
        <v>8</v>
      </c>
      <c r="H400" s="1" t="s">
        <v>24</v>
      </c>
      <c r="I400" s="1" t="s">
        <v>18</v>
      </c>
      <c r="J400" s="1">
        <v>95</v>
      </c>
      <c r="K400" s="1"/>
      <c r="L400" s="1"/>
      <c r="M400" s="1">
        <f t="shared" ca="1" si="6"/>
        <v>2022</v>
      </c>
      <c r="N400" s="1">
        <f ca="1">Sheet1[[#This Row],[Текущий год]]-Sheet1[[#This Row],[Год выпуска]]</f>
        <v>8</v>
      </c>
      <c r="O400" s="13">
        <f ca="1">IFERROR(Sheet1[[#This Row],[Пробег, тыс. км]]/Sheet1[[#This Row],[Возраст авто]], 0)</f>
        <v>11.875</v>
      </c>
      <c r="P400" s="14">
        <f ca="1">Sheet1[[#This Row],[Средний пробег в год]]/365*1000</f>
        <v>32.534246575342465</v>
      </c>
    </row>
    <row r="401" spans="1:16" x14ac:dyDescent="0.25">
      <c r="A401" s="1" t="s">
        <v>376</v>
      </c>
      <c r="B401" s="1" t="s">
        <v>105</v>
      </c>
      <c r="C401">
        <v>2010</v>
      </c>
      <c r="D401">
        <v>1200000</v>
      </c>
      <c r="E401">
        <v>1.8</v>
      </c>
      <c r="F401">
        <v>144</v>
      </c>
      <c r="G401" s="1" t="s">
        <v>8</v>
      </c>
      <c r="H401" s="1" t="s">
        <v>24</v>
      </c>
      <c r="I401" s="1" t="s">
        <v>18</v>
      </c>
      <c r="J401" s="1">
        <v>160</v>
      </c>
      <c r="K401" s="1" t="s">
        <v>39</v>
      </c>
      <c r="L401" s="1"/>
      <c r="M401" s="1">
        <f t="shared" ca="1" si="6"/>
        <v>2022</v>
      </c>
      <c r="N401" s="1">
        <f ca="1">Sheet1[[#This Row],[Текущий год]]-Sheet1[[#This Row],[Год выпуска]]</f>
        <v>12</v>
      </c>
      <c r="O401" s="13">
        <f ca="1">IFERROR(Sheet1[[#This Row],[Пробег, тыс. км]]/Sheet1[[#This Row],[Возраст авто]], 0)</f>
        <v>13.333333333333334</v>
      </c>
      <c r="P401" s="14">
        <f ca="1">Sheet1[[#This Row],[Средний пробег в год]]/365*1000</f>
        <v>36.529680365296805</v>
      </c>
    </row>
    <row r="402" spans="1:16" x14ac:dyDescent="0.25">
      <c r="A402" s="1" t="s">
        <v>377</v>
      </c>
      <c r="B402" s="1" t="s">
        <v>156</v>
      </c>
      <c r="C402">
        <v>1998</v>
      </c>
      <c r="D402">
        <v>400000</v>
      </c>
      <c r="E402">
        <v>2</v>
      </c>
      <c r="F402">
        <v>145</v>
      </c>
      <c r="G402" s="1" t="s">
        <v>8</v>
      </c>
      <c r="H402" s="1" t="s">
        <v>9</v>
      </c>
      <c r="I402" s="1" t="s">
        <v>18</v>
      </c>
      <c r="J402" s="1">
        <v>228</v>
      </c>
      <c r="K402" s="1"/>
      <c r="L402" s="1"/>
      <c r="M402" s="1">
        <f t="shared" ca="1" si="6"/>
        <v>2022</v>
      </c>
      <c r="N402" s="1">
        <f ca="1">Sheet1[[#This Row],[Текущий год]]-Sheet1[[#This Row],[Год выпуска]]</f>
        <v>24</v>
      </c>
      <c r="O402" s="13">
        <f ca="1">IFERROR(Sheet1[[#This Row],[Пробег, тыс. км]]/Sheet1[[#This Row],[Возраст авто]], 0)</f>
        <v>9.5</v>
      </c>
      <c r="P402" s="14">
        <f ca="1">Sheet1[[#This Row],[Средний пробег в год]]/365*1000</f>
        <v>26.027397260273972</v>
      </c>
    </row>
    <row r="403" spans="1:16" x14ac:dyDescent="0.25">
      <c r="A403" s="1" t="s">
        <v>378</v>
      </c>
      <c r="B403" s="1" t="s">
        <v>63</v>
      </c>
      <c r="C403">
        <v>2016</v>
      </c>
      <c r="D403">
        <v>1250000</v>
      </c>
      <c r="E403">
        <v>1.6</v>
      </c>
      <c r="F403">
        <v>122</v>
      </c>
      <c r="G403" s="1" t="s">
        <v>8</v>
      </c>
      <c r="H403" s="1" t="s">
        <v>24</v>
      </c>
      <c r="I403" s="1" t="s">
        <v>18</v>
      </c>
      <c r="J403" s="1">
        <v>114</v>
      </c>
      <c r="K403" s="1"/>
      <c r="L403" s="1"/>
      <c r="M403" s="1">
        <f t="shared" ca="1" si="6"/>
        <v>2022</v>
      </c>
      <c r="N403" s="1">
        <f ca="1">Sheet1[[#This Row],[Текущий год]]-Sheet1[[#This Row],[Год выпуска]]</f>
        <v>6</v>
      </c>
      <c r="O403" s="13">
        <f ca="1">IFERROR(Sheet1[[#This Row],[Пробег, тыс. км]]/Sheet1[[#This Row],[Возраст авто]], 0)</f>
        <v>19</v>
      </c>
      <c r="P403" s="14">
        <f ca="1">Sheet1[[#This Row],[Средний пробег в год]]/365*1000</f>
        <v>52.054794520547944</v>
      </c>
    </row>
    <row r="404" spans="1:16" x14ac:dyDescent="0.25">
      <c r="A404" s="1" t="s">
        <v>379</v>
      </c>
      <c r="B404" s="1" t="s">
        <v>36</v>
      </c>
      <c r="C404">
        <v>2006</v>
      </c>
      <c r="D404">
        <v>2800000</v>
      </c>
      <c r="E404">
        <v>4</v>
      </c>
      <c r="F404">
        <v>249</v>
      </c>
      <c r="G404" s="1" t="s">
        <v>8</v>
      </c>
      <c r="H404" s="1" t="s">
        <v>9</v>
      </c>
      <c r="I404" s="1" t="s">
        <v>21</v>
      </c>
      <c r="J404" s="1">
        <v>122</v>
      </c>
      <c r="K404" s="1" t="s">
        <v>39</v>
      </c>
      <c r="L404" s="1"/>
      <c r="M404" s="1">
        <f t="shared" ca="1" si="6"/>
        <v>2022</v>
      </c>
      <c r="N404" s="1">
        <f ca="1">Sheet1[[#This Row],[Текущий год]]-Sheet1[[#This Row],[Год выпуска]]</f>
        <v>16</v>
      </c>
      <c r="O404" s="13">
        <f ca="1">IFERROR(Sheet1[[#This Row],[Пробег, тыс. км]]/Sheet1[[#This Row],[Возраст авто]], 0)</f>
        <v>7.625</v>
      </c>
      <c r="P404" s="14">
        <f ca="1">Sheet1[[#This Row],[Средний пробег в год]]/365*1000</f>
        <v>20.890410958904109</v>
      </c>
    </row>
    <row r="405" spans="1:16" x14ac:dyDescent="0.25">
      <c r="A405" s="1" t="s">
        <v>380</v>
      </c>
      <c r="B405" s="1" t="s">
        <v>43</v>
      </c>
      <c r="C405">
        <v>2002</v>
      </c>
      <c r="D405">
        <v>750000</v>
      </c>
      <c r="E405">
        <v>3</v>
      </c>
      <c r="F405">
        <v>186</v>
      </c>
      <c r="G405" s="1" t="s">
        <v>8</v>
      </c>
      <c r="H405" s="1" t="s">
        <v>9</v>
      </c>
      <c r="I405" s="1" t="s">
        <v>18</v>
      </c>
      <c r="J405" s="1">
        <v>226</v>
      </c>
      <c r="K405" s="1"/>
      <c r="L405" s="1"/>
      <c r="M405" s="1">
        <f t="shared" ca="1" si="6"/>
        <v>2022</v>
      </c>
      <c r="N405" s="1">
        <f ca="1">Sheet1[[#This Row],[Текущий год]]-Sheet1[[#This Row],[Год выпуска]]</f>
        <v>20</v>
      </c>
      <c r="O405" s="13">
        <f ca="1">IFERROR(Sheet1[[#This Row],[Пробег, тыс. км]]/Sheet1[[#This Row],[Возраст авто]], 0)</f>
        <v>11.3</v>
      </c>
      <c r="P405" s="14">
        <f ca="1">Sheet1[[#This Row],[Средний пробег в год]]/365*1000</f>
        <v>30.958904109589042</v>
      </c>
    </row>
    <row r="406" spans="1:16" x14ac:dyDescent="0.25">
      <c r="A406" s="1" t="s">
        <v>381</v>
      </c>
      <c r="B406" s="1" t="s">
        <v>63</v>
      </c>
      <c r="C406">
        <v>2001</v>
      </c>
      <c r="D406">
        <v>365000</v>
      </c>
      <c r="E406">
        <v>1.5</v>
      </c>
      <c r="F406">
        <v>110</v>
      </c>
      <c r="G406" s="1" t="s">
        <v>8</v>
      </c>
      <c r="H406" s="1" t="s">
        <v>9</v>
      </c>
      <c r="I406" s="1" t="s">
        <v>18</v>
      </c>
      <c r="J406" s="1">
        <v>330</v>
      </c>
      <c r="K406" s="1"/>
      <c r="L406" s="1"/>
      <c r="M406" s="1">
        <f t="shared" ca="1" si="6"/>
        <v>2022</v>
      </c>
      <c r="N406" s="1">
        <f ca="1">Sheet1[[#This Row],[Текущий год]]-Sheet1[[#This Row],[Год выпуска]]</f>
        <v>21</v>
      </c>
      <c r="O406" s="13">
        <f ca="1">IFERROR(Sheet1[[#This Row],[Пробег, тыс. км]]/Sheet1[[#This Row],[Возраст авто]], 0)</f>
        <v>15.714285714285714</v>
      </c>
      <c r="P406" s="14">
        <f ca="1">Sheet1[[#This Row],[Средний пробег в год]]/365*1000</f>
        <v>43.052837573385517</v>
      </c>
    </row>
    <row r="407" spans="1:16" x14ac:dyDescent="0.25">
      <c r="A407" s="1" t="s">
        <v>382</v>
      </c>
      <c r="B407" s="1" t="s">
        <v>82</v>
      </c>
      <c r="C407">
        <v>2012</v>
      </c>
      <c r="D407">
        <v>580000</v>
      </c>
      <c r="E407">
        <v>1</v>
      </c>
      <c r="F407">
        <v>69</v>
      </c>
      <c r="G407" s="1" t="s">
        <v>8</v>
      </c>
      <c r="H407" s="1" t="s">
        <v>24</v>
      </c>
      <c r="I407" s="1" t="s">
        <v>18</v>
      </c>
      <c r="J407" s="1">
        <v>127</v>
      </c>
      <c r="K407" s="1"/>
      <c r="L407" s="1"/>
      <c r="M407" s="1">
        <f t="shared" ca="1" si="6"/>
        <v>2022</v>
      </c>
      <c r="N407" s="1">
        <f ca="1">Sheet1[[#This Row],[Текущий год]]-Sheet1[[#This Row],[Год выпуска]]</f>
        <v>10</v>
      </c>
      <c r="O407" s="13">
        <f ca="1">IFERROR(Sheet1[[#This Row],[Пробег, тыс. км]]/Sheet1[[#This Row],[Возраст авто]], 0)</f>
        <v>12.7</v>
      </c>
      <c r="P407" s="14">
        <f ca="1">Sheet1[[#This Row],[Средний пробег в год]]/365*1000</f>
        <v>34.794520547945204</v>
      </c>
    </row>
    <row r="408" spans="1:16" x14ac:dyDescent="0.25">
      <c r="A408" s="1" t="s">
        <v>383</v>
      </c>
      <c r="B408" s="1" t="s">
        <v>70</v>
      </c>
      <c r="C408">
        <v>2003</v>
      </c>
      <c r="D408">
        <v>510000</v>
      </c>
      <c r="E408">
        <v>1.5</v>
      </c>
      <c r="F408">
        <v>109</v>
      </c>
      <c r="G408" s="1" t="s">
        <v>8</v>
      </c>
      <c r="H408" s="1" t="s">
        <v>9</v>
      </c>
      <c r="I408" s="1" t="s">
        <v>18</v>
      </c>
      <c r="J408" s="1">
        <v>320</v>
      </c>
      <c r="K408" s="1"/>
      <c r="L408" s="1"/>
      <c r="M408" s="1">
        <f t="shared" ca="1" si="6"/>
        <v>2022</v>
      </c>
      <c r="N408" s="1">
        <f ca="1">Sheet1[[#This Row],[Текущий год]]-Sheet1[[#This Row],[Год выпуска]]</f>
        <v>19</v>
      </c>
      <c r="O408" s="13">
        <f ca="1">IFERROR(Sheet1[[#This Row],[Пробег, тыс. км]]/Sheet1[[#This Row],[Возраст авто]], 0)</f>
        <v>16.842105263157894</v>
      </c>
      <c r="P408" s="14">
        <f ca="1">Sheet1[[#This Row],[Средний пробег в год]]/365*1000</f>
        <v>46.142754145638065</v>
      </c>
    </row>
    <row r="409" spans="1:16" x14ac:dyDescent="0.25">
      <c r="A409" s="1" t="s">
        <v>384</v>
      </c>
      <c r="B409" s="1" t="s">
        <v>43</v>
      </c>
      <c r="C409">
        <v>2010</v>
      </c>
      <c r="D409">
        <v>1310000</v>
      </c>
      <c r="E409">
        <v>2.4</v>
      </c>
      <c r="F409">
        <v>167</v>
      </c>
      <c r="G409" s="1" t="s">
        <v>8</v>
      </c>
      <c r="H409" s="1" t="s">
        <v>9</v>
      </c>
      <c r="I409" s="1" t="s">
        <v>18</v>
      </c>
      <c r="J409" s="1">
        <v>223</v>
      </c>
      <c r="K409" s="1"/>
      <c r="L409" s="1"/>
      <c r="M409" s="1">
        <f t="shared" ca="1" si="6"/>
        <v>2022</v>
      </c>
      <c r="N409" s="1">
        <f ca="1">Sheet1[[#This Row],[Текущий год]]-Sheet1[[#This Row],[Год выпуска]]</f>
        <v>12</v>
      </c>
      <c r="O409" s="13">
        <f ca="1">IFERROR(Sheet1[[#This Row],[Пробег, тыс. км]]/Sheet1[[#This Row],[Возраст авто]], 0)</f>
        <v>18.583333333333332</v>
      </c>
      <c r="P409" s="14">
        <f ca="1">Sheet1[[#This Row],[Средний пробег в год]]/365*1000</f>
        <v>50.913242009132418</v>
      </c>
    </row>
    <row r="410" spans="1:16" x14ac:dyDescent="0.25">
      <c r="A410" s="1" t="s">
        <v>385</v>
      </c>
      <c r="B410" s="1" t="s">
        <v>90</v>
      </c>
      <c r="C410">
        <v>1998</v>
      </c>
      <c r="D410">
        <v>350000</v>
      </c>
      <c r="G410" s="1"/>
      <c r="H410" s="1"/>
      <c r="I410" s="1"/>
      <c r="J410" s="1">
        <v>300</v>
      </c>
      <c r="K410" s="1"/>
      <c r="L410" s="1"/>
      <c r="M410" s="1">
        <f t="shared" ca="1" si="6"/>
        <v>2022</v>
      </c>
      <c r="N410" s="1">
        <f ca="1">Sheet1[[#This Row],[Текущий год]]-Sheet1[[#This Row],[Год выпуска]]</f>
        <v>24</v>
      </c>
      <c r="O410" s="13">
        <f ca="1">IFERROR(Sheet1[[#This Row],[Пробег, тыс. км]]/Sheet1[[#This Row],[Возраст авто]], 0)</f>
        <v>12.5</v>
      </c>
      <c r="P410" s="14">
        <f ca="1">Sheet1[[#This Row],[Средний пробег в год]]/365*1000</f>
        <v>34.246575342465754</v>
      </c>
    </row>
    <row r="411" spans="1:16" x14ac:dyDescent="0.25">
      <c r="A411" s="1" t="s">
        <v>386</v>
      </c>
      <c r="B411" s="1" t="s">
        <v>312</v>
      </c>
      <c r="C411">
        <v>2002</v>
      </c>
      <c r="D411">
        <v>315000</v>
      </c>
      <c r="E411">
        <v>1.3</v>
      </c>
      <c r="F411">
        <v>88</v>
      </c>
      <c r="G411" s="1" t="s">
        <v>8</v>
      </c>
      <c r="H411" s="1" t="s">
        <v>9</v>
      </c>
      <c r="I411" s="1" t="s">
        <v>18</v>
      </c>
      <c r="J411" s="1">
        <v>215</v>
      </c>
      <c r="K411" s="1"/>
      <c r="L411" s="1"/>
      <c r="M411" s="1">
        <f t="shared" ca="1" si="6"/>
        <v>2022</v>
      </c>
      <c r="N411" s="1">
        <f ca="1">Sheet1[[#This Row],[Текущий год]]-Sheet1[[#This Row],[Год выпуска]]</f>
        <v>20</v>
      </c>
      <c r="O411" s="13">
        <f ca="1">IFERROR(Sheet1[[#This Row],[Пробег, тыс. км]]/Sheet1[[#This Row],[Возраст авто]], 0)</f>
        <v>10.75</v>
      </c>
      <c r="P411" s="14">
        <f ca="1">Sheet1[[#This Row],[Средний пробег в год]]/365*1000</f>
        <v>29.452054794520549</v>
      </c>
    </row>
    <row r="412" spans="1:16" x14ac:dyDescent="0.25">
      <c r="A412" s="1" t="s">
        <v>387</v>
      </c>
      <c r="B412" s="1" t="s">
        <v>149</v>
      </c>
      <c r="C412">
        <v>2016</v>
      </c>
      <c r="D412">
        <v>890000</v>
      </c>
      <c r="E412">
        <v>1.5</v>
      </c>
      <c r="F412">
        <v>109</v>
      </c>
      <c r="G412" s="1" t="s">
        <v>8</v>
      </c>
      <c r="H412" s="1" t="s">
        <v>24</v>
      </c>
      <c r="I412" s="1" t="s">
        <v>18</v>
      </c>
      <c r="J412" s="1">
        <v>160</v>
      </c>
      <c r="K412" s="1"/>
      <c r="L412" s="1"/>
      <c r="M412" s="1">
        <f t="shared" ca="1" si="6"/>
        <v>2022</v>
      </c>
      <c r="N412" s="1">
        <f ca="1">Sheet1[[#This Row],[Текущий год]]-Sheet1[[#This Row],[Год выпуска]]</f>
        <v>6</v>
      </c>
      <c r="O412" s="13">
        <f ca="1">IFERROR(Sheet1[[#This Row],[Пробег, тыс. км]]/Sheet1[[#This Row],[Возраст авто]], 0)</f>
        <v>26.666666666666668</v>
      </c>
      <c r="P412" s="14">
        <f ca="1">Sheet1[[#This Row],[Средний пробег в год]]/365*1000</f>
        <v>73.05936073059361</v>
      </c>
    </row>
    <row r="413" spans="1:16" x14ac:dyDescent="0.25">
      <c r="A413" s="1" t="s">
        <v>388</v>
      </c>
      <c r="B413" s="1" t="s">
        <v>52</v>
      </c>
      <c r="C413">
        <v>2014</v>
      </c>
      <c r="D413">
        <v>5500000</v>
      </c>
      <c r="E413">
        <v>4.5</v>
      </c>
      <c r="F413">
        <v>235</v>
      </c>
      <c r="G413" s="1" t="s">
        <v>20</v>
      </c>
      <c r="H413" s="1" t="s">
        <v>9</v>
      </c>
      <c r="I413" s="1" t="s">
        <v>21</v>
      </c>
      <c r="J413" s="1">
        <v>140</v>
      </c>
      <c r="K413" s="1"/>
      <c r="L413" s="1"/>
      <c r="M413" s="1">
        <f t="shared" ca="1" si="6"/>
        <v>2022</v>
      </c>
      <c r="N413" s="1">
        <f ca="1">Sheet1[[#This Row],[Текущий год]]-Sheet1[[#This Row],[Год выпуска]]</f>
        <v>8</v>
      </c>
      <c r="O413" s="13">
        <f ca="1">IFERROR(Sheet1[[#This Row],[Пробег, тыс. км]]/Sheet1[[#This Row],[Возраст авто]], 0)</f>
        <v>17.5</v>
      </c>
      <c r="P413" s="14">
        <f ca="1">Sheet1[[#This Row],[Средний пробег в год]]/365*1000</f>
        <v>47.945205479452049</v>
      </c>
    </row>
    <row r="414" spans="1:16" x14ac:dyDescent="0.25">
      <c r="A414" s="1" t="s">
        <v>389</v>
      </c>
      <c r="B414" s="1" t="s">
        <v>390</v>
      </c>
      <c r="C414">
        <v>2000</v>
      </c>
      <c r="D414">
        <v>525000</v>
      </c>
      <c r="E414">
        <v>1.8</v>
      </c>
      <c r="F414">
        <v>136</v>
      </c>
      <c r="G414" s="1" t="s">
        <v>8</v>
      </c>
      <c r="H414" s="1" t="s">
        <v>9</v>
      </c>
      <c r="I414" s="1" t="s">
        <v>18</v>
      </c>
      <c r="J414" s="1">
        <v>240</v>
      </c>
      <c r="K414" s="1"/>
      <c r="L414" s="1"/>
      <c r="M414" s="1">
        <f t="shared" ca="1" si="6"/>
        <v>2022</v>
      </c>
      <c r="N414" s="1">
        <f ca="1">Sheet1[[#This Row],[Текущий год]]-Sheet1[[#This Row],[Год выпуска]]</f>
        <v>22</v>
      </c>
      <c r="O414" s="13">
        <f ca="1">IFERROR(Sheet1[[#This Row],[Пробег, тыс. км]]/Sheet1[[#This Row],[Возраст авто]], 0)</f>
        <v>10.909090909090908</v>
      </c>
      <c r="P414" s="14">
        <f ca="1">Sheet1[[#This Row],[Средний пробег в год]]/365*1000</f>
        <v>29.887920298879202</v>
      </c>
    </row>
    <row r="415" spans="1:16" x14ac:dyDescent="0.25">
      <c r="A415" s="1" t="s">
        <v>391</v>
      </c>
      <c r="B415" s="1" t="s">
        <v>94</v>
      </c>
      <c r="C415">
        <v>2005</v>
      </c>
      <c r="D415">
        <v>1210000</v>
      </c>
      <c r="E415">
        <v>2.4</v>
      </c>
      <c r="F415">
        <v>160</v>
      </c>
      <c r="G415" s="1" t="s">
        <v>8</v>
      </c>
      <c r="H415" s="1" t="s">
        <v>9</v>
      </c>
      <c r="I415" s="1" t="s">
        <v>18</v>
      </c>
      <c r="J415" s="1">
        <v>206</v>
      </c>
      <c r="K415" s="1"/>
      <c r="L415" s="1"/>
      <c r="M415" s="1">
        <f t="shared" ca="1" si="6"/>
        <v>2022</v>
      </c>
      <c r="N415" s="1">
        <f ca="1">Sheet1[[#This Row],[Текущий год]]-Sheet1[[#This Row],[Год выпуска]]</f>
        <v>17</v>
      </c>
      <c r="O415" s="13">
        <f ca="1">IFERROR(Sheet1[[#This Row],[Пробег, тыс. км]]/Sheet1[[#This Row],[Возраст авто]], 0)</f>
        <v>12.117647058823529</v>
      </c>
      <c r="P415" s="14">
        <f ca="1">Sheet1[[#This Row],[Средний пробег в год]]/365*1000</f>
        <v>33.199033037872681</v>
      </c>
    </row>
    <row r="416" spans="1:16" x14ac:dyDescent="0.25">
      <c r="A416" s="1" t="s">
        <v>392</v>
      </c>
      <c r="B416" s="1" t="s">
        <v>314</v>
      </c>
      <c r="C416">
        <v>2002</v>
      </c>
      <c r="D416">
        <v>489000</v>
      </c>
      <c r="E416">
        <v>1.5</v>
      </c>
      <c r="F416">
        <v>110</v>
      </c>
      <c r="G416" s="1" t="s">
        <v>8</v>
      </c>
      <c r="H416" s="1" t="s">
        <v>9</v>
      </c>
      <c r="I416" s="1" t="s">
        <v>18</v>
      </c>
      <c r="J416" s="1">
        <v>280</v>
      </c>
      <c r="K416" s="1"/>
      <c r="L416" s="1"/>
      <c r="M416" s="1">
        <f t="shared" ca="1" si="6"/>
        <v>2022</v>
      </c>
      <c r="N416" s="1">
        <f ca="1">Sheet1[[#This Row],[Текущий год]]-Sheet1[[#This Row],[Год выпуска]]</f>
        <v>20</v>
      </c>
      <c r="O416" s="13">
        <f ca="1">IFERROR(Sheet1[[#This Row],[Пробег, тыс. км]]/Sheet1[[#This Row],[Возраст авто]], 0)</f>
        <v>14</v>
      </c>
      <c r="P416" s="14">
        <f ca="1">Sheet1[[#This Row],[Средний пробег в год]]/365*1000</f>
        <v>38.356164383561648</v>
      </c>
    </row>
    <row r="417" spans="1:16" x14ac:dyDescent="0.25">
      <c r="A417" s="1" t="s">
        <v>393</v>
      </c>
      <c r="B417" s="1" t="s">
        <v>165</v>
      </c>
      <c r="C417">
        <v>2018</v>
      </c>
      <c r="D417">
        <v>2445000</v>
      </c>
      <c r="E417">
        <v>2</v>
      </c>
      <c r="F417">
        <v>146</v>
      </c>
      <c r="G417" s="1" t="s">
        <v>8</v>
      </c>
      <c r="H417" s="1" t="s">
        <v>24</v>
      </c>
      <c r="I417" s="1" t="s">
        <v>18</v>
      </c>
      <c r="J417" s="1">
        <v>44</v>
      </c>
      <c r="K417" s="1"/>
      <c r="L417" s="1"/>
      <c r="M417" s="1">
        <f t="shared" ca="1" si="6"/>
        <v>2022</v>
      </c>
      <c r="N417" s="1">
        <f ca="1">Sheet1[[#This Row],[Текущий год]]-Sheet1[[#This Row],[Год выпуска]]</f>
        <v>4</v>
      </c>
      <c r="O417" s="13">
        <f ca="1">IFERROR(Sheet1[[#This Row],[Пробег, тыс. км]]/Sheet1[[#This Row],[Возраст авто]], 0)</f>
        <v>11</v>
      </c>
      <c r="P417" s="14">
        <f ca="1">Sheet1[[#This Row],[Средний пробег в год]]/365*1000</f>
        <v>30.136986301369863</v>
      </c>
    </row>
    <row r="418" spans="1:16" x14ac:dyDescent="0.25">
      <c r="A418" s="1" t="s">
        <v>394</v>
      </c>
      <c r="B418" s="1" t="s">
        <v>395</v>
      </c>
      <c r="C418">
        <v>1999</v>
      </c>
      <c r="D418">
        <v>180000</v>
      </c>
      <c r="E418">
        <v>3</v>
      </c>
      <c r="F418">
        <v>215</v>
      </c>
      <c r="G418" s="1" t="s">
        <v>8</v>
      </c>
      <c r="H418" s="1" t="s">
        <v>9</v>
      </c>
      <c r="I418" s="1" t="s">
        <v>18</v>
      </c>
      <c r="J418" s="1">
        <v>100</v>
      </c>
      <c r="K418" s="1"/>
      <c r="L418" s="1"/>
      <c r="M418" s="1">
        <f t="shared" ca="1" si="6"/>
        <v>2022</v>
      </c>
      <c r="N418" s="1">
        <f ca="1">Sheet1[[#This Row],[Текущий год]]-Sheet1[[#This Row],[Год выпуска]]</f>
        <v>23</v>
      </c>
      <c r="O418" s="13">
        <f ca="1">IFERROR(Sheet1[[#This Row],[Пробег, тыс. км]]/Sheet1[[#This Row],[Возраст авто]], 0)</f>
        <v>4.3478260869565215</v>
      </c>
      <c r="P418" s="14">
        <f ca="1">Sheet1[[#This Row],[Средний пробег в год]]/365*1000</f>
        <v>11.911852293031567</v>
      </c>
    </row>
    <row r="419" spans="1:16" x14ac:dyDescent="0.25">
      <c r="A419" s="1" t="s">
        <v>396</v>
      </c>
      <c r="B419" s="1" t="s">
        <v>90</v>
      </c>
      <c r="C419">
        <v>1994</v>
      </c>
      <c r="D419">
        <v>140000</v>
      </c>
      <c r="E419">
        <v>2.5</v>
      </c>
      <c r="F419">
        <v>180</v>
      </c>
      <c r="G419" s="1" t="s">
        <v>8</v>
      </c>
      <c r="H419" s="1" t="s">
        <v>9</v>
      </c>
      <c r="I419" s="1" t="s">
        <v>10</v>
      </c>
      <c r="J419" s="1">
        <v>25</v>
      </c>
      <c r="K419" s="1"/>
      <c r="L419" s="1"/>
      <c r="M419" s="1">
        <f t="shared" ca="1" si="6"/>
        <v>2022</v>
      </c>
      <c r="N419" s="1">
        <f ca="1">Sheet1[[#This Row],[Текущий год]]-Sheet1[[#This Row],[Год выпуска]]</f>
        <v>28</v>
      </c>
      <c r="O419" s="13">
        <f ca="1">IFERROR(Sheet1[[#This Row],[Пробег, тыс. км]]/Sheet1[[#This Row],[Возраст авто]], 0)</f>
        <v>0.8928571428571429</v>
      </c>
      <c r="P419" s="14">
        <f ca="1">Sheet1[[#This Row],[Средний пробег в год]]/365*1000</f>
        <v>2.4461839530332683</v>
      </c>
    </row>
    <row r="420" spans="1:16" x14ac:dyDescent="0.25">
      <c r="A420" s="1" t="s">
        <v>397</v>
      </c>
      <c r="B420" s="1" t="s">
        <v>182</v>
      </c>
      <c r="C420">
        <v>2002</v>
      </c>
      <c r="D420">
        <v>600000</v>
      </c>
      <c r="E420">
        <v>2</v>
      </c>
      <c r="F420">
        <v>152</v>
      </c>
      <c r="G420" s="1" t="s">
        <v>8</v>
      </c>
      <c r="H420" s="1" t="s">
        <v>9</v>
      </c>
      <c r="I420" s="1" t="s">
        <v>21</v>
      </c>
      <c r="J420" s="1">
        <v>298</v>
      </c>
      <c r="K420" s="1"/>
      <c r="L420" s="1"/>
      <c r="M420" s="1">
        <f t="shared" ca="1" si="6"/>
        <v>2022</v>
      </c>
      <c r="N420" s="1">
        <f ca="1">Sheet1[[#This Row],[Текущий год]]-Sheet1[[#This Row],[Год выпуска]]</f>
        <v>20</v>
      </c>
      <c r="O420" s="13">
        <f ca="1">IFERROR(Sheet1[[#This Row],[Пробег, тыс. км]]/Sheet1[[#This Row],[Возраст авто]], 0)</f>
        <v>14.9</v>
      </c>
      <c r="P420" s="14">
        <f ca="1">Sheet1[[#This Row],[Средний пробег в год]]/365*1000</f>
        <v>40.821917808219176</v>
      </c>
    </row>
    <row r="421" spans="1:16" x14ac:dyDescent="0.25">
      <c r="A421" s="1" t="s">
        <v>398</v>
      </c>
      <c r="B421" s="1" t="s">
        <v>82</v>
      </c>
      <c r="C421">
        <v>2008</v>
      </c>
      <c r="D421">
        <v>295000</v>
      </c>
      <c r="E421">
        <v>1</v>
      </c>
      <c r="F421">
        <v>71</v>
      </c>
      <c r="G421" s="1" t="s">
        <v>8</v>
      </c>
      <c r="H421" s="1" t="s">
        <v>9</v>
      </c>
      <c r="I421" s="1" t="s">
        <v>18</v>
      </c>
      <c r="J421" s="1">
        <v>147</v>
      </c>
      <c r="K421" s="1"/>
      <c r="L421" s="1"/>
      <c r="M421" s="1">
        <f t="shared" ca="1" si="6"/>
        <v>2022</v>
      </c>
      <c r="N421" s="1">
        <f ca="1">Sheet1[[#This Row],[Текущий год]]-Sheet1[[#This Row],[Год выпуска]]</f>
        <v>14</v>
      </c>
      <c r="O421" s="13">
        <f ca="1">IFERROR(Sheet1[[#This Row],[Пробег, тыс. км]]/Sheet1[[#This Row],[Возраст авто]], 0)</f>
        <v>10.5</v>
      </c>
      <c r="P421" s="14">
        <f ca="1">Sheet1[[#This Row],[Средний пробег в год]]/365*1000</f>
        <v>28.767123287671232</v>
      </c>
    </row>
    <row r="422" spans="1:16" x14ac:dyDescent="0.25">
      <c r="A422" s="1" t="s">
        <v>399</v>
      </c>
      <c r="B422" s="1" t="s">
        <v>65</v>
      </c>
      <c r="C422">
        <v>2006</v>
      </c>
      <c r="D422">
        <v>280000</v>
      </c>
      <c r="E422">
        <v>1.5</v>
      </c>
      <c r="F422">
        <v>77</v>
      </c>
      <c r="G422" s="1" t="s">
        <v>34</v>
      </c>
      <c r="H422" s="1" t="s">
        <v>24</v>
      </c>
      <c r="I422" s="1" t="s">
        <v>18</v>
      </c>
      <c r="J422" s="1">
        <v>1</v>
      </c>
      <c r="K422" s="1"/>
      <c r="L422" s="1" t="s">
        <v>28</v>
      </c>
      <c r="M422" s="1">
        <f t="shared" ca="1" si="6"/>
        <v>2022</v>
      </c>
      <c r="N422" s="1">
        <f ca="1">Sheet1[[#This Row],[Текущий год]]-Sheet1[[#This Row],[Год выпуска]]</f>
        <v>16</v>
      </c>
      <c r="O422" s="13">
        <f ca="1">IFERROR(Sheet1[[#This Row],[Пробег, тыс. км]]/Sheet1[[#This Row],[Возраст авто]], 0)</f>
        <v>6.25E-2</v>
      </c>
      <c r="P422" s="14">
        <f ca="1">Sheet1[[#This Row],[Средний пробег в год]]/365*1000</f>
        <v>0.17123287671232876</v>
      </c>
    </row>
    <row r="423" spans="1:16" x14ac:dyDescent="0.25">
      <c r="A423" s="1" t="s">
        <v>400</v>
      </c>
      <c r="B423" s="1" t="s">
        <v>80</v>
      </c>
      <c r="C423">
        <v>2009</v>
      </c>
      <c r="D423">
        <v>850000</v>
      </c>
      <c r="E423">
        <v>1.3</v>
      </c>
      <c r="F423">
        <v>87</v>
      </c>
      <c r="G423" s="1" t="s">
        <v>8</v>
      </c>
      <c r="H423" s="1" t="s">
        <v>24</v>
      </c>
      <c r="I423" s="1" t="s">
        <v>18</v>
      </c>
      <c r="J423" s="1">
        <v>83</v>
      </c>
      <c r="K423" s="1" t="s">
        <v>39</v>
      </c>
      <c r="L423" s="1"/>
      <c r="M423" s="1">
        <f t="shared" ca="1" si="6"/>
        <v>2022</v>
      </c>
      <c r="N423" s="1">
        <f ca="1">Sheet1[[#This Row],[Текущий год]]-Sheet1[[#This Row],[Год выпуска]]</f>
        <v>13</v>
      </c>
      <c r="O423" s="13">
        <f ca="1">IFERROR(Sheet1[[#This Row],[Пробег, тыс. км]]/Sheet1[[#This Row],[Возраст авто]], 0)</f>
        <v>6.384615384615385</v>
      </c>
      <c r="P423" s="14">
        <f ca="1">Sheet1[[#This Row],[Средний пробег в год]]/365*1000</f>
        <v>17.492096944151736</v>
      </c>
    </row>
    <row r="424" spans="1:16" x14ac:dyDescent="0.25">
      <c r="A424" s="1" t="s">
        <v>401</v>
      </c>
      <c r="B424" s="1" t="s">
        <v>38</v>
      </c>
      <c r="C424">
        <v>2007</v>
      </c>
      <c r="D424">
        <v>695000</v>
      </c>
      <c r="E424">
        <v>3</v>
      </c>
      <c r="F424">
        <v>220</v>
      </c>
      <c r="G424" s="1" t="s">
        <v>8</v>
      </c>
      <c r="H424" s="1" t="s">
        <v>9</v>
      </c>
      <c r="I424" s="1" t="s">
        <v>21</v>
      </c>
      <c r="J424" s="1">
        <v>102</v>
      </c>
      <c r="K424" s="1"/>
      <c r="L424" s="1"/>
      <c r="M424" s="1">
        <f t="shared" ca="1" si="6"/>
        <v>2022</v>
      </c>
      <c r="N424" s="1">
        <f ca="1">Sheet1[[#This Row],[Текущий год]]-Sheet1[[#This Row],[Год выпуска]]</f>
        <v>15</v>
      </c>
      <c r="O424" s="13">
        <f ca="1">IFERROR(Sheet1[[#This Row],[Пробег, тыс. км]]/Sheet1[[#This Row],[Возраст авто]], 0)</f>
        <v>6.8</v>
      </c>
      <c r="P424" s="14">
        <f ca="1">Sheet1[[#This Row],[Средний пробег в год]]/365*1000</f>
        <v>18.63013698630137</v>
      </c>
    </row>
    <row r="425" spans="1:16" x14ac:dyDescent="0.25">
      <c r="A425" s="1" t="s">
        <v>402</v>
      </c>
      <c r="B425" s="1" t="s">
        <v>172</v>
      </c>
      <c r="C425">
        <v>2002</v>
      </c>
      <c r="D425">
        <v>540000</v>
      </c>
      <c r="E425">
        <v>1.8</v>
      </c>
      <c r="F425">
        <v>132</v>
      </c>
      <c r="G425" s="1" t="s">
        <v>8</v>
      </c>
      <c r="H425" s="1" t="s">
        <v>9</v>
      </c>
      <c r="I425" s="1" t="s">
        <v>18</v>
      </c>
      <c r="J425" s="1">
        <v>320</v>
      </c>
      <c r="K425" s="1"/>
      <c r="L425" s="1"/>
      <c r="M425" s="1">
        <f t="shared" ca="1" si="6"/>
        <v>2022</v>
      </c>
      <c r="N425" s="1">
        <f ca="1">Sheet1[[#This Row],[Текущий год]]-Sheet1[[#This Row],[Год выпуска]]</f>
        <v>20</v>
      </c>
      <c r="O425" s="13">
        <f ca="1">IFERROR(Sheet1[[#This Row],[Пробег, тыс. км]]/Sheet1[[#This Row],[Возраст авто]], 0)</f>
        <v>16</v>
      </c>
      <c r="P425" s="14">
        <f ca="1">Sheet1[[#This Row],[Средний пробег в год]]/365*1000</f>
        <v>43.835616438356162</v>
      </c>
    </row>
    <row r="426" spans="1:16" x14ac:dyDescent="0.25">
      <c r="A426" s="1" t="s">
        <v>403</v>
      </c>
      <c r="B426" s="1" t="s">
        <v>404</v>
      </c>
      <c r="C426">
        <v>1994</v>
      </c>
      <c r="D426">
        <v>200000</v>
      </c>
      <c r="E426">
        <v>2.2000000000000002</v>
      </c>
      <c r="F426">
        <v>88</v>
      </c>
      <c r="G426" s="1" t="s">
        <v>20</v>
      </c>
      <c r="H426" s="1" t="s">
        <v>9</v>
      </c>
      <c r="I426" s="1" t="s">
        <v>21</v>
      </c>
      <c r="J426" s="1">
        <v>200</v>
      </c>
      <c r="K426" s="1"/>
      <c r="L426" s="1"/>
      <c r="M426" s="1">
        <f t="shared" ca="1" si="6"/>
        <v>2022</v>
      </c>
      <c r="N426" s="1">
        <f ca="1">Sheet1[[#This Row],[Текущий год]]-Sheet1[[#This Row],[Год выпуска]]</f>
        <v>28</v>
      </c>
      <c r="O426" s="13">
        <f ca="1">IFERROR(Sheet1[[#This Row],[Пробег, тыс. км]]/Sheet1[[#This Row],[Возраст авто]], 0)</f>
        <v>7.1428571428571432</v>
      </c>
      <c r="P426" s="14">
        <f ca="1">Sheet1[[#This Row],[Средний пробег в год]]/365*1000</f>
        <v>19.569471624266146</v>
      </c>
    </row>
    <row r="427" spans="1:16" x14ac:dyDescent="0.25">
      <c r="A427" s="1" t="s">
        <v>405</v>
      </c>
      <c r="B427" s="1" t="s">
        <v>36</v>
      </c>
      <c r="C427">
        <v>2007</v>
      </c>
      <c r="D427">
        <v>1830000</v>
      </c>
      <c r="E427">
        <v>4</v>
      </c>
      <c r="F427">
        <v>249</v>
      </c>
      <c r="G427" s="1" t="s">
        <v>8</v>
      </c>
      <c r="H427" s="1" t="s">
        <v>9</v>
      </c>
      <c r="I427" s="1" t="s">
        <v>21</v>
      </c>
      <c r="J427" s="1">
        <v>222</v>
      </c>
      <c r="K427" s="1"/>
      <c r="L427" s="1"/>
      <c r="M427" s="1">
        <f t="shared" ca="1" si="6"/>
        <v>2022</v>
      </c>
      <c r="N427" s="1">
        <f ca="1">Sheet1[[#This Row],[Текущий год]]-Sheet1[[#This Row],[Год выпуска]]</f>
        <v>15</v>
      </c>
      <c r="O427" s="13">
        <f ca="1">IFERROR(Sheet1[[#This Row],[Пробег, тыс. км]]/Sheet1[[#This Row],[Возраст авто]], 0)</f>
        <v>14.8</v>
      </c>
      <c r="P427" s="14">
        <f ca="1">Sheet1[[#This Row],[Средний пробег в год]]/365*1000</f>
        <v>40.547945205479458</v>
      </c>
    </row>
    <row r="428" spans="1:16" x14ac:dyDescent="0.25">
      <c r="A428" s="1" t="s">
        <v>406</v>
      </c>
      <c r="B428" s="1" t="s">
        <v>94</v>
      </c>
      <c r="C428">
        <v>2000</v>
      </c>
      <c r="D428">
        <v>800000</v>
      </c>
      <c r="E428">
        <v>3</v>
      </c>
      <c r="F428">
        <v>220</v>
      </c>
      <c r="G428" s="1" t="s">
        <v>8</v>
      </c>
      <c r="H428" s="1" t="s">
        <v>9</v>
      </c>
      <c r="I428" s="1" t="s">
        <v>21</v>
      </c>
      <c r="J428" s="1">
        <v>340</v>
      </c>
      <c r="K428" s="1"/>
      <c r="L428" s="1"/>
      <c r="M428" s="1">
        <f t="shared" ca="1" si="6"/>
        <v>2022</v>
      </c>
      <c r="N428" s="1">
        <f ca="1">Sheet1[[#This Row],[Текущий год]]-Sheet1[[#This Row],[Год выпуска]]</f>
        <v>22</v>
      </c>
      <c r="O428" s="13">
        <f ca="1">IFERROR(Sheet1[[#This Row],[Пробег, тыс. км]]/Sheet1[[#This Row],[Возраст авто]], 0)</f>
        <v>15.454545454545455</v>
      </c>
      <c r="P428" s="14">
        <f ca="1">Sheet1[[#This Row],[Средний пробег в год]]/365*1000</f>
        <v>42.34122042341221</v>
      </c>
    </row>
    <row r="429" spans="1:16" x14ac:dyDescent="0.25">
      <c r="A429" s="1" t="s">
        <v>407</v>
      </c>
      <c r="B429" s="1" t="s">
        <v>408</v>
      </c>
      <c r="C429">
        <v>1997</v>
      </c>
      <c r="D429">
        <v>700000</v>
      </c>
      <c r="E429">
        <v>3</v>
      </c>
      <c r="F429">
        <v>130</v>
      </c>
      <c r="G429" s="1" t="s">
        <v>20</v>
      </c>
      <c r="H429" s="1" t="s">
        <v>9</v>
      </c>
      <c r="I429" s="1" t="s">
        <v>21</v>
      </c>
      <c r="J429" s="1">
        <v>300</v>
      </c>
      <c r="K429" s="1"/>
      <c r="L429" s="1"/>
      <c r="M429" s="1">
        <f t="shared" ca="1" si="6"/>
        <v>2022</v>
      </c>
      <c r="N429" s="1">
        <f ca="1">Sheet1[[#This Row],[Текущий год]]-Sheet1[[#This Row],[Год выпуска]]</f>
        <v>25</v>
      </c>
      <c r="O429" s="13">
        <f ca="1">IFERROR(Sheet1[[#This Row],[Пробег, тыс. км]]/Sheet1[[#This Row],[Возраст авто]], 0)</f>
        <v>12</v>
      </c>
      <c r="P429" s="14">
        <f ca="1">Sheet1[[#This Row],[Средний пробег в год]]/365*1000</f>
        <v>32.87671232876712</v>
      </c>
    </row>
    <row r="430" spans="1:16" x14ac:dyDescent="0.25">
      <c r="A430" s="1" t="s">
        <v>409</v>
      </c>
      <c r="B430" s="1" t="s">
        <v>289</v>
      </c>
      <c r="C430">
        <v>2000</v>
      </c>
      <c r="D430">
        <v>365000</v>
      </c>
      <c r="E430">
        <v>2</v>
      </c>
      <c r="F430">
        <v>135</v>
      </c>
      <c r="G430" s="1" t="s">
        <v>8</v>
      </c>
      <c r="H430" s="1" t="s">
        <v>9</v>
      </c>
      <c r="I430" s="1" t="s">
        <v>21</v>
      </c>
      <c r="J430" s="1">
        <v>130</v>
      </c>
      <c r="K430" s="1"/>
      <c r="L430" s="1"/>
      <c r="M430" s="1">
        <f t="shared" ca="1" si="6"/>
        <v>2022</v>
      </c>
      <c r="N430" s="1">
        <f ca="1">Sheet1[[#This Row],[Текущий год]]-Sheet1[[#This Row],[Год выпуска]]</f>
        <v>22</v>
      </c>
      <c r="O430" s="13">
        <f ca="1">IFERROR(Sheet1[[#This Row],[Пробег, тыс. км]]/Sheet1[[#This Row],[Возраст авто]], 0)</f>
        <v>5.9090909090909092</v>
      </c>
      <c r="P430" s="14">
        <f ca="1">Sheet1[[#This Row],[Средний пробег в год]]/365*1000</f>
        <v>16.189290161892899</v>
      </c>
    </row>
    <row r="431" spans="1:16" x14ac:dyDescent="0.25">
      <c r="A431" s="1" t="s">
        <v>410</v>
      </c>
      <c r="B431" s="1" t="s">
        <v>211</v>
      </c>
      <c r="C431">
        <v>2009</v>
      </c>
      <c r="D431">
        <v>700000</v>
      </c>
      <c r="E431">
        <v>1.5</v>
      </c>
      <c r="F431">
        <v>109</v>
      </c>
      <c r="G431" s="1" t="s">
        <v>8</v>
      </c>
      <c r="H431" s="1" t="s">
        <v>9</v>
      </c>
      <c r="I431" s="1" t="s">
        <v>18</v>
      </c>
      <c r="J431" s="1">
        <v>218</v>
      </c>
      <c r="K431" s="1"/>
      <c r="L431" s="1"/>
      <c r="M431" s="1">
        <f t="shared" ca="1" si="6"/>
        <v>2022</v>
      </c>
      <c r="N431" s="1">
        <f ca="1">Sheet1[[#This Row],[Текущий год]]-Sheet1[[#This Row],[Год выпуска]]</f>
        <v>13</v>
      </c>
      <c r="O431" s="13">
        <f ca="1">IFERROR(Sheet1[[#This Row],[Пробег, тыс. км]]/Sheet1[[#This Row],[Возраст авто]], 0)</f>
        <v>16.76923076923077</v>
      </c>
      <c r="P431" s="14">
        <f ca="1">Sheet1[[#This Row],[Средний пробег в год]]/365*1000</f>
        <v>45.943097997892522</v>
      </c>
    </row>
    <row r="432" spans="1:16" x14ac:dyDescent="0.25">
      <c r="A432" s="1" t="s">
        <v>411</v>
      </c>
      <c r="B432" s="1" t="s">
        <v>165</v>
      </c>
      <c r="C432">
        <v>2018</v>
      </c>
      <c r="D432">
        <v>2680000</v>
      </c>
      <c r="E432">
        <v>2</v>
      </c>
      <c r="F432">
        <v>146</v>
      </c>
      <c r="G432" s="1" t="s">
        <v>8</v>
      </c>
      <c r="H432" s="1" t="s">
        <v>24</v>
      </c>
      <c r="I432" s="1" t="s">
        <v>21</v>
      </c>
      <c r="J432" s="1">
        <v>65</v>
      </c>
      <c r="K432" s="1"/>
      <c r="L432" s="1"/>
      <c r="M432" s="1">
        <f t="shared" ca="1" si="6"/>
        <v>2022</v>
      </c>
      <c r="N432" s="1">
        <f ca="1">Sheet1[[#This Row],[Текущий год]]-Sheet1[[#This Row],[Год выпуска]]</f>
        <v>4</v>
      </c>
      <c r="O432" s="13">
        <f ca="1">IFERROR(Sheet1[[#This Row],[Пробег, тыс. км]]/Sheet1[[#This Row],[Возраст авто]], 0)</f>
        <v>16.25</v>
      </c>
      <c r="P432" s="14">
        <f ca="1">Sheet1[[#This Row],[Средний пробег в год]]/365*1000</f>
        <v>44.520547945205479</v>
      </c>
    </row>
    <row r="433" spans="1:16" x14ac:dyDescent="0.25">
      <c r="A433" s="1" t="s">
        <v>412</v>
      </c>
      <c r="B433" s="1" t="s">
        <v>182</v>
      </c>
      <c r="C433">
        <v>2008</v>
      </c>
      <c r="D433">
        <v>1180000</v>
      </c>
      <c r="E433">
        <v>2</v>
      </c>
      <c r="F433">
        <v>140</v>
      </c>
      <c r="G433" s="1" t="s">
        <v>8</v>
      </c>
      <c r="H433" s="1" t="s">
        <v>24</v>
      </c>
      <c r="I433" s="1" t="s">
        <v>21</v>
      </c>
      <c r="J433" s="1">
        <v>1</v>
      </c>
      <c r="K433" s="1"/>
      <c r="L433" s="1"/>
      <c r="M433" s="1">
        <f t="shared" ca="1" si="6"/>
        <v>2022</v>
      </c>
      <c r="N433" s="1">
        <f ca="1">Sheet1[[#This Row],[Текущий год]]-Sheet1[[#This Row],[Год выпуска]]</f>
        <v>14</v>
      </c>
      <c r="O433" s="13">
        <f ca="1">IFERROR(Sheet1[[#This Row],[Пробег, тыс. км]]/Sheet1[[#This Row],[Возраст авто]], 0)</f>
        <v>7.1428571428571425E-2</v>
      </c>
      <c r="P433" s="14">
        <f ca="1">Sheet1[[#This Row],[Средний пробег в год]]/365*1000</f>
        <v>0.19569471624266144</v>
      </c>
    </row>
    <row r="434" spans="1:16" x14ac:dyDescent="0.25">
      <c r="A434" s="1" t="s">
        <v>413</v>
      </c>
      <c r="B434" s="1" t="s">
        <v>52</v>
      </c>
      <c r="C434">
        <v>2000</v>
      </c>
      <c r="D434">
        <v>1310000</v>
      </c>
      <c r="E434">
        <v>4.2</v>
      </c>
      <c r="F434">
        <v>204</v>
      </c>
      <c r="G434" s="1" t="s">
        <v>20</v>
      </c>
      <c r="H434" s="1" t="s">
        <v>9</v>
      </c>
      <c r="I434" s="1" t="s">
        <v>21</v>
      </c>
      <c r="J434" s="1">
        <v>407</v>
      </c>
      <c r="K434" s="1"/>
      <c r="L434" s="1"/>
      <c r="M434" s="1">
        <f t="shared" ca="1" si="6"/>
        <v>2022</v>
      </c>
      <c r="N434" s="1">
        <f ca="1">Sheet1[[#This Row],[Текущий год]]-Sheet1[[#This Row],[Год выпуска]]</f>
        <v>22</v>
      </c>
      <c r="O434" s="13">
        <f ca="1">IFERROR(Sheet1[[#This Row],[Пробег, тыс. км]]/Sheet1[[#This Row],[Возраст авто]], 0)</f>
        <v>18.5</v>
      </c>
      <c r="P434" s="14">
        <f ca="1">Sheet1[[#This Row],[Средний пробег в год]]/365*1000</f>
        <v>50.684931506849317</v>
      </c>
    </row>
    <row r="435" spans="1:16" x14ac:dyDescent="0.25">
      <c r="A435" s="1" t="s">
        <v>414</v>
      </c>
      <c r="B435" s="1" t="s">
        <v>43</v>
      </c>
      <c r="C435">
        <v>2021</v>
      </c>
      <c r="D435">
        <v>4700000</v>
      </c>
      <c r="E435">
        <v>2.5</v>
      </c>
      <c r="F435">
        <v>200</v>
      </c>
      <c r="G435" s="1" t="s">
        <v>8</v>
      </c>
      <c r="H435" s="1" t="s">
        <v>9</v>
      </c>
      <c r="I435" s="1" t="s">
        <v>18</v>
      </c>
      <c r="J435" s="1">
        <v>1</v>
      </c>
      <c r="K435" s="1"/>
      <c r="L435" s="1"/>
      <c r="M435" s="1">
        <f t="shared" ca="1" si="6"/>
        <v>2022</v>
      </c>
      <c r="N435" s="1">
        <f ca="1">Sheet1[[#This Row],[Текущий год]]-Sheet1[[#This Row],[Год выпуска]]</f>
        <v>1</v>
      </c>
      <c r="O435" s="13">
        <f ca="1">IFERROR(Sheet1[[#This Row],[Пробег, тыс. км]]/Sheet1[[#This Row],[Возраст авто]], 0)</f>
        <v>1</v>
      </c>
      <c r="P435" s="14">
        <f ca="1">Sheet1[[#This Row],[Средний пробег в год]]/365*1000</f>
        <v>2.7397260273972601</v>
      </c>
    </row>
    <row r="436" spans="1:16" x14ac:dyDescent="0.25">
      <c r="A436" s="1" t="s">
        <v>415</v>
      </c>
      <c r="B436" s="1" t="s">
        <v>139</v>
      </c>
      <c r="C436">
        <v>1996</v>
      </c>
      <c r="D436">
        <v>270000</v>
      </c>
      <c r="E436">
        <v>2</v>
      </c>
      <c r="F436">
        <v>88</v>
      </c>
      <c r="G436" s="1" t="s">
        <v>20</v>
      </c>
      <c r="H436" s="1" t="s">
        <v>11</v>
      </c>
      <c r="I436" s="1" t="s">
        <v>21</v>
      </c>
      <c r="J436" s="1">
        <v>369</v>
      </c>
      <c r="K436" s="1"/>
      <c r="L436" s="1"/>
      <c r="M436" s="1">
        <f t="shared" ca="1" si="6"/>
        <v>2022</v>
      </c>
      <c r="N436" s="1">
        <f ca="1">Sheet1[[#This Row],[Текущий год]]-Sheet1[[#This Row],[Год выпуска]]</f>
        <v>26</v>
      </c>
      <c r="O436" s="13">
        <f ca="1">IFERROR(Sheet1[[#This Row],[Пробег, тыс. км]]/Sheet1[[#This Row],[Возраст авто]], 0)</f>
        <v>14.192307692307692</v>
      </c>
      <c r="P436" s="14">
        <f ca="1">Sheet1[[#This Row],[Средний пробег в год]]/365*1000</f>
        <v>38.883034773445729</v>
      </c>
    </row>
    <row r="437" spans="1:16" x14ac:dyDescent="0.25">
      <c r="A437" s="1" t="s">
        <v>416</v>
      </c>
      <c r="B437" s="1" t="s">
        <v>417</v>
      </c>
      <c r="C437">
        <v>1992</v>
      </c>
      <c r="D437">
        <v>120000</v>
      </c>
      <c r="E437">
        <v>2.5</v>
      </c>
      <c r="F437">
        <v>175</v>
      </c>
      <c r="G437" s="1" t="s">
        <v>8</v>
      </c>
      <c r="H437" s="1" t="s">
        <v>9</v>
      </c>
      <c r="I437" s="1" t="s">
        <v>18</v>
      </c>
      <c r="J437" s="1">
        <v>320</v>
      </c>
      <c r="K437" s="1"/>
      <c r="L437" s="1"/>
      <c r="M437" s="1">
        <f t="shared" ca="1" si="6"/>
        <v>2022</v>
      </c>
      <c r="N437" s="1">
        <f ca="1">Sheet1[[#This Row],[Текущий год]]-Sheet1[[#This Row],[Год выпуска]]</f>
        <v>30</v>
      </c>
      <c r="O437" s="13">
        <f ca="1">IFERROR(Sheet1[[#This Row],[Пробег, тыс. км]]/Sheet1[[#This Row],[Возраст авто]], 0)</f>
        <v>10.666666666666666</v>
      </c>
      <c r="P437" s="14">
        <f ca="1">Sheet1[[#This Row],[Средний пробег в год]]/365*1000</f>
        <v>29.223744292237441</v>
      </c>
    </row>
    <row r="438" spans="1:16" x14ac:dyDescent="0.25">
      <c r="A438" s="1" t="s">
        <v>418</v>
      </c>
      <c r="B438" s="1" t="s">
        <v>36</v>
      </c>
      <c r="C438">
        <v>2008</v>
      </c>
      <c r="D438">
        <v>2237000</v>
      </c>
      <c r="E438">
        <v>4</v>
      </c>
      <c r="F438">
        <v>249</v>
      </c>
      <c r="G438" s="1" t="s">
        <v>8</v>
      </c>
      <c r="H438" s="1" t="s">
        <v>9</v>
      </c>
      <c r="I438" s="1" t="s">
        <v>21</v>
      </c>
      <c r="J438" s="1">
        <v>237</v>
      </c>
      <c r="K438" s="1"/>
      <c r="L438" s="1"/>
      <c r="M438" s="1">
        <f t="shared" ca="1" si="6"/>
        <v>2022</v>
      </c>
      <c r="N438" s="1">
        <f ca="1">Sheet1[[#This Row],[Текущий год]]-Sheet1[[#This Row],[Год выпуска]]</f>
        <v>14</v>
      </c>
      <c r="O438" s="13">
        <f ca="1">IFERROR(Sheet1[[#This Row],[Пробег, тыс. км]]/Sheet1[[#This Row],[Возраст авто]], 0)</f>
        <v>16.928571428571427</v>
      </c>
      <c r="P438" s="14">
        <f ca="1">Sheet1[[#This Row],[Средний пробег в год]]/365*1000</f>
        <v>46.37964774951076</v>
      </c>
    </row>
    <row r="439" spans="1:16" x14ac:dyDescent="0.25">
      <c r="A439" s="1" t="s">
        <v>419</v>
      </c>
      <c r="B439" s="1" t="s">
        <v>149</v>
      </c>
      <c r="C439">
        <v>2017</v>
      </c>
      <c r="D439">
        <v>960000</v>
      </c>
      <c r="E439">
        <v>1.5</v>
      </c>
      <c r="F439">
        <v>109</v>
      </c>
      <c r="G439" s="1" t="s">
        <v>8</v>
      </c>
      <c r="H439" s="1" t="s">
        <v>24</v>
      </c>
      <c r="I439" s="1" t="s">
        <v>18</v>
      </c>
      <c r="J439" s="1">
        <v>110</v>
      </c>
      <c r="K439" s="1"/>
      <c r="L439" s="1"/>
      <c r="M439" s="1">
        <f t="shared" ca="1" si="6"/>
        <v>2022</v>
      </c>
      <c r="N439" s="1">
        <f ca="1">Sheet1[[#This Row],[Текущий год]]-Sheet1[[#This Row],[Год выпуска]]</f>
        <v>5</v>
      </c>
      <c r="O439" s="13">
        <f ca="1">IFERROR(Sheet1[[#This Row],[Пробег, тыс. км]]/Sheet1[[#This Row],[Возраст авто]], 0)</f>
        <v>22</v>
      </c>
      <c r="P439" s="14">
        <f ca="1">Sheet1[[#This Row],[Средний пробег в год]]/365*1000</f>
        <v>60.273972602739725</v>
      </c>
    </row>
    <row r="440" spans="1:16" x14ac:dyDescent="0.25">
      <c r="A440" s="1" t="s">
        <v>420</v>
      </c>
      <c r="B440" s="1" t="s">
        <v>88</v>
      </c>
      <c r="C440">
        <v>1995</v>
      </c>
      <c r="D440">
        <v>350000</v>
      </c>
      <c r="E440">
        <v>2.5</v>
      </c>
      <c r="F440">
        <v>180</v>
      </c>
      <c r="G440" s="1" t="s">
        <v>8</v>
      </c>
      <c r="H440" s="1" t="s">
        <v>9</v>
      </c>
      <c r="I440" s="1" t="s">
        <v>10</v>
      </c>
      <c r="J440" s="1">
        <v>226</v>
      </c>
      <c r="K440" s="1"/>
      <c r="L440" s="1"/>
      <c r="M440" s="1">
        <f t="shared" ca="1" si="6"/>
        <v>2022</v>
      </c>
      <c r="N440" s="1">
        <f ca="1">Sheet1[[#This Row],[Текущий год]]-Sheet1[[#This Row],[Год выпуска]]</f>
        <v>27</v>
      </c>
      <c r="O440" s="13">
        <f ca="1">IFERROR(Sheet1[[#This Row],[Пробег, тыс. км]]/Sheet1[[#This Row],[Возраст авто]], 0)</f>
        <v>8.3703703703703702</v>
      </c>
      <c r="P440" s="14">
        <f ca="1">Sheet1[[#This Row],[Средний пробег в год]]/365*1000</f>
        <v>22.93252156265855</v>
      </c>
    </row>
    <row r="441" spans="1:16" x14ac:dyDescent="0.25">
      <c r="A441" s="1" t="s">
        <v>421</v>
      </c>
      <c r="B441" s="1" t="s">
        <v>63</v>
      </c>
      <c r="C441">
        <v>1992</v>
      </c>
      <c r="D441">
        <v>141000</v>
      </c>
      <c r="E441">
        <v>1.5</v>
      </c>
      <c r="F441">
        <v>105</v>
      </c>
      <c r="G441" s="1" t="s">
        <v>8</v>
      </c>
      <c r="H441" s="1" t="s">
        <v>9</v>
      </c>
      <c r="I441" s="1" t="s">
        <v>18</v>
      </c>
      <c r="J441" s="1">
        <v>356</v>
      </c>
      <c r="K441" s="1"/>
      <c r="L441" s="1"/>
      <c r="M441" s="1">
        <f t="shared" ca="1" si="6"/>
        <v>2022</v>
      </c>
      <c r="N441" s="1">
        <f ca="1">Sheet1[[#This Row],[Текущий год]]-Sheet1[[#This Row],[Год выпуска]]</f>
        <v>30</v>
      </c>
      <c r="O441" s="13">
        <f ca="1">IFERROR(Sheet1[[#This Row],[Пробег, тыс. км]]/Sheet1[[#This Row],[Возраст авто]], 0)</f>
        <v>11.866666666666667</v>
      </c>
      <c r="P441" s="14">
        <f ca="1">Sheet1[[#This Row],[Средний пробег в год]]/365*1000</f>
        <v>32.511415525114153</v>
      </c>
    </row>
    <row r="442" spans="1:16" x14ac:dyDescent="0.25">
      <c r="A442" s="1" t="s">
        <v>421</v>
      </c>
      <c r="B442" s="1" t="s">
        <v>63</v>
      </c>
      <c r="C442">
        <v>1992</v>
      </c>
      <c r="D442">
        <v>141000</v>
      </c>
      <c r="E442">
        <v>1.5</v>
      </c>
      <c r="F442">
        <v>105</v>
      </c>
      <c r="G442" s="1" t="s">
        <v>8</v>
      </c>
      <c r="H442" s="1" t="s">
        <v>9</v>
      </c>
      <c r="I442" s="1" t="s">
        <v>18</v>
      </c>
      <c r="J442" s="1">
        <v>356</v>
      </c>
      <c r="K442" s="1"/>
      <c r="L442" s="1"/>
      <c r="M442" s="1">
        <f t="shared" ca="1" si="6"/>
        <v>2022</v>
      </c>
      <c r="N442" s="1">
        <f ca="1">Sheet1[[#This Row],[Текущий год]]-Sheet1[[#This Row],[Год выпуска]]</f>
        <v>30</v>
      </c>
      <c r="O442" s="13">
        <f ca="1">IFERROR(Sheet1[[#This Row],[Пробег, тыс. км]]/Sheet1[[#This Row],[Возраст авто]], 0)</f>
        <v>11.866666666666667</v>
      </c>
      <c r="P442" s="14">
        <f ca="1">Sheet1[[#This Row],[Средний пробег в год]]/365*1000</f>
        <v>32.511415525114153</v>
      </c>
    </row>
    <row r="443" spans="1:16" x14ac:dyDescent="0.25">
      <c r="A443" s="1" t="s">
        <v>422</v>
      </c>
      <c r="B443" s="1" t="s">
        <v>314</v>
      </c>
      <c r="C443">
        <v>1999</v>
      </c>
      <c r="D443">
        <v>270000</v>
      </c>
      <c r="E443">
        <v>1.6</v>
      </c>
      <c r="F443">
        <v>110</v>
      </c>
      <c r="G443" s="1" t="s">
        <v>8</v>
      </c>
      <c r="H443" s="1" t="s">
        <v>9</v>
      </c>
      <c r="I443" s="1" t="s">
        <v>18</v>
      </c>
      <c r="J443" s="1">
        <v>250</v>
      </c>
      <c r="K443" s="1"/>
      <c r="L443" s="1"/>
      <c r="M443" s="1">
        <f t="shared" ca="1" si="6"/>
        <v>2022</v>
      </c>
      <c r="N443" s="1">
        <f ca="1">Sheet1[[#This Row],[Текущий год]]-Sheet1[[#This Row],[Год выпуска]]</f>
        <v>23</v>
      </c>
      <c r="O443" s="13">
        <f ca="1">IFERROR(Sheet1[[#This Row],[Пробег, тыс. км]]/Sheet1[[#This Row],[Возраст авто]], 0)</f>
        <v>10.869565217391305</v>
      </c>
      <c r="P443" s="14">
        <f ca="1">Sheet1[[#This Row],[Средний пробег в год]]/365*1000</f>
        <v>29.779630732578916</v>
      </c>
    </row>
    <row r="444" spans="1:16" x14ac:dyDescent="0.25">
      <c r="A444" s="1" t="s">
        <v>423</v>
      </c>
      <c r="B444" s="1" t="s">
        <v>424</v>
      </c>
      <c r="C444">
        <v>1993</v>
      </c>
      <c r="D444">
        <v>95000</v>
      </c>
      <c r="E444">
        <v>1.3</v>
      </c>
      <c r="F444">
        <v>97</v>
      </c>
      <c r="G444" s="1" t="s">
        <v>8</v>
      </c>
      <c r="H444" s="1" t="s">
        <v>9</v>
      </c>
      <c r="I444" s="1" t="s">
        <v>18</v>
      </c>
      <c r="J444" s="1">
        <v>236</v>
      </c>
      <c r="K444" s="1"/>
      <c r="L444" s="1"/>
      <c r="M444" s="1">
        <f t="shared" ca="1" si="6"/>
        <v>2022</v>
      </c>
      <c r="N444" s="1">
        <f ca="1">Sheet1[[#This Row],[Текущий год]]-Sheet1[[#This Row],[Год выпуска]]</f>
        <v>29</v>
      </c>
      <c r="O444" s="13">
        <f ca="1">IFERROR(Sheet1[[#This Row],[Пробег, тыс. км]]/Sheet1[[#This Row],[Возраст авто]], 0)</f>
        <v>8.137931034482758</v>
      </c>
      <c r="P444" s="14">
        <f ca="1">Sheet1[[#This Row],[Средний пробег в год]]/365*1000</f>
        <v>22.295701464336325</v>
      </c>
    </row>
    <row r="445" spans="1:16" x14ac:dyDescent="0.25">
      <c r="A445" s="1" t="s">
        <v>425</v>
      </c>
      <c r="B445" s="1" t="s">
        <v>296</v>
      </c>
      <c r="C445">
        <v>2021</v>
      </c>
      <c r="D445">
        <v>5489000</v>
      </c>
      <c r="E445">
        <v>2.8</v>
      </c>
      <c r="F445">
        <v>200</v>
      </c>
      <c r="G445" s="1" t="s">
        <v>20</v>
      </c>
      <c r="H445" s="1" t="s">
        <v>9</v>
      </c>
      <c r="I445" s="1" t="s">
        <v>21</v>
      </c>
      <c r="J445" s="1">
        <v>1</v>
      </c>
      <c r="K445" s="1"/>
      <c r="L445" s="1"/>
      <c r="M445" s="1">
        <f t="shared" ca="1" si="6"/>
        <v>2022</v>
      </c>
      <c r="N445" s="1">
        <f ca="1">Sheet1[[#This Row],[Текущий год]]-Sheet1[[#This Row],[Год выпуска]]</f>
        <v>1</v>
      </c>
      <c r="O445" s="13">
        <f ca="1">IFERROR(Sheet1[[#This Row],[Пробег, тыс. км]]/Sheet1[[#This Row],[Возраст авто]], 0)</f>
        <v>1</v>
      </c>
      <c r="P445" s="14">
        <f ca="1">Sheet1[[#This Row],[Средний пробег в год]]/365*1000</f>
        <v>2.7397260273972601</v>
      </c>
    </row>
    <row r="446" spans="1:16" x14ac:dyDescent="0.25">
      <c r="A446" s="1" t="s">
        <v>426</v>
      </c>
      <c r="B446" s="1" t="s">
        <v>52</v>
      </c>
      <c r="C446">
        <v>2021</v>
      </c>
      <c r="D446">
        <v>15500000</v>
      </c>
      <c r="E446">
        <v>3.3</v>
      </c>
      <c r="F446">
        <v>299</v>
      </c>
      <c r="G446" s="1" t="s">
        <v>20</v>
      </c>
      <c r="H446" s="1" t="s">
        <v>9</v>
      </c>
      <c r="I446" s="1" t="s">
        <v>21</v>
      </c>
      <c r="J446" s="1">
        <v>1</v>
      </c>
      <c r="K446" s="1"/>
      <c r="L446" s="1"/>
      <c r="M446" s="1">
        <f t="shared" ca="1" si="6"/>
        <v>2022</v>
      </c>
      <c r="N446" s="1">
        <f ca="1">Sheet1[[#This Row],[Текущий год]]-Sheet1[[#This Row],[Год выпуска]]</f>
        <v>1</v>
      </c>
      <c r="O446" s="13">
        <f ca="1">IFERROR(Sheet1[[#This Row],[Пробег, тыс. км]]/Sheet1[[#This Row],[Возраст авто]], 0)</f>
        <v>1</v>
      </c>
      <c r="P446" s="14">
        <f ca="1">Sheet1[[#This Row],[Средний пробег в год]]/365*1000</f>
        <v>2.7397260273972601</v>
      </c>
    </row>
    <row r="447" spans="1:16" x14ac:dyDescent="0.25">
      <c r="A447" s="1" t="s">
        <v>427</v>
      </c>
      <c r="B447" s="1" t="s">
        <v>277</v>
      </c>
      <c r="C447">
        <v>2005</v>
      </c>
      <c r="D447">
        <v>480000</v>
      </c>
      <c r="E447">
        <v>1.3</v>
      </c>
      <c r="F447">
        <v>87</v>
      </c>
      <c r="G447" s="1" t="s">
        <v>8</v>
      </c>
      <c r="H447" s="1" t="s">
        <v>9</v>
      </c>
      <c r="I447" s="1" t="s">
        <v>18</v>
      </c>
      <c r="J447" s="1">
        <v>290</v>
      </c>
      <c r="K447" s="1"/>
      <c r="L447" s="1"/>
      <c r="M447" s="1">
        <f t="shared" ca="1" si="6"/>
        <v>2022</v>
      </c>
      <c r="N447" s="1">
        <f ca="1">Sheet1[[#This Row],[Текущий год]]-Sheet1[[#This Row],[Год выпуска]]</f>
        <v>17</v>
      </c>
      <c r="O447" s="13">
        <f ca="1">IFERROR(Sheet1[[#This Row],[Пробег, тыс. км]]/Sheet1[[#This Row],[Возраст авто]], 0)</f>
        <v>17.058823529411764</v>
      </c>
      <c r="P447" s="14">
        <f ca="1">Sheet1[[#This Row],[Средний пробег в год]]/365*1000</f>
        <v>46.736502820306207</v>
      </c>
    </row>
    <row r="448" spans="1:16" x14ac:dyDescent="0.25">
      <c r="A448" s="1" t="s">
        <v>428</v>
      </c>
      <c r="B448" s="1" t="s">
        <v>172</v>
      </c>
      <c r="C448">
        <v>2011</v>
      </c>
      <c r="D448">
        <v>1050000</v>
      </c>
      <c r="E448">
        <v>1.8</v>
      </c>
      <c r="F448">
        <v>133</v>
      </c>
      <c r="G448" s="1" t="s">
        <v>8</v>
      </c>
      <c r="H448" s="1" t="s">
        <v>24</v>
      </c>
      <c r="I448" s="1" t="s">
        <v>21</v>
      </c>
      <c r="J448" s="1">
        <v>117</v>
      </c>
      <c r="K448" s="1"/>
      <c r="L448" s="1"/>
      <c r="M448" s="1">
        <f t="shared" ca="1" si="6"/>
        <v>2022</v>
      </c>
      <c r="N448" s="1">
        <f ca="1">Sheet1[[#This Row],[Текущий год]]-Sheet1[[#This Row],[Год выпуска]]</f>
        <v>11</v>
      </c>
      <c r="O448" s="13">
        <f ca="1">IFERROR(Sheet1[[#This Row],[Пробег, тыс. км]]/Sheet1[[#This Row],[Возраст авто]], 0)</f>
        <v>10.636363636363637</v>
      </c>
      <c r="P448" s="14">
        <f ca="1">Sheet1[[#This Row],[Средний пробег в год]]/365*1000</f>
        <v>29.140722291407222</v>
      </c>
    </row>
    <row r="449" spans="1:16" x14ac:dyDescent="0.25">
      <c r="A449" s="1" t="s">
        <v>429</v>
      </c>
      <c r="B449" s="1" t="s">
        <v>134</v>
      </c>
      <c r="C449">
        <v>1990</v>
      </c>
      <c r="D449">
        <v>205000</v>
      </c>
      <c r="E449">
        <v>2</v>
      </c>
      <c r="F449">
        <v>135</v>
      </c>
      <c r="G449" s="1" t="s">
        <v>8</v>
      </c>
      <c r="H449" s="1" t="s">
        <v>9</v>
      </c>
      <c r="I449" s="1" t="s">
        <v>10</v>
      </c>
      <c r="J449" s="1">
        <v>170</v>
      </c>
      <c r="K449" s="1"/>
      <c r="L449" s="1"/>
      <c r="M449" s="1">
        <f t="shared" ca="1" si="6"/>
        <v>2022</v>
      </c>
      <c r="N449" s="1">
        <f ca="1">Sheet1[[#This Row],[Текущий год]]-Sheet1[[#This Row],[Год выпуска]]</f>
        <v>32</v>
      </c>
      <c r="O449" s="13">
        <f ca="1">IFERROR(Sheet1[[#This Row],[Пробег, тыс. км]]/Sheet1[[#This Row],[Возраст авто]], 0)</f>
        <v>5.3125</v>
      </c>
      <c r="P449" s="14">
        <f ca="1">Sheet1[[#This Row],[Средний пробег в год]]/365*1000</f>
        <v>14.554794520547944</v>
      </c>
    </row>
    <row r="450" spans="1:16" x14ac:dyDescent="0.25">
      <c r="A450" s="1" t="s">
        <v>430</v>
      </c>
      <c r="B450" s="1" t="s">
        <v>80</v>
      </c>
      <c r="C450">
        <v>2006</v>
      </c>
      <c r="D450">
        <v>550000</v>
      </c>
      <c r="E450">
        <v>1.5</v>
      </c>
      <c r="F450">
        <v>110</v>
      </c>
      <c r="G450" s="1" t="s">
        <v>8</v>
      </c>
      <c r="H450" s="1" t="s">
        <v>24</v>
      </c>
      <c r="I450" s="1" t="s">
        <v>18</v>
      </c>
      <c r="J450" s="1">
        <v>300</v>
      </c>
      <c r="K450" s="1"/>
      <c r="L450" s="1"/>
      <c r="M450" s="1">
        <f t="shared" ca="1" si="6"/>
        <v>2022</v>
      </c>
      <c r="N450" s="1">
        <f ca="1">Sheet1[[#This Row],[Текущий год]]-Sheet1[[#This Row],[Год выпуска]]</f>
        <v>16</v>
      </c>
      <c r="O450" s="13">
        <f ca="1">IFERROR(Sheet1[[#This Row],[Пробег, тыс. км]]/Sheet1[[#This Row],[Возраст авто]], 0)</f>
        <v>18.75</v>
      </c>
      <c r="P450" s="14">
        <f ca="1">Sheet1[[#This Row],[Средний пробег в год]]/365*1000</f>
        <v>51.369863013698627</v>
      </c>
    </row>
    <row r="451" spans="1:16" x14ac:dyDescent="0.25">
      <c r="A451" s="1" t="s">
        <v>431</v>
      </c>
      <c r="B451" s="1" t="s">
        <v>432</v>
      </c>
      <c r="C451">
        <v>2015</v>
      </c>
      <c r="D451">
        <v>1520000</v>
      </c>
      <c r="E451">
        <v>1.5</v>
      </c>
      <c r="F451">
        <v>109</v>
      </c>
      <c r="G451" s="1" t="s">
        <v>8</v>
      </c>
      <c r="H451" s="1" t="s">
        <v>9</v>
      </c>
      <c r="I451" s="1" t="s">
        <v>21</v>
      </c>
      <c r="J451" s="1"/>
      <c r="K451" s="1"/>
      <c r="L451" s="1"/>
      <c r="M451" s="1">
        <f t="shared" ca="1" si="6"/>
        <v>2022</v>
      </c>
      <c r="N451" s="1">
        <f ca="1">Sheet1[[#This Row],[Текущий год]]-Sheet1[[#This Row],[Год выпуска]]</f>
        <v>7</v>
      </c>
      <c r="O451" s="13">
        <f ca="1">IFERROR(Sheet1[[#This Row],[Пробег, тыс. км]]/Sheet1[[#This Row],[Возраст авто]], 0)</f>
        <v>0</v>
      </c>
      <c r="P451" s="14">
        <f ca="1">Sheet1[[#This Row],[Средний пробег в год]]/365*1000</f>
        <v>0</v>
      </c>
    </row>
    <row r="452" spans="1:16" x14ac:dyDescent="0.25">
      <c r="A452" s="1" t="s">
        <v>433</v>
      </c>
      <c r="B452" s="1" t="s">
        <v>94</v>
      </c>
      <c r="C452">
        <v>1998</v>
      </c>
      <c r="D452">
        <v>785000</v>
      </c>
      <c r="E452">
        <v>3</v>
      </c>
      <c r="F452">
        <v>220</v>
      </c>
      <c r="G452" s="1" t="s">
        <v>8</v>
      </c>
      <c r="H452" s="1" t="s">
        <v>9</v>
      </c>
      <c r="I452" s="1" t="s">
        <v>18</v>
      </c>
      <c r="J452" s="1">
        <v>370</v>
      </c>
      <c r="K452" s="1"/>
      <c r="L452" s="1"/>
      <c r="M452" s="1">
        <f t="shared" ref="M452:M515" ca="1" si="7">YEAR(TODAY())</f>
        <v>2022</v>
      </c>
      <c r="N452" s="1">
        <f ca="1">Sheet1[[#This Row],[Текущий год]]-Sheet1[[#This Row],[Год выпуска]]</f>
        <v>24</v>
      </c>
      <c r="O452" s="13">
        <f ca="1">IFERROR(Sheet1[[#This Row],[Пробег, тыс. км]]/Sheet1[[#This Row],[Возраст авто]], 0)</f>
        <v>15.416666666666666</v>
      </c>
      <c r="P452" s="14">
        <f ca="1">Sheet1[[#This Row],[Средний пробег в год]]/365*1000</f>
        <v>42.237442922374427</v>
      </c>
    </row>
    <row r="453" spans="1:16" x14ac:dyDescent="0.25">
      <c r="A453" s="1" t="s">
        <v>434</v>
      </c>
      <c r="B453" s="1" t="s">
        <v>205</v>
      </c>
      <c r="C453">
        <v>1994</v>
      </c>
      <c r="D453">
        <v>230000</v>
      </c>
      <c r="E453">
        <v>2</v>
      </c>
      <c r="F453">
        <v>260</v>
      </c>
      <c r="G453" s="1" t="s">
        <v>8</v>
      </c>
      <c r="H453" s="1" t="s">
        <v>11</v>
      </c>
      <c r="I453" s="1" t="s">
        <v>21</v>
      </c>
      <c r="J453" s="1">
        <v>222</v>
      </c>
      <c r="K453" s="1"/>
      <c r="L453" s="1"/>
      <c r="M453" s="1">
        <f t="shared" ca="1" si="7"/>
        <v>2022</v>
      </c>
      <c r="N453" s="1">
        <f ca="1">Sheet1[[#This Row],[Текущий год]]-Sheet1[[#This Row],[Год выпуска]]</f>
        <v>28</v>
      </c>
      <c r="O453" s="13">
        <f ca="1">IFERROR(Sheet1[[#This Row],[Пробег, тыс. км]]/Sheet1[[#This Row],[Возраст авто]], 0)</f>
        <v>7.9285714285714288</v>
      </c>
      <c r="P453" s="14">
        <f ca="1">Sheet1[[#This Row],[Средний пробег в год]]/365*1000</f>
        <v>21.722113502935422</v>
      </c>
    </row>
    <row r="454" spans="1:16" x14ac:dyDescent="0.25">
      <c r="A454" s="1" t="s">
        <v>435</v>
      </c>
      <c r="B454" s="1" t="s">
        <v>59</v>
      </c>
      <c r="C454">
        <v>2009</v>
      </c>
      <c r="D454">
        <v>550000</v>
      </c>
      <c r="E454">
        <v>1.3</v>
      </c>
      <c r="F454">
        <v>87</v>
      </c>
      <c r="G454" s="1" t="s">
        <v>8</v>
      </c>
      <c r="H454" s="1" t="s">
        <v>24</v>
      </c>
      <c r="I454" s="1" t="s">
        <v>18</v>
      </c>
      <c r="J454" s="1">
        <v>168</v>
      </c>
      <c r="K454" s="1"/>
      <c r="L454" s="1"/>
      <c r="M454" s="1">
        <f t="shared" ca="1" si="7"/>
        <v>2022</v>
      </c>
      <c r="N454" s="1">
        <f ca="1">Sheet1[[#This Row],[Текущий год]]-Sheet1[[#This Row],[Год выпуска]]</f>
        <v>13</v>
      </c>
      <c r="O454" s="13">
        <f ca="1">IFERROR(Sheet1[[#This Row],[Пробег, тыс. км]]/Sheet1[[#This Row],[Возраст авто]], 0)</f>
        <v>12.923076923076923</v>
      </c>
      <c r="P454" s="14">
        <f ca="1">Sheet1[[#This Row],[Средний пробег в год]]/365*1000</f>
        <v>35.405690200210749</v>
      </c>
    </row>
    <row r="455" spans="1:16" x14ac:dyDescent="0.25">
      <c r="A455" s="1" t="s">
        <v>436</v>
      </c>
      <c r="B455" s="1" t="s">
        <v>36</v>
      </c>
      <c r="C455">
        <v>2019</v>
      </c>
      <c r="D455">
        <v>6500000</v>
      </c>
      <c r="E455">
        <v>4</v>
      </c>
      <c r="F455">
        <v>249</v>
      </c>
      <c r="G455" s="1" t="s">
        <v>8</v>
      </c>
      <c r="H455" s="1" t="s">
        <v>9</v>
      </c>
      <c r="I455" s="1" t="s">
        <v>21</v>
      </c>
      <c r="J455" s="1">
        <v>101</v>
      </c>
      <c r="K455" s="1"/>
      <c r="L455" s="1"/>
      <c r="M455" s="1">
        <f t="shared" ca="1" si="7"/>
        <v>2022</v>
      </c>
      <c r="N455" s="1">
        <f ca="1">Sheet1[[#This Row],[Текущий год]]-Sheet1[[#This Row],[Год выпуска]]</f>
        <v>3</v>
      </c>
      <c r="O455" s="13">
        <f ca="1">IFERROR(Sheet1[[#This Row],[Пробег, тыс. км]]/Sheet1[[#This Row],[Возраст авто]], 0)</f>
        <v>33.666666666666664</v>
      </c>
      <c r="P455" s="14">
        <f ca="1">Sheet1[[#This Row],[Средний пробег в год]]/365*1000</f>
        <v>92.237442922374427</v>
      </c>
    </row>
    <row r="456" spans="1:16" x14ac:dyDescent="0.25">
      <c r="A456" s="1" t="s">
        <v>437</v>
      </c>
      <c r="B456" s="1" t="s">
        <v>314</v>
      </c>
      <c r="C456">
        <v>1998</v>
      </c>
      <c r="D456">
        <v>255000</v>
      </c>
      <c r="E456">
        <v>1.6</v>
      </c>
      <c r="F456">
        <v>110</v>
      </c>
      <c r="G456" s="1" t="s">
        <v>8</v>
      </c>
      <c r="H456" s="1" t="s">
        <v>9</v>
      </c>
      <c r="I456" s="1" t="s">
        <v>18</v>
      </c>
      <c r="J456" s="1">
        <v>250</v>
      </c>
      <c r="K456" s="1"/>
      <c r="L456" s="1"/>
      <c r="M456" s="1">
        <f t="shared" ca="1" si="7"/>
        <v>2022</v>
      </c>
      <c r="N456" s="1">
        <f ca="1">Sheet1[[#This Row],[Текущий год]]-Sheet1[[#This Row],[Год выпуска]]</f>
        <v>24</v>
      </c>
      <c r="O456" s="13">
        <f ca="1">IFERROR(Sheet1[[#This Row],[Пробег, тыс. км]]/Sheet1[[#This Row],[Возраст авто]], 0)</f>
        <v>10.416666666666666</v>
      </c>
      <c r="P456" s="14">
        <f ca="1">Sheet1[[#This Row],[Средний пробег в год]]/365*1000</f>
        <v>28.538812785388128</v>
      </c>
    </row>
    <row r="457" spans="1:16" x14ac:dyDescent="0.25">
      <c r="A457" s="1" t="s">
        <v>438</v>
      </c>
      <c r="B457" s="1" t="s">
        <v>289</v>
      </c>
      <c r="C457">
        <v>2000</v>
      </c>
      <c r="D457">
        <v>230000</v>
      </c>
      <c r="E457">
        <v>1.5</v>
      </c>
      <c r="F457">
        <v>97</v>
      </c>
      <c r="G457" s="1" t="s">
        <v>8</v>
      </c>
      <c r="H457" s="1" t="s">
        <v>9</v>
      </c>
      <c r="I457" s="1" t="s">
        <v>18</v>
      </c>
      <c r="J457" s="1">
        <v>271</v>
      </c>
      <c r="K457" s="1"/>
      <c r="L457" s="1"/>
      <c r="M457" s="1">
        <f t="shared" ca="1" si="7"/>
        <v>2022</v>
      </c>
      <c r="N457" s="1">
        <f ca="1">Sheet1[[#This Row],[Текущий год]]-Sheet1[[#This Row],[Год выпуска]]</f>
        <v>22</v>
      </c>
      <c r="O457" s="13">
        <f ca="1">IFERROR(Sheet1[[#This Row],[Пробег, тыс. км]]/Sheet1[[#This Row],[Возраст авто]], 0)</f>
        <v>12.318181818181818</v>
      </c>
      <c r="P457" s="14">
        <f ca="1">Sheet1[[#This Row],[Средний пробег в год]]/365*1000</f>
        <v>33.748443337484431</v>
      </c>
    </row>
    <row r="458" spans="1:16" x14ac:dyDescent="0.25">
      <c r="A458" s="1" t="s">
        <v>439</v>
      </c>
      <c r="B458" s="1" t="s">
        <v>119</v>
      </c>
      <c r="C458">
        <v>1991</v>
      </c>
      <c r="D458">
        <v>120000</v>
      </c>
      <c r="E458">
        <v>1.5</v>
      </c>
      <c r="F458">
        <v>100</v>
      </c>
      <c r="G458" s="1" t="s">
        <v>8</v>
      </c>
      <c r="H458" s="1"/>
      <c r="I458" s="1" t="s">
        <v>18</v>
      </c>
      <c r="J458" s="1">
        <v>380</v>
      </c>
      <c r="K458" s="1"/>
      <c r="L458" s="1"/>
      <c r="M458" s="1">
        <f t="shared" ca="1" si="7"/>
        <v>2022</v>
      </c>
      <c r="N458" s="1">
        <f ca="1">Sheet1[[#This Row],[Текущий год]]-Sheet1[[#This Row],[Год выпуска]]</f>
        <v>31</v>
      </c>
      <c r="O458" s="13">
        <f ca="1">IFERROR(Sheet1[[#This Row],[Пробег, тыс. км]]/Sheet1[[#This Row],[Возраст авто]], 0)</f>
        <v>12.258064516129032</v>
      </c>
      <c r="P458" s="14">
        <f ca="1">Sheet1[[#This Row],[Средний пробег в год]]/365*1000</f>
        <v>33.583738400353511</v>
      </c>
    </row>
    <row r="459" spans="1:16" x14ac:dyDescent="0.25">
      <c r="A459" s="1" t="s">
        <v>440</v>
      </c>
      <c r="B459" s="1" t="s">
        <v>119</v>
      </c>
      <c r="C459">
        <v>1993</v>
      </c>
      <c r="D459">
        <v>50000</v>
      </c>
      <c r="E459">
        <v>2</v>
      </c>
      <c r="F459">
        <v>73</v>
      </c>
      <c r="G459" s="1" t="s">
        <v>20</v>
      </c>
      <c r="H459" s="1" t="s">
        <v>11</v>
      </c>
      <c r="I459" s="1" t="s">
        <v>18</v>
      </c>
      <c r="J459" s="1">
        <v>301</v>
      </c>
      <c r="K459" s="1"/>
      <c r="L459" s="1"/>
      <c r="M459" s="1">
        <f t="shared" ca="1" si="7"/>
        <v>2022</v>
      </c>
      <c r="N459" s="1">
        <f ca="1">Sheet1[[#This Row],[Текущий год]]-Sheet1[[#This Row],[Год выпуска]]</f>
        <v>29</v>
      </c>
      <c r="O459" s="13">
        <f ca="1">IFERROR(Sheet1[[#This Row],[Пробег, тыс. км]]/Sheet1[[#This Row],[Возраст авто]], 0)</f>
        <v>10.379310344827585</v>
      </c>
      <c r="P459" s="14">
        <f ca="1">Sheet1[[#This Row],[Средний пробег в год]]/365*1000</f>
        <v>28.436466698157769</v>
      </c>
    </row>
    <row r="460" spans="1:16" x14ac:dyDescent="0.25">
      <c r="A460" s="1" t="s">
        <v>441</v>
      </c>
      <c r="B460" s="1" t="s">
        <v>36</v>
      </c>
      <c r="C460">
        <v>2012</v>
      </c>
      <c r="D460">
        <v>3700000</v>
      </c>
      <c r="E460">
        <v>2.7</v>
      </c>
      <c r="F460">
        <v>163</v>
      </c>
      <c r="G460" s="1" t="s">
        <v>8</v>
      </c>
      <c r="H460" s="1" t="s">
        <v>9</v>
      </c>
      <c r="I460" s="1" t="s">
        <v>21</v>
      </c>
      <c r="J460" s="1">
        <v>50</v>
      </c>
      <c r="K460" s="1"/>
      <c r="L460" s="1"/>
      <c r="M460" s="1">
        <f t="shared" ca="1" si="7"/>
        <v>2022</v>
      </c>
      <c r="N460" s="1">
        <f ca="1">Sheet1[[#This Row],[Текущий год]]-Sheet1[[#This Row],[Год выпуска]]</f>
        <v>10</v>
      </c>
      <c r="O460" s="13">
        <f ca="1">IFERROR(Sheet1[[#This Row],[Пробег, тыс. км]]/Sheet1[[#This Row],[Возраст авто]], 0)</f>
        <v>5</v>
      </c>
      <c r="P460" s="14">
        <f ca="1">Sheet1[[#This Row],[Средний пробег в год]]/365*1000</f>
        <v>13.698630136986301</v>
      </c>
    </row>
    <row r="461" spans="1:16" x14ac:dyDescent="0.25">
      <c r="A461" s="1" t="s">
        <v>442</v>
      </c>
      <c r="B461" s="1" t="s">
        <v>102</v>
      </c>
      <c r="C461">
        <v>1998</v>
      </c>
      <c r="D461">
        <v>325000</v>
      </c>
      <c r="E461">
        <v>1.6</v>
      </c>
      <c r="F461">
        <v>89</v>
      </c>
      <c r="G461" s="1" t="s">
        <v>8</v>
      </c>
      <c r="H461" s="1"/>
      <c r="I461" s="1" t="s">
        <v>21</v>
      </c>
      <c r="J461" s="1">
        <v>300</v>
      </c>
      <c r="K461" s="1"/>
      <c r="L461" s="1"/>
      <c r="M461" s="1">
        <f t="shared" ca="1" si="7"/>
        <v>2022</v>
      </c>
      <c r="N461" s="1">
        <f ca="1">Sheet1[[#This Row],[Текущий год]]-Sheet1[[#This Row],[Год выпуска]]</f>
        <v>24</v>
      </c>
      <c r="O461" s="13">
        <f ca="1">IFERROR(Sheet1[[#This Row],[Пробег, тыс. км]]/Sheet1[[#This Row],[Возраст авто]], 0)</f>
        <v>12.5</v>
      </c>
      <c r="P461" s="14">
        <f ca="1">Sheet1[[#This Row],[Средний пробег в год]]/365*1000</f>
        <v>34.246575342465754</v>
      </c>
    </row>
    <row r="462" spans="1:16" x14ac:dyDescent="0.25">
      <c r="A462" s="1" t="s">
        <v>443</v>
      </c>
      <c r="B462" s="1" t="s">
        <v>74</v>
      </c>
      <c r="C462">
        <v>2016</v>
      </c>
      <c r="D462">
        <v>1180000</v>
      </c>
      <c r="E462">
        <v>1.5</v>
      </c>
      <c r="F462">
        <v>103</v>
      </c>
      <c r="G462" s="1" t="s">
        <v>8</v>
      </c>
      <c r="H462" s="1" t="s">
        <v>24</v>
      </c>
      <c r="I462" s="1" t="s">
        <v>21</v>
      </c>
      <c r="J462" s="1">
        <v>160</v>
      </c>
      <c r="K462" s="1"/>
      <c r="L462" s="1"/>
      <c r="M462" s="1">
        <f t="shared" ca="1" si="7"/>
        <v>2022</v>
      </c>
      <c r="N462" s="1">
        <f ca="1">Sheet1[[#This Row],[Текущий год]]-Sheet1[[#This Row],[Год выпуска]]</f>
        <v>6</v>
      </c>
      <c r="O462" s="13">
        <f ca="1">IFERROR(Sheet1[[#This Row],[Пробег, тыс. км]]/Sheet1[[#This Row],[Возраст авто]], 0)</f>
        <v>26.666666666666668</v>
      </c>
      <c r="P462" s="14">
        <f ca="1">Sheet1[[#This Row],[Средний пробег в год]]/365*1000</f>
        <v>73.05936073059361</v>
      </c>
    </row>
    <row r="463" spans="1:16" x14ac:dyDescent="0.25">
      <c r="A463" s="1" t="s">
        <v>444</v>
      </c>
      <c r="B463" s="1" t="s">
        <v>172</v>
      </c>
      <c r="C463">
        <v>2002</v>
      </c>
      <c r="D463">
        <v>550000</v>
      </c>
      <c r="E463">
        <v>2</v>
      </c>
      <c r="F463">
        <v>152</v>
      </c>
      <c r="G463" s="1" t="s">
        <v>8</v>
      </c>
      <c r="H463" s="1" t="s">
        <v>24</v>
      </c>
      <c r="I463" s="1" t="s">
        <v>18</v>
      </c>
      <c r="J463" s="1">
        <v>240</v>
      </c>
      <c r="K463" s="1"/>
      <c r="L463" s="1"/>
      <c r="M463" s="1">
        <f t="shared" ca="1" si="7"/>
        <v>2022</v>
      </c>
      <c r="N463" s="1">
        <f ca="1">Sheet1[[#This Row],[Текущий год]]-Sheet1[[#This Row],[Год выпуска]]</f>
        <v>20</v>
      </c>
      <c r="O463" s="13">
        <f ca="1">IFERROR(Sheet1[[#This Row],[Пробег, тыс. км]]/Sheet1[[#This Row],[Возраст авто]], 0)</f>
        <v>12</v>
      </c>
      <c r="P463" s="14">
        <f ca="1">Sheet1[[#This Row],[Средний пробег в год]]/365*1000</f>
        <v>32.87671232876712</v>
      </c>
    </row>
    <row r="464" spans="1:16" x14ac:dyDescent="0.25">
      <c r="A464" s="1" t="s">
        <v>445</v>
      </c>
      <c r="B464" s="1" t="s">
        <v>156</v>
      </c>
      <c r="C464">
        <v>1995</v>
      </c>
      <c r="D464">
        <v>235000</v>
      </c>
      <c r="E464">
        <v>1.8</v>
      </c>
      <c r="F464">
        <v>125</v>
      </c>
      <c r="G464" s="1" t="s">
        <v>8</v>
      </c>
      <c r="H464" s="1" t="s">
        <v>9</v>
      </c>
      <c r="I464" s="1" t="s">
        <v>18</v>
      </c>
      <c r="J464" s="1">
        <v>379</v>
      </c>
      <c r="K464" s="1"/>
      <c r="L464" s="1"/>
      <c r="M464" s="1">
        <f t="shared" ca="1" si="7"/>
        <v>2022</v>
      </c>
      <c r="N464" s="1">
        <f ca="1">Sheet1[[#This Row],[Текущий год]]-Sheet1[[#This Row],[Год выпуска]]</f>
        <v>27</v>
      </c>
      <c r="O464" s="13">
        <f ca="1">IFERROR(Sheet1[[#This Row],[Пробег, тыс. км]]/Sheet1[[#This Row],[Возраст авто]], 0)</f>
        <v>14.037037037037036</v>
      </c>
      <c r="P464" s="14">
        <f ca="1">Sheet1[[#This Row],[Средний пробег в год]]/365*1000</f>
        <v>38.457635717909689</v>
      </c>
    </row>
    <row r="465" spans="1:16" x14ac:dyDescent="0.25">
      <c r="A465" s="1" t="s">
        <v>446</v>
      </c>
      <c r="B465" s="1" t="s">
        <v>105</v>
      </c>
      <c r="C465">
        <v>2011</v>
      </c>
      <c r="D465">
        <v>1240000</v>
      </c>
      <c r="E465">
        <v>1.8</v>
      </c>
      <c r="F465">
        <v>144</v>
      </c>
      <c r="G465" s="1" t="s">
        <v>8</v>
      </c>
      <c r="H465" s="1" t="s">
        <v>24</v>
      </c>
      <c r="I465" s="1" t="s">
        <v>18</v>
      </c>
      <c r="J465" s="1">
        <v>150</v>
      </c>
      <c r="K465" s="1" t="s">
        <v>39</v>
      </c>
      <c r="L465" s="1"/>
      <c r="M465" s="1">
        <f t="shared" ca="1" si="7"/>
        <v>2022</v>
      </c>
      <c r="N465" s="1">
        <f ca="1">Sheet1[[#This Row],[Текущий год]]-Sheet1[[#This Row],[Год выпуска]]</f>
        <v>11</v>
      </c>
      <c r="O465" s="13">
        <f ca="1">IFERROR(Sheet1[[#This Row],[Пробег, тыс. км]]/Sheet1[[#This Row],[Возраст авто]], 0)</f>
        <v>13.636363636363637</v>
      </c>
      <c r="P465" s="14">
        <f ca="1">Sheet1[[#This Row],[Средний пробег в год]]/365*1000</f>
        <v>37.359900373599004</v>
      </c>
    </row>
    <row r="466" spans="1:16" x14ac:dyDescent="0.25">
      <c r="A466" s="1" t="s">
        <v>447</v>
      </c>
      <c r="B466" s="1" t="s">
        <v>43</v>
      </c>
      <c r="C466">
        <v>2018</v>
      </c>
      <c r="D466">
        <v>3500000</v>
      </c>
      <c r="E466">
        <v>3.5</v>
      </c>
      <c r="F466">
        <v>249</v>
      </c>
      <c r="G466" s="1" t="s">
        <v>8</v>
      </c>
      <c r="H466" s="1" t="s">
        <v>9</v>
      </c>
      <c r="I466" s="1" t="s">
        <v>18</v>
      </c>
      <c r="J466" s="1">
        <v>94</v>
      </c>
      <c r="K466" s="1"/>
      <c r="L466" s="1"/>
      <c r="M466" s="1">
        <f t="shared" ca="1" si="7"/>
        <v>2022</v>
      </c>
      <c r="N466" s="1">
        <f ca="1">Sheet1[[#This Row],[Текущий год]]-Sheet1[[#This Row],[Год выпуска]]</f>
        <v>4</v>
      </c>
      <c r="O466" s="13">
        <f ca="1">IFERROR(Sheet1[[#This Row],[Пробег, тыс. км]]/Sheet1[[#This Row],[Возраст авто]], 0)</f>
        <v>23.5</v>
      </c>
      <c r="P466" s="14">
        <f ca="1">Sheet1[[#This Row],[Средний пробег в год]]/365*1000</f>
        <v>64.38356164383562</v>
      </c>
    </row>
    <row r="467" spans="1:16" x14ac:dyDescent="0.25">
      <c r="A467" s="1" t="s">
        <v>448</v>
      </c>
      <c r="B467" s="1" t="s">
        <v>36</v>
      </c>
      <c r="C467">
        <v>2015</v>
      </c>
      <c r="D467">
        <v>3520000</v>
      </c>
      <c r="E467">
        <v>2.7</v>
      </c>
      <c r="F467">
        <v>163</v>
      </c>
      <c r="G467" s="1" t="s">
        <v>8</v>
      </c>
      <c r="H467" s="1" t="s">
        <v>9</v>
      </c>
      <c r="I467" s="1" t="s">
        <v>21</v>
      </c>
      <c r="J467" s="1">
        <v>90</v>
      </c>
      <c r="K467" s="1"/>
      <c r="L467" s="1"/>
      <c r="M467" s="1">
        <f t="shared" ca="1" si="7"/>
        <v>2022</v>
      </c>
      <c r="N467" s="1">
        <f ca="1">Sheet1[[#This Row],[Текущий год]]-Sheet1[[#This Row],[Год выпуска]]</f>
        <v>7</v>
      </c>
      <c r="O467" s="13">
        <f ca="1">IFERROR(Sheet1[[#This Row],[Пробег, тыс. км]]/Sheet1[[#This Row],[Возраст авто]], 0)</f>
        <v>12.857142857142858</v>
      </c>
      <c r="P467" s="14">
        <f ca="1">Sheet1[[#This Row],[Средний пробег в год]]/365*1000</f>
        <v>35.225048923679061</v>
      </c>
    </row>
    <row r="468" spans="1:16" x14ac:dyDescent="0.25">
      <c r="A468" s="1" t="s">
        <v>449</v>
      </c>
      <c r="B468" s="1" t="s">
        <v>450</v>
      </c>
      <c r="C468">
        <v>2004</v>
      </c>
      <c r="D468">
        <v>250000</v>
      </c>
      <c r="E468">
        <v>1</v>
      </c>
      <c r="F468">
        <v>70</v>
      </c>
      <c r="G468" s="1" t="s">
        <v>8</v>
      </c>
      <c r="H468" s="1" t="s">
        <v>9</v>
      </c>
      <c r="I468" s="1" t="s">
        <v>18</v>
      </c>
      <c r="J468" s="1">
        <v>164</v>
      </c>
      <c r="K468" s="1"/>
      <c r="L468" s="1"/>
      <c r="M468" s="1">
        <f t="shared" ca="1" si="7"/>
        <v>2022</v>
      </c>
      <c r="N468" s="1">
        <f ca="1">Sheet1[[#This Row],[Текущий год]]-Sheet1[[#This Row],[Год выпуска]]</f>
        <v>18</v>
      </c>
      <c r="O468" s="13">
        <f ca="1">IFERROR(Sheet1[[#This Row],[Пробег, тыс. км]]/Sheet1[[#This Row],[Возраст авто]], 0)</f>
        <v>9.1111111111111107</v>
      </c>
      <c r="P468" s="14">
        <f ca="1">Sheet1[[#This Row],[Средний пробег в год]]/365*1000</f>
        <v>24.961948249619482</v>
      </c>
    </row>
    <row r="469" spans="1:16" x14ac:dyDescent="0.25">
      <c r="A469" s="1" t="s">
        <v>451</v>
      </c>
      <c r="B469" s="1" t="s">
        <v>327</v>
      </c>
      <c r="C469">
        <v>2008</v>
      </c>
      <c r="D469">
        <v>695000</v>
      </c>
      <c r="E469">
        <v>1.6</v>
      </c>
      <c r="F469">
        <v>124</v>
      </c>
      <c r="G469" s="1" t="s">
        <v>8</v>
      </c>
      <c r="H469" s="1" t="s">
        <v>17</v>
      </c>
      <c r="I469" s="1" t="s">
        <v>18</v>
      </c>
      <c r="J469" s="1">
        <v>186</v>
      </c>
      <c r="K469" s="1"/>
      <c r="L469" s="1"/>
      <c r="M469" s="1">
        <f t="shared" ca="1" si="7"/>
        <v>2022</v>
      </c>
      <c r="N469" s="1">
        <f ca="1">Sheet1[[#This Row],[Текущий год]]-Sheet1[[#This Row],[Год выпуска]]</f>
        <v>14</v>
      </c>
      <c r="O469" s="13">
        <f ca="1">IFERROR(Sheet1[[#This Row],[Пробег, тыс. км]]/Sheet1[[#This Row],[Возраст авто]], 0)</f>
        <v>13.285714285714286</v>
      </c>
      <c r="P469" s="14">
        <f ca="1">Sheet1[[#This Row],[Средний пробег в год]]/365*1000</f>
        <v>36.399217221135032</v>
      </c>
    </row>
    <row r="470" spans="1:16" x14ac:dyDescent="0.25">
      <c r="A470" s="1" t="s">
        <v>452</v>
      </c>
      <c r="B470" s="1" t="s">
        <v>52</v>
      </c>
      <c r="C470">
        <v>1993</v>
      </c>
      <c r="D470">
        <v>2200000</v>
      </c>
      <c r="E470">
        <v>4.2</v>
      </c>
      <c r="F470">
        <v>140</v>
      </c>
      <c r="G470" s="1" t="s">
        <v>20</v>
      </c>
      <c r="H470" s="1" t="s">
        <v>11</v>
      </c>
      <c r="I470" s="1" t="s">
        <v>21</v>
      </c>
      <c r="J470" s="1">
        <v>150</v>
      </c>
      <c r="K470" s="1"/>
      <c r="L470" s="1"/>
      <c r="M470" s="1">
        <f t="shared" ca="1" si="7"/>
        <v>2022</v>
      </c>
      <c r="N470" s="1">
        <f ca="1">Sheet1[[#This Row],[Текущий год]]-Sheet1[[#This Row],[Год выпуска]]</f>
        <v>29</v>
      </c>
      <c r="O470" s="13">
        <f ca="1">IFERROR(Sheet1[[#This Row],[Пробег, тыс. км]]/Sheet1[[#This Row],[Возраст авто]], 0)</f>
        <v>5.1724137931034484</v>
      </c>
      <c r="P470" s="14">
        <f ca="1">Sheet1[[#This Row],[Средний пробег в год]]/365*1000</f>
        <v>14.170996693434105</v>
      </c>
    </row>
    <row r="471" spans="1:16" x14ac:dyDescent="0.25">
      <c r="A471" s="1" t="s">
        <v>453</v>
      </c>
      <c r="B471" s="1" t="s">
        <v>296</v>
      </c>
      <c r="C471">
        <v>2021</v>
      </c>
      <c r="D471">
        <v>6839000</v>
      </c>
      <c r="E471">
        <v>2.8</v>
      </c>
      <c r="F471">
        <v>200</v>
      </c>
      <c r="G471" s="1" t="s">
        <v>20</v>
      </c>
      <c r="H471" s="1" t="s">
        <v>9</v>
      </c>
      <c r="I471" s="1" t="s">
        <v>21</v>
      </c>
      <c r="J471" s="1">
        <v>1</v>
      </c>
      <c r="K471" s="1"/>
      <c r="L471" s="1"/>
      <c r="M471" s="1">
        <f t="shared" ca="1" si="7"/>
        <v>2022</v>
      </c>
      <c r="N471" s="1">
        <f ca="1">Sheet1[[#This Row],[Текущий год]]-Sheet1[[#This Row],[Год выпуска]]</f>
        <v>1</v>
      </c>
      <c r="O471" s="13">
        <f ca="1">IFERROR(Sheet1[[#This Row],[Пробег, тыс. км]]/Sheet1[[#This Row],[Возраст авто]], 0)</f>
        <v>1</v>
      </c>
      <c r="P471" s="14">
        <f ca="1">Sheet1[[#This Row],[Средний пробег в год]]/365*1000</f>
        <v>2.7397260273972601</v>
      </c>
    </row>
    <row r="472" spans="1:16" x14ac:dyDescent="0.25">
      <c r="A472" s="1" t="s">
        <v>454</v>
      </c>
      <c r="B472" s="1" t="s">
        <v>63</v>
      </c>
      <c r="C472">
        <v>1998</v>
      </c>
      <c r="D472">
        <v>337000</v>
      </c>
      <c r="E472">
        <v>1.3</v>
      </c>
      <c r="F472">
        <v>85</v>
      </c>
      <c r="G472" s="1" t="s">
        <v>8</v>
      </c>
      <c r="H472" s="1" t="s">
        <v>9</v>
      </c>
      <c r="I472" s="1" t="s">
        <v>18</v>
      </c>
      <c r="J472" s="1">
        <v>259</v>
      </c>
      <c r="K472" s="1"/>
      <c r="L472" s="1"/>
      <c r="M472" s="1">
        <f t="shared" ca="1" si="7"/>
        <v>2022</v>
      </c>
      <c r="N472" s="1">
        <f ca="1">Sheet1[[#This Row],[Текущий год]]-Sheet1[[#This Row],[Год выпуска]]</f>
        <v>24</v>
      </c>
      <c r="O472" s="13">
        <f ca="1">IFERROR(Sheet1[[#This Row],[Пробег, тыс. км]]/Sheet1[[#This Row],[Возраст авто]], 0)</f>
        <v>10.791666666666666</v>
      </c>
      <c r="P472" s="14">
        <f ca="1">Sheet1[[#This Row],[Средний пробег в год]]/365*1000</f>
        <v>29.5662100456621</v>
      </c>
    </row>
    <row r="473" spans="1:16" x14ac:dyDescent="0.25">
      <c r="A473" s="1" t="s">
        <v>455</v>
      </c>
      <c r="B473" s="1" t="s">
        <v>63</v>
      </c>
      <c r="C473">
        <v>1998</v>
      </c>
      <c r="D473">
        <v>155000</v>
      </c>
      <c r="E473">
        <v>1.5</v>
      </c>
      <c r="F473">
        <v>100</v>
      </c>
      <c r="G473" s="1" t="s">
        <v>8</v>
      </c>
      <c r="H473" s="1" t="s">
        <v>9</v>
      </c>
      <c r="I473" s="1" t="s">
        <v>18</v>
      </c>
      <c r="J473" s="1">
        <v>300</v>
      </c>
      <c r="K473" s="1"/>
      <c r="L473" s="1"/>
      <c r="M473" s="1">
        <f t="shared" ca="1" si="7"/>
        <v>2022</v>
      </c>
      <c r="N473" s="1">
        <f ca="1">Sheet1[[#This Row],[Текущий год]]-Sheet1[[#This Row],[Год выпуска]]</f>
        <v>24</v>
      </c>
      <c r="O473" s="13">
        <f ca="1">IFERROR(Sheet1[[#This Row],[Пробег, тыс. км]]/Sheet1[[#This Row],[Возраст авто]], 0)</f>
        <v>12.5</v>
      </c>
      <c r="P473" s="14">
        <f ca="1">Sheet1[[#This Row],[Средний пробег в год]]/365*1000</f>
        <v>34.246575342465754</v>
      </c>
    </row>
    <row r="474" spans="1:16" x14ac:dyDescent="0.25">
      <c r="A474" s="1" t="s">
        <v>456</v>
      </c>
      <c r="B474" s="1" t="s">
        <v>146</v>
      </c>
      <c r="C474">
        <v>2010</v>
      </c>
      <c r="D474">
        <v>925000</v>
      </c>
      <c r="E474">
        <v>2</v>
      </c>
      <c r="F474">
        <v>158</v>
      </c>
      <c r="G474" s="1" t="s">
        <v>8</v>
      </c>
      <c r="H474" s="1" t="s">
        <v>24</v>
      </c>
      <c r="I474" s="1" t="s">
        <v>18</v>
      </c>
      <c r="J474" s="1">
        <v>300</v>
      </c>
      <c r="K474" s="1"/>
      <c r="L474" s="1"/>
      <c r="M474" s="1">
        <f t="shared" ca="1" si="7"/>
        <v>2022</v>
      </c>
      <c r="N474" s="1">
        <f ca="1">Sheet1[[#This Row],[Текущий год]]-Sheet1[[#This Row],[Год выпуска]]</f>
        <v>12</v>
      </c>
      <c r="O474" s="13">
        <f ca="1">IFERROR(Sheet1[[#This Row],[Пробег, тыс. км]]/Sheet1[[#This Row],[Возраст авто]], 0)</f>
        <v>25</v>
      </c>
      <c r="P474" s="14">
        <f ca="1">Sheet1[[#This Row],[Средний пробег в год]]/365*1000</f>
        <v>68.493150684931507</v>
      </c>
    </row>
    <row r="475" spans="1:16" x14ac:dyDescent="0.25">
      <c r="A475" s="1" t="s">
        <v>457</v>
      </c>
      <c r="B475" s="1" t="s">
        <v>77</v>
      </c>
      <c r="C475">
        <v>2007</v>
      </c>
      <c r="D475">
        <v>800000</v>
      </c>
      <c r="E475">
        <v>1.8</v>
      </c>
      <c r="F475">
        <v>129</v>
      </c>
      <c r="G475" s="1" t="s">
        <v>8</v>
      </c>
      <c r="H475" s="1" t="s">
        <v>11</v>
      </c>
      <c r="I475" s="1" t="s">
        <v>18</v>
      </c>
      <c r="J475" s="1">
        <v>120</v>
      </c>
      <c r="K475" s="1"/>
      <c r="L475" s="1" t="s">
        <v>19</v>
      </c>
      <c r="M475" s="1">
        <f t="shared" ca="1" si="7"/>
        <v>2022</v>
      </c>
      <c r="N475" s="1">
        <f ca="1">Sheet1[[#This Row],[Текущий год]]-Sheet1[[#This Row],[Год выпуска]]</f>
        <v>15</v>
      </c>
      <c r="O475" s="13">
        <f ca="1">IFERROR(Sheet1[[#This Row],[Пробег, тыс. км]]/Sheet1[[#This Row],[Возраст авто]], 0)</f>
        <v>8</v>
      </c>
      <c r="P475" s="14">
        <f ca="1">Sheet1[[#This Row],[Средний пробег в год]]/365*1000</f>
        <v>21.917808219178081</v>
      </c>
    </row>
    <row r="476" spans="1:16" x14ac:dyDescent="0.25">
      <c r="A476" s="1" t="s">
        <v>458</v>
      </c>
      <c r="B476" s="1" t="s">
        <v>125</v>
      </c>
      <c r="C476">
        <v>1998</v>
      </c>
      <c r="D476">
        <v>370000</v>
      </c>
      <c r="E476">
        <v>2</v>
      </c>
      <c r="F476">
        <v>135</v>
      </c>
      <c r="G476" s="1" t="s">
        <v>8</v>
      </c>
      <c r="H476" s="1" t="s">
        <v>9</v>
      </c>
      <c r="I476" s="1" t="s">
        <v>18</v>
      </c>
      <c r="J476" s="1">
        <v>300</v>
      </c>
      <c r="K476" s="1"/>
      <c r="L476" s="1"/>
      <c r="M476" s="1">
        <f t="shared" ca="1" si="7"/>
        <v>2022</v>
      </c>
      <c r="N476" s="1">
        <f ca="1">Sheet1[[#This Row],[Текущий год]]-Sheet1[[#This Row],[Год выпуска]]</f>
        <v>24</v>
      </c>
      <c r="O476" s="13">
        <f ca="1">IFERROR(Sheet1[[#This Row],[Пробег, тыс. км]]/Sheet1[[#This Row],[Возраст авто]], 0)</f>
        <v>12.5</v>
      </c>
      <c r="P476" s="14">
        <f ca="1">Sheet1[[#This Row],[Средний пробег в год]]/365*1000</f>
        <v>34.246575342465754</v>
      </c>
    </row>
    <row r="477" spans="1:16" x14ac:dyDescent="0.25">
      <c r="A477" s="1" t="s">
        <v>459</v>
      </c>
      <c r="B477" s="1" t="s">
        <v>289</v>
      </c>
      <c r="C477">
        <v>1999</v>
      </c>
      <c r="D477">
        <v>450000</v>
      </c>
      <c r="E477">
        <v>2</v>
      </c>
      <c r="F477">
        <v>260</v>
      </c>
      <c r="G477" s="1" t="s">
        <v>8</v>
      </c>
      <c r="H477" s="1" t="s">
        <v>9</v>
      </c>
      <c r="I477" s="1" t="s">
        <v>21</v>
      </c>
      <c r="J477" s="1">
        <v>89</v>
      </c>
      <c r="K477" s="1"/>
      <c r="L477" s="1"/>
      <c r="M477" s="1">
        <f t="shared" ca="1" si="7"/>
        <v>2022</v>
      </c>
      <c r="N477" s="1">
        <f ca="1">Sheet1[[#This Row],[Текущий год]]-Sheet1[[#This Row],[Год выпуска]]</f>
        <v>23</v>
      </c>
      <c r="O477" s="13">
        <f ca="1">IFERROR(Sheet1[[#This Row],[Пробег, тыс. км]]/Sheet1[[#This Row],[Возраст авто]], 0)</f>
        <v>3.8695652173913042</v>
      </c>
      <c r="P477" s="14">
        <f ca="1">Sheet1[[#This Row],[Средний пробег в год]]/365*1000</f>
        <v>10.601548540798094</v>
      </c>
    </row>
    <row r="478" spans="1:16" x14ac:dyDescent="0.25">
      <c r="A478" s="1" t="s">
        <v>460</v>
      </c>
      <c r="B478" s="1" t="s">
        <v>205</v>
      </c>
      <c r="C478">
        <v>1995</v>
      </c>
      <c r="D478">
        <v>165000</v>
      </c>
      <c r="E478">
        <v>1.8</v>
      </c>
      <c r="F478">
        <v>125</v>
      </c>
      <c r="G478" s="1" t="s">
        <v>8</v>
      </c>
      <c r="H478" s="1" t="s">
        <v>9</v>
      </c>
      <c r="I478" s="1" t="s">
        <v>18</v>
      </c>
      <c r="J478" s="1">
        <v>198</v>
      </c>
      <c r="K478" s="1"/>
      <c r="L478" s="1"/>
      <c r="M478" s="1">
        <f t="shared" ca="1" si="7"/>
        <v>2022</v>
      </c>
      <c r="N478" s="1">
        <f ca="1">Sheet1[[#This Row],[Текущий год]]-Sheet1[[#This Row],[Год выпуска]]</f>
        <v>27</v>
      </c>
      <c r="O478" s="13">
        <f ca="1">IFERROR(Sheet1[[#This Row],[Пробег, тыс. км]]/Sheet1[[#This Row],[Возраст авто]], 0)</f>
        <v>7.333333333333333</v>
      </c>
      <c r="P478" s="14">
        <f ca="1">Sheet1[[#This Row],[Средний пробег в год]]/365*1000</f>
        <v>20.091324200913242</v>
      </c>
    </row>
    <row r="479" spans="1:16" x14ac:dyDescent="0.25">
      <c r="A479" s="1" t="s">
        <v>461</v>
      </c>
      <c r="B479" s="1" t="s">
        <v>88</v>
      </c>
      <c r="C479">
        <v>1992</v>
      </c>
      <c r="D479">
        <v>149000</v>
      </c>
      <c r="E479">
        <v>2.5</v>
      </c>
      <c r="F479">
        <v>180</v>
      </c>
      <c r="G479" s="1" t="s">
        <v>8</v>
      </c>
      <c r="H479" s="1" t="s">
        <v>9</v>
      </c>
      <c r="I479" s="1" t="s">
        <v>10</v>
      </c>
      <c r="J479" s="1">
        <v>189</v>
      </c>
      <c r="K479" s="1"/>
      <c r="L479" s="1"/>
      <c r="M479" s="1">
        <f t="shared" ca="1" si="7"/>
        <v>2022</v>
      </c>
      <c r="N479" s="1">
        <f ca="1">Sheet1[[#This Row],[Текущий год]]-Sheet1[[#This Row],[Год выпуска]]</f>
        <v>30</v>
      </c>
      <c r="O479" s="13">
        <f ca="1">IFERROR(Sheet1[[#This Row],[Пробег, тыс. км]]/Sheet1[[#This Row],[Возраст авто]], 0)</f>
        <v>6.3</v>
      </c>
      <c r="P479" s="14">
        <f ca="1">Sheet1[[#This Row],[Средний пробег в год]]/365*1000</f>
        <v>17.260273972602736</v>
      </c>
    </row>
    <row r="480" spans="1:16" x14ac:dyDescent="0.25">
      <c r="A480" s="1" t="s">
        <v>462</v>
      </c>
      <c r="B480" s="1" t="s">
        <v>97</v>
      </c>
      <c r="C480">
        <v>2010</v>
      </c>
      <c r="D480">
        <v>590000</v>
      </c>
      <c r="E480">
        <v>1</v>
      </c>
      <c r="F480">
        <v>71</v>
      </c>
      <c r="G480" s="1" t="s">
        <v>8</v>
      </c>
      <c r="H480" s="1" t="s">
        <v>24</v>
      </c>
      <c r="I480" s="1" t="s">
        <v>18</v>
      </c>
      <c r="J480" s="1">
        <v>97</v>
      </c>
      <c r="K480" s="1"/>
      <c r="L480" s="1"/>
      <c r="M480" s="1">
        <f t="shared" ca="1" si="7"/>
        <v>2022</v>
      </c>
      <c r="N480" s="1">
        <f ca="1">Sheet1[[#This Row],[Текущий год]]-Sheet1[[#This Row],[Год выпуска]]</f>
        <v>12</v>
      </c>
      <c r="O480" s="13">
        <f ca="1">IFERROR(Sheet1[[#This Row],[Пробег, тыс. км]]/Sheet1[[#This Row],[Возраст авто]], 0)</f>
        <v>8.0833333333333339</v>
      </c>
      <c r="P480" s="14">
        <f ca="1">Sheet1[[#This Row],[Средний пробег в год]]/365*1000</f>
        <v>22.146118721461189</v>
      </c>
    </row>
    <row r="481" spans="1:16" x14ac:dyDescent="0.25">
      <c r="A481" s="1" t="s">
        <v>463</v>
      </c>
      <c r="B481" s="1" t="s">
        <v>165</v>
      </c>
      <c r="C481">
        <v>2011</v>
      </c>
      <c r="D481">
        <v>1450000</v>
      </c>
      <c r="E481">
        <v>2</v>
      </c>
      <c r="F481">
        <v>158</v>
      </c>
      <c r="G481" s="1" t="s">
        <v>8</v>
      </c>
      <c r="H481" s="1" t="s">
        <v>24</v>
      </c>
      <c r="I481" s="1" t="s">
        <v>21</v>
      </c>
      <c r="J481" s="1">
        <v>201</v>
      </c>
      <c r="K481" s="1"/>
      <c r="L481" s="1"/>
      <c r="M481" s="1">
        <f t="shared" ca="1" si="7"/>
        <v>2022</v>
      </c>
      <c r="N481" s="1">
        <f ca="1">Sheet1[[#This Row],[Текущий год]]-Sheet1[[#This Row],[Год выпуска]]</f>
        <v>11</v>
      </c>
      <c r="O481" s="13">
        <f ca="1">IFERROR(Sheet1[[#This Row],[Пробег, тыс. км]]/Sheet1[[#This Row],[Возраст авто]], 0)</f>
        <v>18.272727272727273</v>
      </c>
      <c r="P481" s="14">
        <f ca="1">Sheet1[[#This Row],[Средний пробег в год]]/365*1000</f>
        <v>50.06226650062267</v>
      </c>
    </row>
    <row r="482" spans="1:16" x14ac:dyDescent="0.25">
      <c r="A482" s="1" t="s">
        <v>464</v>
      </c>
      <c r="B482" s="1" t="s">
        <v>43</v>
      </c>
      <c r="C482">
        <v>1996</v>
      </c>
      <c r="D482">
        <v>295000</v>
      </c>
      <c r="E482">
        <v>2</v>
      </c>
      <c r="F482">
        <v>135</v>
      </c>
      <c r="G482" s="1" t="s">
        <v>8</v>
      </c>
      <c r="H482" s="1" t="s">
        <v>9</v>
      </c>
      <c r="I482" s="1" t="s">
        <v>21</v>
      </c>
      <c r="J482" s="1">
        <v>300</v>
      </c>
      <c r="K482" s="1"/>
      <c r="L482" s="1"/>
      <c r="M482" s="1">
        <f t="shared" ca="1" si="7"/>
        <v>2022</v>
      </c>
      <c r="N482" s="1">
        <f ca="1">Sheet1[[#This Row],[Текущий год]]-Sheet1[[#This Row],[Год выпуска]]</f>
        <v>26</v>
      </c>
      <c r="O482" s="13">
        <f ca="1">IFERROR(Sheet1[[#This Row],[Пробег, тыс. км]]/Sheet1[[#This Row],[Возраст авто]], 0)</f>
        <v>11.538461538461538</v>
      </c>
      <c r="P482" s="14">
        <f ca="1">Sheet1[[#This Row],[Средний пробег в год]]/365*1000</f>
        <v>31.612223393045312</v>
      </c>
    </row>
    <row r="483" spans="1:16" x14ac:dyDescent="0.25">
      <c r="A483" s="1" t="s">
        <v>465</v>
      </c>
      <c r="B483" s="1" t="s">
        <v>327</v>
      </c>
      <c r="C483">
        <v>2006</v>
      </c>
      <c r="D483">
        <v>580000</v>
      </c>
      <c r="E483">
        <v>1.5</v>
      </c>
      <c r="F483">
        <v>110</v>
      </c>
      <c r="G483" s="1" t="s">
        <v>8</v>
      </c>
      <c r="H483" s="1" t="s">
        <v>24</v>
      </c>
      <c r="I483" s="1" t="s">
        <v>18</v>
      </c>
      <c r="J483" s="1">
        <v>194</v>
      </c>
      <c r="K483" s="1"/>
      <c r="L483" s="1"/>
      <c r="M483" s="1">
        <f t="shared" ca="1" si="7"/>
        <v>2022</v>
      </c>
      <c r="N483" s="1">
        <f ca="1">Sheet1[[#This Row],[Текущий год]]-Sheet1[[#This Row],[Год выпуска]]</f>
        <v>16</v>
      </c>
      <c r="O483" s="13">
        <f ca="1">IFERROR(Sheet1[[#This Row],[Пробег, тыс. км]]/Sheet1[[#This Row],[Возраст авто]], 0)</f>
        <v>12.125</v>
      </c>
      <c r="P483" s="14">
        <f ca="1">Sheet1[[#This Row],[Средний пробег в год]]/365*1000</f>
        <v>33.219178082191782</v>
      </c>
    </row>
    <row r="484" spans="1:16" x14ac:dyDescent="0.25">
      <c r="A484" s="1" t="s">
        <v>466</v>
      </c>
      <c r="B484" s="1" t="s">
        <v>88</v>
      </c>
      <c r="C484">
        <v>1996</v>
      </c>
      <c r="D484">
        <v>430000</v>
      </c>
      <c r="E484">
        <v>2</v>
      </c>
      <c r="F484">
        <v>135</v>
      </c>
      <c r="G484" s="1" t="s">
        <v>8</v>
      </c>
      <c r="H484" s="1" t="s">
        <v>9</v>
      </c>
      <c r="I484" s="1" t="s">
        <v>10</v>
      </c>
      <c r="J484" s="1">
        <v>180</v>
      </c>
      <c r="K484" s="1"/>
      <c r="L484" s="1"/>
      <c r="M484" s="1">
        <f t="shared" ca="1" si="7"/>
        <v>2022</v>
      </c>
      <c r="N484" s="1">
        <f ca="1">Sheet1[[#This Row],[Текущий год]]-Sheet1[[#This Row],[Год выпуска]]</f>
        <v>26</v>
      </c>
      <c r="O484" s="13">
        <f ca="1">IFERROR(Sheet1[[#This Row],[Пробег, тыс. км]]/Sheet1[[#This Row],[Возраст авто]], 0)</f>
        <v>6.9230769230769234</v>
      </c>
      <c r="P484" s="14">
        <f ca="1">Sheet1[[#This Row],[Средний пробег в год]]/365*1000</f>
        <v>18.967334035827186</v>
      </c>
    </row>
    <row r="485" spans="1:16" x14ac:dyDescent="0.25">
      <c r="A485" s="1" t="s">
        <v>467</v>
      </c>
      <c r="B485" s="1" t="s">
        <v>156</v>
      </c>
      <c r="C485">
        <v>1998</v>
      </c>
      <c r="D485">
        <v>365000</v>
      </c>
      <c r="E485">
        <v>1.8</v>
      </c>
      <c r="F485">
        <v>130</v>
      </c>
      <c r="G485" s="1" t="s">
        <v>8</v>
      </c>
      <c r="H485" s="1" t="s">
        <v>9</v>
      </c>
      <c r="I485" s="1" t="s">
        <v>18</v>
      </c>
      <c r="J485" s="1">
        <v>177</v>
      </c>
      <c r="K485" s="1"/>
      <c r="L485" s="1"/>
      <c r="M485" s="1">
        <f t="shared" ca="1" si="7"/>
        <v>2022</v>
      </c>
      <c r="N485" s="1">
        <f ca="1">Sheet1[[#This Row],[Текущий год]]-Sheet1[[#This Row],[Год выпуска]]</f>
        <v>24</v>
      </c>
      <c r="O485" s="13">
        <f ca="1">IFERROR(Sheet1[[#This Row],[Пробег, тыс. км]]/Sheet1[[#This Row],[Возраст авто]], 0)</f>
        <v>7.375</v>
      </c>
      <c r="P485" s="14">
        <f ca="1">Sheet1[[#This Row],[Средний пробег в год]]/365*1000</f>
        <v>20.205479452054796</v>
      </c>
    </row>
    <row r="486" spans="1:16" x14ac:dyDescent="0.25">
      <c r="A486" s="1" t="s">
        <v>468</v>
      </c>
      <c r="B486" s="1" t="s">
        <v>316</v>
      </c>
      <c r="C486">
        <v>2003</v>
      </c>
      <c r="D486">
        <v>333000</v>
      </c>
      <c r="E486">
        <v>1.5</v>
      </c>
      <c r="F486">
        <v>109</v>
      </c>
      <c r="G486" s="1" t="s">
        <v>8</v>
      </c>
      <c r="H486" s="1" t="s">
        <v>9</v>
      </c>
      <c r="I486" s="1" t="s">
        <v>18</v>
      </c>
      <c r="J486" s="1">
        <v>560</v>
      </c>
      <c r="K486" s="1"/>
      <c r="L486" s="1"/>
      <c r="M486" s="1">
        <f t="shared" ca="1" si="7"/>
        <v>2022</v>
      </c>
      <c r="N486" s="1">
        <f ca="1">Sheet1[[#This Row],[Текущий год]]-Sheet1[[#This Row],[Год выпуска]]</f>
        <v>19</v>
      </c>
      <c r="O486" s="13">
        <f ca="1">IFERROR(Sheet1[[#This Row],[Пробег, тыс. км]]/Sheet1[[#This Row],[Возраст авто]], 0)</f>
        <v>29.473684210526315</v>
      </c>
      <c r="P486" s="14">
        <f ca="1">Sheet1[[#This Row],[Средний пробег в год]]/365*1000</f>
        <v>80.749819754866621</v>
      </c>
    </row>
    <row r="487" spans="1:16" x14ac:dyDescent="0.25">
      <c r="A487" s="1" t="s">
        <v>469</v>
      </c>
      <c r="B487" s="1" t="s">
        <v>36</v>
      </c>
      <c r="C487">
        <v>2012</v>
      </c>
      <c r="D487">
        <v>2970000</v>
      </c>
      <c r="E487">
        <v>3</v>
      </c>
      <c r="F487">
        <v>173</v>
      </c>
      <c r="G487" s="1" t="s">
        <v>20</v>
      </c>
      <c r="H487" s="1" t="s">
        <v>9</v>
      </c>
      <c r="I487" s="1" t="s">
        <v>21</v>
      </c>
      <c r="J487" s="1">
        <v>173</v>
      </c>
      <c r="K487" s="1"/>
      <c r="L487" s="1"/>
      <c r="M487" s="1">
        <f t="shared" ca="1" si="7"/>
        <v>2022</v>
      </c>
      <c r="N487" s="1">
        <f ca="1">Sheet1[[#This Row],[Текущий год]]-Sheet1[[#This Row],[Год выпуска]]</f>
        <v>10</v>
      </c>
      <c r="O487" s="13">
        <f ca="1">IFERROR(Sheet1[[#This Row],[Пробег, тыс. км]]/Sheet1[[#This Row],[Возраст авто]], 0)</f>
        <v>17.3</v>
      </c>
      <c r="P487" s="14">
        <f ca="1">Sheet1[[#This Row],[Средний пробег в год]]/365*1000</f>
        <v>47.397260273972606</v>
      </c>
    </row>
    <row r="488" spans="1:16" x14ac:dyDescent="0.25">
      <c r="A488" s="1" t="s">
        <v>470</v>
      </c>
      <c r="B488" s="1" t="s">
        <v>70</v>
      </c>
      <c r="C488">
        <v>2018</v>
      </c>
      <c r="D488">
        <v>1579000</v>
      </c>
      <c r="E488">
        <v>1.5</v>
      </c>
      <c r="F488">
        <v>109</v>
      </c>
      <c r="G488" s="1" t="s">
        <v>8</v>
      </c>
      <c r="H488" s="1" t="s">
        <v>24</v>
      </c>
      <c r="I488" s="1" t="s">
        <v>18</v>
      </c>
      <c r="J488" s="1">
        <v>45</v>
      </c>
      <c r="K488" s="1" t="s">
        <v>39</v>
      </c>
      <c r="L488" s="1"/>
      <c r="M488" s="1">
        <f t="shared" ca="1" si="7"/>
        <v>2022</v>
      </c>
      <c r="N488" s="1">
        <f ca="1">Sheet1[[#This Row],[Текущий год]]-Sheet1[[#This Row],[Год выпуска]]</f>
        <v>4</v>
      </c>
      <c r="O488" s="13">
        <f ca="1">IFERROR(Sheet1[[#This Row],[Пробег, тыс. км]]/Sheet1[[#This Row],[Возраст авто]], 0)</f>
        <v>11.25</v>
      </c>
      <c r="P488" s="14">
        <f ca="1">Sheet1[[#This Row],[Средний пробег в год]]/365*1000</f>
        <v>30.821917808219176</v>
      </c>
    </row>
    <row r="489" spans="1:16" x14ac:dyDescent="0.25">
      <c r="A489" s="1" t="s">
        <v>471</v>
      </c>
      <c r="B489" s="1" t="s">
        <v>450</v>
      </c>
      <c r="C489">
        <v>1999</v>
      </c>
      <c r="D489">
        <v>315000</v>
      </c>
      <c r="E489">
        <v>1.5</v>
      </c>
      <c r="F489">
        <v>110</v>
      </c>
      <c r="G489" s="1" t="s">
        <v>8</v>
      </c>
      <c r="H489" s="1" t="s">
        <v>9</v>
      </c>
      <c r="I489" s="1" t="s">
        <v>18</v>
      </c>
      <c r="J489" s="1">
        <v>172</v>
      </c>
      <c r="K489" s="1"/>
      <c r="L489" s="1"/>
      <c r="M489" s="1">
        <f t="shared" ca="1" si="7"/>
        <v>2022</v>
      </c>
      <c r="N489" s="1">
        <f ca="1">Sheet1[[#This Row],[Текущий год]]-Sheet1[[#This Row],[Год выпуска]]</f>
        <v>23</v>
      </c>
      <c r="O489" s="13">
        <f ca="1">IFERROR(Sheet1[[#This Row],[Пробег, тыс. км]]/Sheet1[[#This Row],[Возраст авто]], 0)</f>
        <v>7.4782608695652177</v>
      </c>
      <c r="P489" s="14">
        <f ca="1">Sheet1[[#This Row],[Средний пробег в год]]/365*1000</f>
        <v>20.488385944014293</v>
      </c>
    </row>
    <row r="490" spans="1:16" x14ac:dyDescent="0.25">
      <c r="A490" s="1" t="s">
        <v>472</v>
      </c>
      <c r="B490" s="1" t="s">
        <v>52</v>
      </c>
      <c r="C490">
        <v>2013</v>
      </c>
      <c r="D490">
        <v>4000000</v>
      </c>
      <c r="E490">
        <v>4.5</v>
      </c>
      <c r="F490">
        <v>235</v>
      </c>
      <c r="G490" s="1" t="s">
        <v>20</v>
      </c>
      <c r="H490" s="1" t="s">
        <v>9</v>
      </c>
      <c r="I490" s="1" t="s">
        <v>21</v>
      </c>
      <c r="J490" s="1">
        <v>162</v>
      </c>
      <c r="K490" s="1"/>
      <c r="L490" s="1"/>
      <c r="M490" s="1">
        <f t="shared" ca="1" si="7"/>
        <v>2022</v>
      </c>
      <c r="N490" s="1">
        <f ca="1">Sheet1[[#This Row],[Текущий год]]-Sheet1[[#This Row],[Год выпуска]]</f>
        <v>9</v>
      </c>
      <c r="O490" s="13">
        <f ca="1">IFERROR(Sheet1[[#This Row],[Пробег, тыс. км]]/Sheet1[[#This Row],[Возраст авто]], 0)</f>
        <v>18</v>
      </c>
      <c r="P490" s="14">
        <f ca="1">Sheet1[[#This Row],[Средний пробег в год]]/365*1000</f>
        <v>49.315068493150683</v>
      </c>
    </row>
    <row r="491" spans="1:16" x14ac:dyDescent="0.25">
      <c r="A491" s="1" t="s">
        <v>473</v>
      </c>
      <c r="B491" s="1" t="s">
        <v>92</v>
      </c>
      <c r="C491">
        <v>1998</v>
      </c>
      <c r="D491">
        <v>240000</v>
      </c>
      <c r="E491">
        <v>2</v>
      </c>
      <c r="F491">
        <v>145</v>
      </c>
      <c r="G491" s="1" t="s">
        <v>8</v>
      </c>
      <c r="H491" s="1" t="s">
        <v>9</v>
      </c>
      <c r="I491" s="1" t="s">
        <v>18</v>
      </c>
      <c r="J491" s="1">
        <v>130</v>
      </c>
      <c r="K491" s="1"/>
      <c r="L491" s="1"/>
      <c r="M491" s="1">
        <f t="shared" ca="1" si="7"/>
        <v>2022</v>
      </c>
      <c r="N491" s="1">
        <f ca="1">Sheet1[[#This Row],[Текущий год]]-Sheet1[[#This Row],[Год выпуска]]</f>
        <v>24</v>
      </c>
      <c r="O491" s="13">
        <f ca="1">IFERROR(Sheet1[[#This Row],[Пробег, тыс. км]]/Sheet1[[#This Row],[Возраст авто]], 0)</f>
        <v>5.416666666666667</v>
      </c>
      <c r="P491" s="14">
        <f ca="1">Sheet1[[#This Row],[Средний пробег в год]]/365*1000</f>
        <v>14.840182648401827</v>
      </c>
    </row>
    <row r="492" spans="1:16" x14ac:dyDescent="0.25">
      <c r="A492" s="1" t="s">
        <v>474</v>
      </c>
      <c r="B492" s="1" t="s">
        <v>97</v>
      </c>
      <c r="C492">
        <v>2018</v>
      </c>
      <c r="D492">
        <v>985000</v>
      </c>
      <c r="E492">
        <v>1</v>
      </c>
      <c r="F492">
        <v>69</v>
      </c>
      <c r="G492" s="1" t="s">
        <v>8</v>
      </c>
      <c r="H492" s="1" t="s">
        <v>24</v>
      </c>
      <c r="I492" s="1" t="s">
        <v>18</v>
      </c>
      <c r="J492" s="1">
        <v>57</v>
      </c>
      <c r="K492" s="1" t="s">
        <v>39</v>
      </c>
      <c r="L492" s="1"/>
      <c r="M492" s="1">
        <f t="shared" ca="1" si="7"/>
        <v>2022</v>
      </c>
      <c r="N492" s="1">
        <f ca="1">Sheet1[[#This Row],[Текущий год]]-Sheet1[[#This Row],[Год выпуска]]</f>
        <v>4</v>
      </c>
      <c r="O492" s="13">
        <f ca="1">IFERROR(Sheet1[[#This Row],[Пробег, тыс. км]]/Sheet1[[#This Row],[Возраст авто]], 0)</f>
        <v>14.25</v>
      </c>
      <c r="P492" s="14">
        <f ca="1">Sheet1[[#This Row],[Средний пробег в год]]/365*1000</f>
        <v>39.041095890410958</v>
      </c>
    </row>
    <row r="493" spans="1:16" x14ac:dyDescent="0.25">
      <c r="A493" s="1" t="s">
        <v>475</v>
      </c>
      <c r="B493" s="1" t="s">
        <v>36</v>
      </c>
      <c r="C493">
        <v>2021</v>
      </c>
      <c r="D493">
        <v>9000000</v>
      </c>
      <c r="E493">
        <v>4</v>
      </c>
      <c r="F493">
        <v>249</v>
      </c>
      <c r="G493" s="1" t="s">
        <v>8</v>
      </c>
      <c r="H493" s="1" t="s">
        <v>9</v>
      </c>
      <c r="I493" s="1" t="s">
        <v>21</v>
      </c>
      <c r="J493" s="1">
        <v>2</v>
      </c>
      <c r="K493" s="1"/>
      <c r="L493" s="1"/>
      <c r="M493" s="1">
        <f t="shared" ca="1" si="7"/>
        <v>2022</v>
      </c>
      <c r="N493" s="1">
        <f ca="1">Sheet1[[#This Row],[Текущий год]]-Sheet1[[#This Row],[Год выпуска]]</f>
        <v>1</v>
      </c>
      <c r="O493" s="13">
        <f ca="1">IFERROR(Sheet1[[#This Row],[Пробег, тыс. км]]/Sheet1[[#This Row],[Возраст авто]], 0)</f>
        <v>2</v>
      </c>
      <c r="P493" s="14">
        <f ca="1">Sheet1[[#This Row],[Средний пробег в год]]/365*1000</f>
        <v>5.4794520547945202</v>
      </c>
    </row>
    <row r="494" spans="1:16" x14ac:dyDescent="0.25">
      <c r="A494" s="1" t="s">
        <v>476</v>
      </c>
      <c r="B494" s="1" t="s">
        <v>165</v>
      </c>
      <c r="C494">
        <v>2011</v>
      </c>
      <c r="D494">
        <v>1450000</v>
      </c>
      <c r="E494">
        <v>2</v>
      </c>
      <c r="F494">
        <v>158</v>
      </c>
      <c r="G494" s="1" t="s">
        <v>8</v>
      </c>
      <c r="H494" s="1" t="s">
        <v>24</v>
      </c>
      <c r="I494" s="1" t="s">
        <v>21</v>
      </c>
      <c r="J494" s="1">
        <v>191</v>
      </c>
      <c r="K494" s="1"/>
      <c r="L494" s="1"/>
      <c r="M494" s="1">
        <f t="shared" ca="1" si="7"/>
        <v>2022</v>
      </c>
      <c r="N494" s="1">
        <f ca="1">Sheet1[[#This Row],[Текущий год]]-Sheet1[[#This Row],[Год выпуска]]</f>
        <v>11</v>
      </c>
      <c r="O494" s="13">
        <f ca="1">IFERROR(Sheet1[[#This Row],[Пробег, тыс. км]]/Sheet1[[#This Row],[Возраст авто]], 0)</f>
        <v>17.363636363636363</v>
      </c>
      <c r="P494" s="14">
        <f ca="1">Sheet1[[#This Row],[Средний пробег в год]]/365*1000</f>
        <v>47.571606475716067</v>
      </c>
    </row>
    <row r="495" spans="1:16" x14ac:dyDescent="0.25">
      <c r="A495" s="1" t="s">
        <v>477</v>
      </c>
      <c r="B495" s="1" t="s">
        <v>289</v>
      </c>
      <c r="C495">
        <v>2003</v>
      </c>
      <c r="D495">
        <v>360000</v>
      </c>
      <c r="E495">
        <v>2</v>
      </c>
      <c r="F495">
        <v>152</v>
      </c>
      <c r="G495" s="1" t="s">
        <v>8</v>
      </c>
      <c r="H495" s="1" t="s">
        <v>9</v>
      </c>
      <c r="I495" s="1" t="s">
        <v>18</v>
      </c>
      <c r="J495" s="1">
        <v>250</v>
      </c>
      <c r="K495" s="1"/>
      <c r="L495" s="1"/>
      <c r="M495" s="1">
        <f t="shared" ca="1" si="7"/>
        <v>2022</v>
      </c>
      <c r="N495" s="1">
        <f ca="1">Sheet1[[#This Row],[Текущий год]]-Sheet1[[#This Row],[Год выпуска]]</f>
        <v>19</v>
      </c>
      <c r="O495" s="13">
        <f ca="1">IFERROR(Sheet1[[#This Row],[Пробег, тыс. км]]/Sheet1[[#This Row],[Возраст авто]], 0)</f>
        <v>13.157894736842104</v>
      </c>
      <c r="P495" s="14">
        <f ca="1">Sheet1[[#This Row],[Средний пробег в год]]/365*1000</f>
        <v>36.049026676279738</v>
      </c>
    </row>
    <row r="496" spans="1:16" x14ac:dyDescent="0.25">
      <c r="A496" s="1" t="s">
        <v>478</v>
      </c>
      <c r="B496" s="1" t="s">
        <v>129</v>
      </c>
      <c r="C496">
        <v>1989</v>
      </c>
      <c r="D496">
        <v>65000</v>
      </c>
      <c r="E496">
        <v>2</v>
      </c>
      <c r="F496">
        <v>125</v>
      </c>
      <c r="G496" s="1" t="s">
        <v>8</v>
      </c>
      <c r="H496" s="1" t="s">
        <v>9</v>
      </c>
      <c r="I496" s="1" t="s">
        <v>18</v>
      </c>
      <c r="J496" s="1">
        <v>300</v>
      </c>
      <c r="K496" s="1"/>
      <c r="L496" s="1"/>
      <c r="M496" s="1">
        <f t="shared" ca="1" si="7"/>
        <v>2022</v>
      </c>
      <c r="N496" s="1">
        <f ca="1">Sheet1[[#This Row],[Текущий год]]-Sheet1[[#This Row],[Год выпуска]]</f>
        <v>33</v>
      </c>
      <c r="O496" s="13">
        <f ca="1">IFERROR(Sheet1[[#This Row],[Пробег, тыс. км]]/Sheet1[[#This Row],[Возраст авто]], 0)</f>
        <v>9.0909090909090917</v>
      </c>
      <c r="P496" s="14">
        <f ca="1">Sheet1[[#This Row],[Средний пробег в год]]/365*1000</f>
        <v>24.906600249066006</v>
      </c>
    </row>
    <row r="497" spans="1:16" x14ac:dyDescent="0.25">
      <c r="A497" s="1" t="s">
        <v>479</v>
      </c>
      <c r="B497" s="1" t="s">
        <v>165</v>
      </c>
      <c r="C497">
        <v>2009</v>
      </c>
      <c r="D497">
        <v>1360000</v>
      </c>
      <c r="E497">
        <v>2</v>
      </c>
      <c r="F497">
        <v>152</v>
      </c>
      <c r="G497" s="1" t="s">
        <v>8</v>
      </c>
      <c r="H497" s="1" t="s">
        <v>9</v>
      </c>
      <c r="I497" s="1" t="s">
        <v>21</v>
      </c>
      <c r="J497" s="1">
        <v>111</v>
      </c>
      <c r="K497" s="1"/>
      <c r="L497" s="1"/>
      <c r="M497" s="1">
        <f t="shared" ca="1" si="7"/>
        <v>2022</v>
      </c>
      <c r="N497" s="1">
        <f ca="1">Sheet1[[#This Row],[Текущий год]]-Sheet1[[#This Row],[Год выпуска]]</f>
        <v>13</v>
      </c>
      <c r="O497" s="13">
        <f ca="1">IFERROR(Sheet1[[#This Row],[Пробег, тыс. км]]/Sheet1[[#This Row],[Возраст авто]], 0)</f>
        <v>8.5384615384615383</v>
      </c>
      <c r="P497" s="14">
        <f ca="1">Sheet1[[#This Row],[Средний пробег в год]]/365*1000</f>
        <v>23.393045310853527</v>
      </c>
    </row>
    <row r="498" spans="1:16" x14ac:dyDescent="0.25">
      <c r="A498" s="1" t="s">
        <v>480</v>
      </c>
      <c r="B498" s="1" t="s">
        <v>481</v>
      </c>
      <c r="C498">
        <v>2018</v>
      </c>
      <c r="D498">
        <v>1270000</v>
      </c>
      <c r="E498">
        <v>1</v>
      </c>
      <c r="F498">
        <v>69</v>
      </c>
      <c r="G498" s="1" t="s">
        <v>8</v>
      </c>
      <c r="H498" s="1" t="s">
        <v>24</v>
      </c>
      <c r="I498" s="1" t="s">
        <v>18</v>
      </c>
      <c r="J498" s="1">
        <v>64</v>
      </c>
      <c r="K498" s="1"/>
      <c r="L498" s="1"/>
      <c r="M498" s="1">
        <f t="shared" ca="1" si="7"/>
        <v>2022</v>
      </c>
      <c r="N498" s="1">
        <f ca="1">Sheet1[[#This Row],[Текущий год]]-Sheet1[[#This Row],[Год выпуска]]</f>
        <v>4</v>
      </c>
      <c r="O498" s="13">
        <f ca="1">IFERROR(Sheet1[[#This Row],[Пробег, тыс. км]]/Sheet1[[#This Row],[Возраст авто]], 0)</f>
        <v>16</v>
      </c>
      <c r="P498" s="14">
        <f ca="1">Sheet1[[#This Row],[Средний пробег в год]]/365*1000</f>
        <v>43.835616438356162</v>
      </c>
    </row>
    <row r="499" spans="1:16" x14ac:dyDescent="0.25">
      <c r="A499" s="1" t="s">
        <v>482</v>
      </c>
      <c r="B499" s="1" t="s">
        <v>117</v>
      </c>
      <c r="C499">
        <v>2001</v>
      </c>
      <c r="D499">
        <v>550000</v>
      </c>
      <c r="E499">
        <v>1.5</v>
      </c>
      <c r="F499">
        <v>109</v>
      </c>
      <c r="G499" s="1" t="s">
        <v>8</v>
      </c>
      <c r="H499" s="1" t="s">
        <v>9</v>
      </c>
      <c r="I499" s="1" t="s">
        <v>18</v>
      </c>
      <c r="J499" s="1">
        <v>280</v>
      </c>
      <c r="K499" s="1"/>
      <c r="L499" s="1"/>
      <c r="M499" s="1">
        <f t="shared" ca="1" si="7"/>
        <v>2022</v>
      </c>
      <c r="N499" s="1">
        <f ca="1">Sheet1[[#This Row],[Текущий год]]-Sheet1[[#This Row],[Год выпуска]]</f>
        <v>21</v>
      </c>
      <c r="O499" s="13">
        <f ca="1">IFERROR(Sheet1[[#This Row],[Пробег, тыс. км]]/Sheet1[[#This Row],[Возраст авто]], 0)</f>
        <v>13.333333333333334</v>
      </c>
      <c r="P499" s="14">
        <f ca="1">Sheet1[[#This Row],[Средний пробег в год]]/365*1000</f>
        <v>36.529680365296805</v>
      </c>
    </row>
    <row r="500" spans="1:16" x14ac:dyDescent="0.25">
      <c r="A500" s="1" t="s">
        <v>483</v>
      </c>
      <c r="B500" s="1" t="s">
        <v>117</v>
      </c>
      <c r="C500">
        <v>2010</v>
      </c>
      <c r="D500">
        <v>865000</v>
      </c>
      <c r="E500">
        <v>1.8</v>
      </c>
      <c r="F500">
        <v>144</v>
      </c>
      <c r="G500" s="1" t="s">
        <v>8</v>
      </c>
      <c r="H500" s="1" t="s">
        <v>24</v>
      </c>
      <c r="I500" s="1" t="s">
        <v>18</v>
      </c>
      <c r="J500" s="1">
        <v>177</v>
      </c>
      <c r="K500" s="1"/>
      <c r="L500" s="1"/>
      <c r="M500" s="1">
        <f t="shared" ca="1" si="7"/>
        <v>2022</v>
      </c>
      <c r="N500" s="1">
        <f ca="1">Sheet1[[#This Row],[Текущий год]]-Sheet1[[#This Row],[Год выпуска]]</f>
        <v>12</v>
      </c>
      <c r="O500" s="13">
        <f ca="1">IFERROR(Sheet1[[#This Row],[Пробег, тыс. км]]/Sheet1[[#This Row],[Возраст авто]], 0)</f>
        <v>14.75</v>
      </c>
      <c r="P500" s="14">
        <f ca="1">Sheet1[[#This Row],[Средний пробег в год]]/365*1000</f>
        <v>40.410958904109592</v>
      </c>
    </row>
    <row r="501" spans="1:16" x14ac:dyDescent="0.25">
      <c r="A501" s="1" t="s">
        <v>484</v>
      </c>
      <c r="B501" s="1" t="s">
        <v>88</v>
      </c>
      <c r="C501">
        <v>1999</v>
      </c>
      <c r="D501">
        <v>455000</v>
      </c>
      <c r="E501">
        <v>2.5</v>
      </c>
      <c r="F501">
        <v>200</v>
      </c>
      <c r="G501" s="1" t="s">
        <v>8</v>
      </c>
      <c r="H501" s="1" t="s">
        <v>9</v>
      </c>
      <c r="I501" s="1" t="s">
        <v>21</v>
      </c>
      <c r="J501" s="1">
        <v>285</v>
      </c>
      <c r="K501" s="1"/>
      <c r="L501" s="1"/>
      <c r="M501" s="1">
        <f t="shared" ca="1" si="7"/>
        <v>2022</v>
      </c>
      <c r="N501" s="1">
        <f ca="1">Sheet1[[#This Row],[Текущий год]]-Sheet1[[#This Row],[Год выпуска]]</f>
        <v>23</v>
      </c>
      <c r="O501" s="13">
        <f ca="1">IFERROR(Sheet1[[#This Row],[Пробег, тыс. км]]/Sheet1[[#This Row],[Возраст авто]], 0)</f>
        <v>12.391304347826088</v>
      </c>
      <c r="P501" s="14">
        <f ca="1">Sheet1[[#This Row],[Средний пробег в год]]/365*1000</f>
        <v>33.948779035139964</v>
      </c>
    </row>
    <row r="502" spans="1:16" x14ac:dyDescent="0.25">
      <c r="A502" s="1" t="s">
        <v>485</v>
      </c>
      <c r="B502" s="1" t="s">
        <v>63</v>
      </c>
      <c r="C502">
        <v>2002</v>
      </c>
      <c r="D502">
        <v>470000</v>
      </c>
      <c r="E502">
        <v>1.5</v>
      </c>
      <c r="F502">
        <v>109</v>
      </c>
      <c r="G502" s="1" t="s">
        <v>8</v>
      </c>
      <c r="H502" s="1" t="s">
        <v>9</v>
      </c>
      <c r="I502" s="1" t="s">
        <v>18</v>
      </c>
      <c r="J502" s="1">
        <v>297</v>
      </c>
      <c r="K502" s="1"/>
      <c r="L502" s="1"/>
      <c r="M502" s="1">
        <f t="shared" ca="1" si="7"/>
        <v>2022</v>
      </c>
      <c r="N502" s="1">
        <f ca="1">Sheet1[[#This Row],[Текущий год]]-Sheet1[[#This Row],[Год выпуска]]</f>
        <v>20</v>
      </c>
      <c r="O502" s="13">
        <f ca="1">IFERROR(Sheet1[[#This Row],[Пробег, тыс. км]]/Sheet1[[#This Row],[Возраст авто]], 0)</f>
        <v>14.85</v>
      </c>
      <c r="P502" s="14">
        <f ca="1">Sheet1[[#This Row],[Средний пробег в год]]/365*1000</f>
        <v>40.68493150684931</v>
      </c>
    </row>
    <row r="503" spans="1:16" x14ac:dyDescent="0.25">
      <c r="A503" s="1" t="s">
        <v>486</v>
      </c>
      <c r="B503" s="1" t="s">
        <v>43</v>
      </c>
      <c r="C503">
        <v>2006</v>
      </c>
      <c r="D503">
        <v>630000</v>
      </c>
      <c r="E503">
        <v>3.5</v>
      </c>
      <c r="F503">
        <v>277</v>
      </c>
      <c r="G503" s="1" t="s">
        <v>8</v>
      </c>
      <c r="H503" s="1" t="s">
        <v>9</v>
      </c>
      <c r="I503" s="1" t="s">
        <v>18</v>
      </c>
      <c r="J503" s="1">
        <v>240</v>
      </c>
      <c r="K503" s="1"/>
      <c r="L503" s="1"/>
      <c r="M503" s="1">
        <f t="shared" ca="1" si="7"/>
        <v>2022</v>
      </c>
      <c r="N503" s="1">
        <f ca="1">Sheet1[[#This Row],[Текущий год]]-Sheet1[[#This Row],[Год выпуска]]</f>
        <v>16</v>
      </c>
      <c r="O503" s="13">
        <f ca="1">IFERROR(Sheet1[[#This Row],[Пробег, тыс. км]]/Sheet1[[#This Row],[Возраст авто]], 0)</f>
        <v>15</v>
      </c>
      <c r="P503" s="14">
        <f ca="1">Sheet1[[#This Row],[Средний пробег в год]]/365*1000</f>
        <v>41.095890410958901</v>
      </c>
    </row>
    <row r="504" spans="1:16" x14ac:dyDescent="0.25">
      <c r="A504" s="1" t="s">
        <v>487</v>
      </c>
      <c r="B504" s="1" t="s">
        <v>43</v>
      </c>
      <c r="C504">
        <v>2018</v>
      </c>
      <c r="D504">
        <v>2899000</v>
      </c>
      <c r="E504">
        <v>2.5</v>
      </c>
      <c r="F504">
        <v>181</v>
      </c>
      <c r="G504" s="1" t="s">
        <v>8</v>
      </c>
      <c r="H504" s="1" t="s">
        <v>9</v>
      </c>
      <c r="I504" s="1" t="s">
        <v>18</v>
      </c>
      <c r="J504" s="1">
        <v>106</v>
      </c>
      <c r="K504" s="1"/>
      <c r="L504" s="1"/>
      <c r="M504" s="1">
        <f t="shared" ca="1" si="7"/>
        <v>2022</v>
      </c>
      <c r="N504" s="1">
        <f ca="1">Sheet1[[#This Row],[Текущий год]]-Sheet1[[#This Row],[Год выпуска]]</f>
        <v>4</v>
      </c>
      <c r="O504" s="13">
        <f ca="1">IFERROR(Sheet1[[#This Row],[Пробег, тыс. км]]/Sheet1[[#This Row],[Возраст авто]], 0)</f>
        <v>26.5</v>
      </c>
      <c r="P504" s="14">
        <f ca="1">Sheet1[[#This Row],[Средний пробег в год]]/365*1000</f>
        <v>72.602739726027394</v>
      </c>
    </row>
    <row r="505" spans="1:16" x14ac:dyDescent="0.25">
      <c r="A505" s="1" t="s">
        <v>488</v>
      </c>
      <c r="B505" s="1" t="s">
        <v>88</v>
      </c>
      <c r="C505">
        <v>2003</v>
      </c>
      <c r="D505">
        <v>570000</v>
      </c>
      <c r="E505">
        <v>2</v>
      </c>
      <c r="F505">
        <v>160</v>
      </c>
      <c r="G505" s="1" t="s">
        <v>8</v>
      </c>
      <c r="H505" s="1" t="s">
        <v>9</v>
      </c>
      <c r="I505" s="1" t="s">
        <v>10</v>
      </c>
      <c r="J505" s="1">
        <v>190</v>
      </c>
      <c r="K505" s="1"/>
      <c r="L505" s="1"/>
      <c r="M505" s="1">
        <f t="shared" ca="1" si="7"/>
        <v>2022</v>
      </c>
      <c r="N505" s="1">
        <f ca="1">Sheet1[[#This Row],[Текущий год]]-Sheet1[[#This Row],[Год выпуска]]</f>
        <v>19</v>
      </c>
      <c r="O505" s="13">
        <f ca="1">IFERROR(Sheet1[[#This Row],[Пробег, тыс. км]]/Sheet1[[#This Row],[Возраст авто]], 0)</f>
        <v>10</v>
      </c>
      <c r="P505" s="14">
        <f ca="1">Sheet1[[#This Row],[Средний пробег в год]]/365*1000</f>
        <v>27.397260273972602</v>
      </c>
    </row>
    <row r="506" spans="1:16" x14ac:dyDescent="0.25">
      <c r="A506" s="1" t="s">
        <v>489</v>
      </c>
      <c r="B506" s="1" t="s">
        <v>102</v>
      </c>
      <c r="C506">
        <v>1996</v>
      </c>
      <c r="D506">
        <v>358000</v>
      </c>
      <c r="E506">
        <v>1.6</v>
      </c>
      <c r="F506">
        <v>115</v>
      </c>
      <c r="G506" s="1" t="s">
        <v>8</v>
      </c>
      <c r="H506" s="1" t="s">
        <v>9</v>
      </c>
      <c r="I506" s="1" t="s">
        <v>18</v>
      </c>
      <c r="J506" s="1">
        <v>190</v>
      </c>
      <c r="K506" s="1"/>
      <c r="L506" s="1"/>
      <c r="M506" s="1">
        <f t="shared" ca="1" si="7"/>
        <v>2022</v>
      </c>
      <c r="N506" s="1">
        <f ca="1">Sheet1[[#This Row],[Текущий год]]-Sheet1[[#This Row],[Год выпуска]]</f>
        <v>26</v>
      </c>
      <c r="O506" s="13">
        <f ca="1">IFERROR(Sheet1[[#This Row],[Пробег, тыс. км]]/Sheet1[[#This Row],[Возраст авто]], 0)</f>
        <v>7.3076923076923075</v>
      </c>
      <c r="P506" s="14">
        <f ca="1">Sheet1[[#This Row],[Средний пробег в год]]/365*1000</f>
        <v>20.021074815595362</v>
      </c>
    </row>
    <row r="507" spans="1:16" x14ac:dyDescent="0.25">
      <c r="A507" s="1" t="s">
        <v>490</v>
      </c>
      <c r="B507" s="1" t="s">
        <v>65</v>
      </c>
      <c r="C507">
        <v>2011</v>
      </c>
      <c r="D507">
        <v>920000</v>
      </c>
      <c r="E507">
        <v>1.8</v>
      </c>
      <c r="F507">
        <v>99</v>
      </c>
      <c r="G507" s="1" t="s">
        <v>34</v>
      </c>
      <c r="H507" s="1" t="s">
        <v>24</v>
      </c>
      <c r="I507" s="1" t="s">
        <v>18</v>
      </c>
      <c r="J507" s="1">
        <v>122</v>
      </c>
      <c r="K507" s="1"/>
      <c r="L507" s="1"/>
      <c r="M507" s="1">
        <f t="shared" ca="1" si="7"/>
        <v>2022</v>
      </c>
      <c r="N507" s="1">
        <f ca="1">Sheet1[[#This Row],[Текущий год]]-Sheet1[[#This Row],[Год выпуска]]</f>
        <v>11</v>
      </c>
      <c r="O507" s="13">
        <f ca="1">IFERROR(Sheet1[[#This Row],[Пробег, тыс. км]]/Sheet1[[#This Row],[Возраст авто]], 0)</f>
        <v>11.090909090909092</v>
      </c>
      <c r="P507" s="14">
        <f ca="1">Sheet1[[#This Row],[Средний пробег в год]]/365*1000</f>
        <v>30.386052303860524</v>
      </c>
    </row>
    <row r="508" spans="1:16" x14ac:dyDescent="0.25">
      <c r="A508" s="1" t="s">
        <v>491</v>
      </c>
      <c r="B508" s="1" t="s">
        <v>63</v>
      </c>
      <c r="C508">
        <v>1996</v>
      </c>
      <c r="D508">
        <v>249000</v>
      </c>
      <c r="E508">
        <v>1.5</v>
      </c>
      <c r="F508">
        <v>100</v>
      </c>
      <c r="G508" s="1" t="s">
        <v>8</v>
      </c>
      <c r="H508" s="1" t="s">
        <v>9</v>
      </c>
      <c r="I508" s="1" t="s">
        <v>18</v>
      </c>
      <c r="J508" s="1">
        <v>150</v>
      </c>
      <c r="K508" s="1"/>
      <c r="L508" s="1"/>
      <c r="M508" s="1">
        <f t="shared" ca="1" si="7"/>
        <v>2022</v>
      </c>
      <c r="N508" s="1">
        <f ca="1">Sheet1[[#This Row],[Текущий год]]-Sheet1[[#This Row],[Год выпуска]]</f>
        <v>26</v>
      </c>
      <c r="O508" s="13">
        <f ca="1">IFERROR(Sheet1[[#This Row],[Пробег, тыс. км]]/Sheet1[[#This Row],[Возраст авто]], 0)</f>
        <v>5.7692307692307692</v>
      </c>
      <c r="P508" s="14">
        <f ca="1">Sheet1[[#This Row],[Средний пробег в год]]/365*1000</f>
        <v>15.806111696522656</v>
      </c>
    </row>
    <row r="509" spans="1:16" x14ac:dyDescent="0.25">
      <c r="A509" s="1" t="s">
        <v>492</v>
      </c>
      <c r="B509" s="1" t="s">
        <v>88</v>
      </c>
      <c r="C509">
        <v>1994</v>
      </c>
      <c r="D509">
        <v>415000</v>
      </c>
      <c r="E509">
        <v>2.5</v>
      </c>
      <c r="F509">
        <v>180</v>
      </c>
      <c r="G509" s="1" t="s">
        <v>8</v>
      </c>
      <c r="H509" s="1" t="s">
        <v>9</v>
      </c>
      <c r="I509" s="1" t="s">
        <v>10</v>
      </c>
      <c r="J509" s="1">
        <v>281</v>
      </c>
      <c r="K509" s="1"/>
      <c r="L509" s="1"/>
      <c r="M509" s="1">
        <f t="shared" ca="1" si="7"/>
        <v>2022</v>
      </c>
      <c r="N509" s="1">
        <f ca="1">Sheet1[[#This Row],[Текущий год]]-Sheet1[[#This Row],[Год выпуска]]</f>
        <v>28</v>
      </c>
      <c r="O509" s="13">
        <f ca="1">IFERROR(Sheet1[[#This Row],[Пробег, тыс. км]]/Sheet1[[#This Row],[Возраст авто]], 0)</f>
        <v>10.035714285714286</v>
      </c>
      <c r="P509" s="14">
        <f ca="1">Sheet1[[#This Row],[Средний пробег в год]]/365*1000</f>
        <v>27.495107632093934</v>
      </c>
    </row>
    <row r="510" spans="1:16" x14ac:dyDescent="0.25">
      <c r="A510" s="1" t="s">
        <v>493</v>
      </c>
      <c r="B510" s="1" t="s">
        <v>36</v>
      </c>
      <c r="C510">
        <v>2010</v>
      </c>
      <c r="D510">
        <v>2266670</v>
      </c>
      <c r="E510">
        <v>3</v>
      </c>
      <c r="F510">
        <v>173</v>
      </c>
      <c r="G510" s="1" t="s">
        <v>20</v>
      </c>
      <c r="H510" s="1" t="s">
        <v>9</v>
      </c>
      <c r="I510" s="1" t="s">
        <v>21</v>
      </c>
      <c r="J510" s="1">
        <v>285</v>
      </c>
      <c r="K510" s="1"/>
      <c r="L510" s="1"/>
      <c r="M510" s="1">
        <f t="shared" ca="1" si="7"/>
        <v>2022</v>
      </c>
      <c r="N510" s="1">
        <f ca="1">Sheet1[[#This Row],[Текущий год]]-Sheet1[[#This Row],[Год выпуска]]</f>
        <v>12</v>
      </c>
      <c r="O510" s="13">
        <f ca="1">IFERROR(Sheet1[[#This Row],[Пробег, тыс. км]]/Sheet1[[#This Row],[Возраст авто]], 0)</f>
        <v>23.75</v>
      </c>
      <c r="P510" s="14">
        <f ca="1">Sheet1[[#This Row],[Средний пробег в год]]/365*1000</f>
        <v>65.06849315068493</v>
      </c>
    </row>
    <row r="511" spans="1:16" x14ac:dyDescent="0.25">
      <c r="A511" s="1" t="s">
        <v>494</v>
      </c>
      <c r="B511" s="1" t="s">
        <v>289</v>
      </c>
      <c r="C511">
        <v>1998</v>
      </c>
      <c r="D511">
        <v>340000</v>
      </c>
      <c r="E511">
        <v>1.8</v>
      </c>
      <c r="F511">
        <v>115</v>
      </c>
      <c r="G511" s="1" t="s">
        <v>8</v>
      </c>
      <c r="H511" s="1" t="s">
        <v>9</v>
      </c>
      <c r="I511" s="1" t="s">
        <v>18</v>
      </c>
      <c r="J511" s="1">
        <v>145</v>
      </c>
      <c r="K511" s="1"/>
      <c r="L511" s="1"/>
      <c r="M511" s="1">
        <f t="shared" ca="1" si="7"/>
        <v>2022</v>
      </c>
      <c r="N511" s="1">
        <f ca="1">Sheet1[[#This Row],[Текущий год]]-Sheet1[[#This Row],[Год выпуска]]</f>
        <v>24</v>
      </c>
      <c r="O511" s="13">
        <f ca="1">IFERROR(Sheet1[[#This Row],[Пробег, тыс. км]]/Sheet1[[#This Row],[Возраст авто]], 0)</f>
        <v>6.041666666666667</v>
      </c>
      <c r="P511" s="14">
        <f ca="1">Sheet1[[#This Row],[Средний пробег в год]]/365*1000</f>
        <v>16.552511415525114</v>
      </c>
    </row>
    <row r="512" spans="1:16" x14ac:dyDescent="0.25">
      <c r="A512" s="1" t="s">
        <v>495</v>
      </c>
      <c r="B512" s="1" t="s">
        <v>371</v>
      </c>
      <c r="C512">
        <v>2017</v>
      </c>
      <c r="D512">
        <v>1697000</v>
      </c>
      <c r="E512">
        <v>1.8</v>
      </c>
      <c r="F512">
        <v>99</v>
      </c>
      <c r="G512" s="1" t="s">
        <v>34</v>
      </c>
      <c r="H512" s="1" t="s">
        <v>24</v>
      </c>
      <c r="I512" s="1" t="s">
        <v>18</v>
      </c>
      <c r="J512" s="1">
        <v>71</v>
      </c>
      <c r="K512" s="1" t="s">
        <v>39</v>
      </c>
      <c r="L512" s="1"/>
      <c r="M512" s="1">
        <f t="shared" ca="1" si="7"/>
        <v>2022</v>
      </c>
      <c r="N512" s="1">
        <f ca="1">Sheet1[[#This Row],[Текущий год]]-Sheet1[[#This Row],[Год выпуска]]</f>
        <v>5</v>
      </c>
      <c r="O512" s="13">
        <f ca="1">IFERROR(Sheet1[[#This Row],[Пробег, тыс. км]]/Sheet1[[#This Row],[Возраст авто]], 0)</f>
        <v>14.2</v>
      </c>
      <c r="P512" s="14">
        <f ca="1">Sheet1[[#This Row],[Средний пробег в год]]/365*1000</f>
        <v>38.904109589041092</v>
      </c>
    </row>
    <row r="513" spans="1:16" x14ac:dyDescent="0.25">
      <c r="A513" s="1" t="s">
        <v>496</v>
      </c>
      <c r="B513" s="1" t="s">
        <v>36</v>
      </c>
      <c r="C513">
        <v>2015</v>
      </c>
      <c r="D513">
        <v>2920000</v>
      </c>
      <c r="E513">
        <v>3</v>
      </c>
      <c r="F513">
        <v>173</v>
      </c>
      <c r="G513" s="1" t="s">
        <v>20</v>
      </c>
      <c r="H513" s="1" t="s">
        <v>9</v>
      </c>
      <c r="I513" s="1" t="s">
        <v>21</v>
      </c>
      <c r="J513" s="1">
        <v>244</v>
      </c>
      <c r="K513" s="1"/>
      <c r="L513" s="1"/>
      <c r="M513" s="1">
        <f t="shared" ca="1" si="7"/>
        <v>2022</v>
      </c>
      <c r="N513" s="1">
        <f ca="1">Sheet1[[#This Row],[Текущий год]]-Sheet1[[#This Row],[Год выпуска]]</f>
        <v>7</v>
      </c>
      <c r="O513" s="13">
        <f ca="1">IFERROR(Sheet1[[#This Row],[Пробег, тыс. км]]/Sheet1[[#This Row],[Возраст авто]], 0)</f>
        <v>34.857142857142854</v>
      </c>
      <c r="P513" s="14">
        <f ca="1">Sheet1[[#This Row],[Средний пробег в год]]/365*1000</f>
        <v>95.499021526418773</v>
      </c>
    </row>
    <row r="514" spans="1:16" x14ac:dyDescent="0.25">
      <c r="A514" s="1" t="s">
        <v>497</v>
      </c>
      <c r="B514" s="1" t="s">
        <v>498</v>
      </c>
      <c r="C514">
        <v>2019</v>
      </c>
      <c r="D514">
        <v>6490000</v>
      </c>
      <c r="E514">
        <v>5.7</v>
      </c>
      <c r="F514">
        <v>381</v>
      </c>
      <c r="G514" s="1" t="s">
        <v>8</v>
      </c>
      <c r="H514" s="1" t="s">
        <v>9</v>
      </c>
      <c r="I514" s="1" t="s">
        <v>21</v>
      </c>
      <c r="J514" s="1">
        <v>24</v>
      </c>
      <c r="K514" s="1"/>
      <c r="L514" s="1"/>
      <c r="M514" s="1">
        <f t="shared" ca="1" si="7"/>
        <v>2022</v>
      </c>
      <c r="N514" s="1">
        <f ca="1">Sheet1[[#This Row],[Текущий год]]-Sheet1[[#This Row],[Год выпуска]]</f>
        <v>3</v>
      </c>
      <c r="O514" s="13">
        <f ca="1">IFERROR(Sheet1[[#This Row],[Пробег, тыс. км]]/Sheet1[[#This Row],[Возраст авто]], 0)</f>
        <v>8</v>
      </c>
      <c r="P514" s="14">
        <f ca="1">Sheet1[[#This Row],[Средний пробег в год]]/365*1000</f>
        <v>21.917808219178081</v>
      </c>
    </row>
    <row r="515" spans="1:16" x14ac:dyDescent="0.25">
      <c r="A515" s="1" t="s">
        <v>499</v>
      </c>
      <c r="B515" s="1" t="s">
        <v>500</v>
      </c>
      <c r="C515">
        <v>1994</v>
      </c>
      <c r="D515">
        <v>255000</v>
      </c>
      <c r="E515">
        <v>2</v>
      </c>
      <c r="F515">
        <v>140</v>
      </c>
      <c r="G515" s="1" t="s">
        <v>8</v>
      </c>
      <c r="H515" s="1" t="s">
        <v>9</v>
      </c>
      <c r="I515" s="1" t="s">
        <v>18</v>
      </c>
      <c r="J515" s="1">
        <v>331</v>
      </c>
      <c r="K515" s="1"/>
      <c r="L515" s="1"/>
      <c r="M515" s="1">
        <f t="shared" ca="1" si="7"/>
        <v>2022</v>
      </c>
      <c r="N515" s="1">
        <f ca="1">Sheet1[[#This Row],[Текущий год]]-Sheet1[[#This Row],[Год выпуска]]</f>
        <v>28</v>
      </c>
      <c r="O515" s="13">
        <f ca="1">IFERROR(Sheet1[[#This Row],[Пробег, тыс. км]]/Sheet1[[#This Row],[Возраст авто]], 0)</f>
        <v>11.821428571428571</v>
      </c>
      <c r="P515" s="14">
        <f ca="1">Sheet1[[#This Row],[Средний пробег в год]]/365*1000</f>
        <v>32.387475538160466</v>
      </c>
    </row>
    <row r="516" spans="1:16" x14ac:dyDescent="0.25">
      <c r="A516" s="1" t="s">
        <v>501</v>
      </c>
      <c r="B516" s="1" t="s">
        <v>172</v>
      </c>
      <c r="C516">
        <v>2005</v>
      </c>
      <c r="D516">
        <v>500000</v>
      </c>
      <c r="E516">
        <v>1.8</v>
      </c>
      <c r="F516">
        <v>132</v>
      </c>
      <c r="G516" s="1" t="s">
        <v>8</v>
      </c>
      <c r="H516" s="1" t="s">
        <v>9</v>
      </c>
      <c r="I516" s="1" t="s">
        <v>18</v>
      </c>
      <c r="J516" s="1">
        <v>205</v>
      </c>
      <c r="K516" s="1"/>
      <c r="L516" s="1"/>
      <c r="M516" s="1">
        <f t="shared" ref="M516:M579" ca="1" si="8">YEAR(TODAY())</f>
        <v>2022</v>
      </c>
      <c r="N516" s="1">
        <f ca="1">Sheet1[[#This Row],[Текущий год]]-Sheet1[[#This Row],[Год выпуска]]</f>
        <v>17</v>
      </c>
      <c r="O516" s="13">
        <f ca="1">IFERROR(Sheet1[[#This Row],[Пробег, тыс. км]]/Sheet1[[#This Row],[Возраст авто]], 0)</f>
        <v>12.058823529411764</v>
      </c>
      <c r="P516" s="14">
        <f ca="1">Sheet1[[#This Row],[Средний пробег в год]]/365*1000</f>
        <v>33.037872683319904</v>
      </c>
    </row>
    <row r="517" spans="1:16" x14ac:dyDescent="0.25">
      <c r="A517" s="1" t="s">
        <v>502</v>
      </c>
      <c r="B517" s="1" t="s">
        <v>77</v>
      </c>
      <c r="C517">
        <v>2006</v>
      </c>
      <c r="D517">
        <v>720000</v>
      </c>
      <c r="E517">
        <v>2.4</v>
      </c>
      <c r="F517">
        <v>163</v>
      </c>
      <c r="G517" s="1" t="s">
        <v>8</v>
      </c>
      <c r="H517" s="1" t="s">
        <v>9</v>
      </c>
      <c r="I517" s="1" t="s">
        <v>18</v>
      </c>
      <c r="J517" s="1">
        <v>250</v>
      </c>
      <c r="K517" s="1"/>
      <c r="L517" s="1"/>
      <c r="M517" s="1">
        <f t="shared" ca="1" si="8"/>
        <v>2022</v>
      </c>
      <c r="N517" s="1">
        <f ca="1">Sheet1[[#This Row],[Текущий год]]-Sheet1[[#This Row],[Год выпуска]]</f>
        <v>16</v>
      </c>
      <c r="O517" s="13">
        <f ca="1">IFERROR(Sheet1[[#This Row],[Пробег, тыс. км]]/Sheet1[[#This Row],[Возраст авто]], 0)</f>
        <v>15.625</v>
      </c>
      <c r="P517" s="14">
        <f ca="1">Sheet1[[#This Row],[Средний пробег в год]]/365*1000</f>
        <v>42.80821917808219</v>
      </c>
    </row>
    <row r="518" spans="1:16" x14ac:dyDescent="0.25">
      <c r="A518" s="1" t="s">
        <v>503</v>
      </c>
      <c r="B518" s="1" t="s">
        <v>43</v>
      </c>
      <c r="C518">
        <v>2017</v>
      </c>
      <c r="D518">
        <v>2500000</v>
      </c>
      <c r="E518">
        <v>2.5</v>
      </c>
      <c r="F518">
        <v>181</v>
      </c>
      <c r="G518" s="1" t="s">
        <v>8</v>
      </c>
      <c r="H518" s="1" t="s">
        <v>9</v>
      </c>
      <c r="I518" s="1" t="s">
        <v>18</v>
      </c>
      <c r="J518" s="1">
        <v>96</v>
      </c>
      <c r="K518" s="1"/>
      <c r="L518" s="1"/>
      <c r="M518" s="1">
        <f t="shared" ca="1" si="8"/>
        <v>2022</v>
      </c>
      <c r="N518" s="1">
        <f ca="1">Sheet1[[#This Row],[Текущий год]]-Sheet1[[#This Row],[Год выпуска]]</f>
        <v>5</v>
      </c>
      <c r="O518" s="13">
        <f ca="1">IFERROR(Sheet1[[#This Row],[Пробег, тыс. км]]/Sheet1[[#This Row],[Возраст авто]], 0)</f>
        <v>19.2</v>
      </c>
      <c r="P518" s="14">
        <f ca="1">Sheet1[[#This Row],[Средний пробег в год]]/365*1000</f>
        <v>52.602739726027394</v>
      </c>
    </row>
    <row r="519" spans="1:16" x14ac:dyDescent="0.25">
      <c r="A519" s="1" t="s">
        <v>504</v>
      </c>
      <c r="B519" s="1" t="s">
        <v>63</v>
      </c>
      <c r="C519">
        <v>2007</v>
      </c>
      <c r="D519">
        <v>630000</v>
      </c>
      <c r="E519">
        <v>1.6</v>
      </c>
      <c r="F519">
        <v>124</v>
      </c>
      <c r="G519" s="1" t="s">
        <v>8</v>
      </c>
      <c r="H519" s="1" t="s">
        <v>17</v>
      </c>
      <c r="I519" s="1" t="s">
        <v>18</v>
      </c>
      <c r="J519" s="1">
        <v>241</v>
      </c>
      <c r="K519" s="1"/>
      <c r="L519" s="1"/>
      <c r="M519" s="1">
        <f t="shared" ca="1" si="8"/>
        <v>2022</v>
      </c>
      <c r="N519" s="1">
        <f ca="1">Sheet1[[#This Row],[Текущий год]]-Sheet1[[#This Row],[Год выпуска]]</f>
        <v>15</v>
      </c>
      <c r="O519" s="13">
        <f ca="1">IFERROR(Sheet1[[#This Row],[Пробег, тыс. км]]/Sheet1[[#This Row],[Возраст авто]], 0)</f>
        <v>16.066666666666666</v>
      </c>
      <c r="P519" s="14">
        <f ca="1">Sheet1[[#This Row],[Средний пробег в год]]/365*1000</f>
        <v>44.018264840182646</v>
      </c>
    </row>
    <row r="520" spans="1:16" x14ac:dyDescent="0.25">
      <c r="A520" s="1" t="s">
        <v>505</v>
      </c>
      <c r="B520" s="1" t="s">
        <v>314</v>
      </c>
      <c r="C520">
        <v>1997</v>
      </c>
      <c r="D520">
        <v>317000</v>
      </c>
      <c r="E520">
        <v>1.6</v>
      </c>
      <c r="F520">
        <v>110</v>
      </c>
      <c r="G520" s="1" t="s">
        <v>8</v>
      </c>
      <c r="H520" s="1" t="s">
        <v>9</v>
      </c>
      <c r="I520" s="1" t="s">
        <v>18</v>
      </c>
      <c r="J520" s="1">
        <v>198</v>
      </c>
      <c r="K520" s="1"/>
      <c r="L520" s="1"/>
      <c r="M520" s="1">
        <f t="shared" ca="1" si="8"/>
        <v>2022</v>
      </c>
      <c r="N520" s="1">
        <f ca="1">Sheet1[[#This Row],[Текущий год]]-Sheet1[[#This Row],[Год выпуска]]</f>
        <v>25</v>
      </c>
      <c r="O520" s="13">
        <f ca="1">IFERROR(Sheet1[[#This Row],[Пробег, тыс. км]]/Sheet1[[#This Row],[Возраст авто]], 0)</f>
        <v>7.92</v>
      </c>
      <c r="P520" s="14">
        <f ca="1">Sheet1[[#This Row],[Средний пробег в год]]/365*1000</f>
        <v>21.698630136986299</v>
      </c>
    </row>
    <row r="521" spans="1:16" x14ac:dyDescent="0.25">
      <c r="A521" s="1" t="s">
        <v>506</v>
      </c>
      <c r="B521" s="1" t="s">
        <v>122</v>
      </c>
      <c r="C521">
        <v>2014</v>
      </c>
      <c r="D521">
        <v>2920000</v>
      </c>
      <c r="E521">
        <v>3.5</v>
      </c>
      <c r="F521">
        <v>249</v>
      </c>
      <c r="G521" s="1" t="s">
        <v>8</v>
      </c>
      <c r="H521" s="1" t="s">
        <v>9</v>
      </c>
      <c r="I521" s="1" t="s">
        <v>21</v>
      </c>
      <c r="J521" s="1">
        <v>177</v>
      </c>
      <c r="K521" s="1"/>
      <c r="L521" s="1"/>
      <c r="M521" s="1">
        <f t="shared" ca="1" si="8"/>
        <v>2022</v>
      </c>
      <c r="N521" s="1">
        <f ca="1">Sheet1[[#This Row],[Текущий год]]-Sheet1[[#This Row],[Год выпуска]]</f>
        <v>8</v>
      </c>
      <c r="O521" s="13">
        <f ca="1">IFERROR(Sheet1[[#This Row],[Пробег, тыс. км]]/Sheet1[[#This Row],[Возраст авто]], 0)</f>
        <v>22.125</v>
      </c>
      <c r="P521" s="14">
        <f ca="1">Sheet1[[#This Row],[Средний пробег в год]]/365*1000</f>
        <v>60.616438356164387</v>
      </c>
    </row>
    <row r="522" spans="1:16" x14ac:dyDescent="0.25">
      <c r="A522" s="1" t="s">
        <v>507</v>
      </c>
      <c r="B522" s="1" t="s">
        <v>168</v>
      </c>
      <c r="C522">
        <v>1999</v>
      </c>
      <c r="D522">
        <v>240000</v>
      </c>
      <c r="E522">
        <v>1.3</v>
      </c>
      <c r="F522">
        <v>85</v>
      </c>
      <c r="G522" s="1" t="s">
        <v>8</v>
      </c>
      <c r="H522" s="1" t="s">
        <v>11</v>
      </c>
      <c r="I522" s="1" t="s">
        <v>18</v>
      </c>
      <c r="J522" s="1">
        <v>180</v>
      </c>
      <c r="K522" s="1"/>
      <c r="L522" s="1"/>
      <c r="M522" s="1">
        <f t="shared" ca="1" si="8"/>
        <v>2022</v>
      </c>
      <c r="N522" s="1">
        <f ca="1">Sheet1[[#This Row],[Текущий год]]-Sheet1[[#This Row],[Год выпуска]]</f>
        <v>23</v>
      </c>
      <c r="O522" s="13">
        <f ca="1">IFERROR(Sheet1[[#This Row],[Пробег, тыс. км]]/Sheet1[[#This Row],[Возраст авто]], 0)</f>
        <v>7.8260869565217392</v>
      </c>
      <c r="P522" s="14">
        <f ca="1">Sheet1[[#This Row],[Средний пробег в год]]/365*1000</f>
        <v>21.44133412745682</v>
      </c>
    </row>
    <row r="523" spans="1:16" x14ac:dyDescent="0.25">
      <c r="A523" s="1" t="s">
        <v>508</v>
      </c>
      <c r="B523" s="1" t="s">
        <v>43</v>
      </c>
      <c r="C523">
        <v>2010</v>
      </c>
      <c r="D523">
        <v>1100000</v>
      </c>
      <c r="E523">
        <v>3.5</v>
      </c>
      <c r="F523">
        <v>277</v>
      </c>
      <c r="G523" s="1" t="s">
        <v>8</v>
      </c>
      <c r="H523" s="1" t="s">
        <v>9</v>
      </c>
      <c r="I523" s="1" t="s">
        <v>18</v>
      </c>
      <c r="J523" s="1">
        <v>240</v>
      </c>
      <c r="K523" s="1"/>
      <c r="L523" s="1"/>
      <c r="M523" s="1">
        <f t="shared" ca="1" si="8"/>
        <v>2022</v>
      </c>
      <c r="N523" s="1">
        <f ca="1">Sheet1[[#This Row],[Текущий год]]-Sheet1[[#This Row],[Год выпуска]]</f>
        <v>12</v>
      </c>
      <c r="O523" s="13">
        <f ca="1">IFERROR(Sheet1[[#This Row],[Пробег, тыс. км]]/Sheet1[[#This Row],[Возраст авто]], 0)</f>
        <v>20</v>
      </c>
      <c r="P523" s="14">
        <f ca="1">Sheet1[[#This Row],[Средний пробег в год]]/365*1000</f>
        <v>54.794520547945204</v>
      </c>
    </row>
    <row r="524" spans="1:16" x14ac:dyDescent="0.25">
      <c r="A524" s="1" t="s">
        <v>509</v>
      </c>
      <c r="B524" s="1" t="s">
        <v>26</v>
      </c>
      <c r="C524">
        <v>1996</v>
      </c>
      <c r="D524">
        <v>355000</v>
      </c>
      <c r="E524">
        <v>2</v>
      </c>
      <c r="F524">
        <v>135</v>
      </c>
      <c r="G524" s="1" t="s">
        <v>8</v>
      </c>
      <c r="H524" s="1" t="s">
        <v>9</v>
      </c>
      <c r="I524" s="1" t="s">
        <v>18</v>
      </c>
      <c r="J524" s="1">
        <v>290</v>
      </c>
      <c r="K524" s="1"/>
      <c r="L524" s="1"/>
      <c r="M524" s="1">
        <f t="shared" ca="1" si="8"/>
        <v>2022</v>
      </c>
      <c r="N524" s="1">
        <f ca="1">Sheet1[[#This Row],[Текущий год]]-Sheet1[[#This Row],[Год выпуска]]</f>
        <v>26</v>
      </c>
      <c r="O524" s="13">
        <f ca="1">IFERROR(Sheet1[[#This Row],[Пробег, тыс. км]]/Sheet1[[#This Row],[Возраст авто]], 0)</f>
        <v>11.153846153846153</v>
      </c>
      <c r="P524" s="14">
        <f ca="1">Sheet1[[#This Row],[Средний пробег в год]]/365*1000</f>
        <v>30.558482613277132</v>
      </c>
    </row>
    <row r="525" spans="1:16" x14ac:dyDescent="0.25">
      <c r="A525" s="1" t="s">
        <v>510</v>
      </c>
      <c r="B525" s="1" t="s">
        <v>88</v>
      </c>
      <c r="C525">
        <v>1999</v>
      </c>
      <c r="D525">
        <v>485000</v>
      </c>
      <c r="E525">
        <v>2.5</v>
      </c>
      <c r="F525">
        <v>200</v>
      </c>
      <c r="G525" s="1" t="s">
        <v>8</v>
      </c>
      <c r="H525" s="1" t="s">
        <v>9</v>
      </c>
      <c r="I525" s="1" t="s">
        <v>10</v>
      </c>
      <c r="J525" s="1">
        <v>150</v>
      </c>
      <c r="K525" s="1"/>
      <c r="L525" s="1"/>
      <c r="M525" s="1">
        <f t="shared" ca="1" si="8"/>
        <v>2022</v>
      </c>
      <c r="N525" s="1">
        <f ca="1">Sheet1[[#This Row],[Текущий год]]-Sheet1[[#This Row],[Год выпуска]]</f>
        <v>23</v>
      </c>
      <c r="O525" s="13">
        <f ca="1">IFERROR(Sheet1[[#This Row],[Пробег, тыс. км]]/Sheet1[[#This Row],[Возраст авто]], 0)</f>
        <v>6.5217391304347823</v>
      </c>
      <c r="P525" s="14">
        <f ca="1">Sheet1[[#This Row],[Средний пробег в год]]/365*1000</f>
        <v>17.867778439547347</v>
      </c>
    </row>
    <row r="526" spans="1:16" x14ac:dyDescent="0.25">
      <c r="A526" s="1" t="s">
        <v>511</v>
      </c>
      <c r="B526" s="1" t="s">
        <v>277</v>
      </c>
      <c r="C526">
        <v>2005</v>
      </c>
      <c r="D526">
        <v>490000</v>
      </c>
      <c r="E526">
        <v>1.3</v>
      </c>
      <c r="F526">
        <v>87</v>
      </c>
      <c r="G526" s="1" t="s">
        <v>8</v>
      </c>
      <c r="H526" s="1" t="s">
        <v>9</v>
      </c>
      <c r="I526" s="1" t="s">
        <v>18</v>
      </c>
      <c r="J526" s="1">
        <v>180</v>
      </c>
      <c r="K526" s="1"/>
      <c r="L526" s="1"/>
      <c r="M526" s="1">
        <f t="shared" ca="1" si="8"/>
        <v>2022</v>
      </c>
      <c r="N526" s="1">
        <f ca="1">Sheet1[[#This Row],[Текущий год]]-Sheet1[[#This Row],[Год выпуска]]</f>
        <v>17</v>
      </c>
      <c r="O526" s="13">
        <f ca="1">IFERROR(Sheet1[[#This Row],[Пробег, тыс. км]]/Sheet1[[#This Row],[Возраст авто]], 0)</f>
        <v>10.588235294117647</v>
      </c>
      <c r="P526" s="14">
        <f ca="1">Sheet1[[#This Row],[Средний пробег в год]]/365*1000</f>
        <v>29.008863819500402</v>
      </c>
    </row>
    <row r="527" spans="1:16" x14ac:dyDescent="0.25">
      <c r="A527" s="1" t="s">
        <v>512</v>
      </c>
      <c r="B527" s="1" t="s">
        <v>43</v>
      </c>
      <c r="C527">
        <v>2003</v>
      </c>
      <c r="D527">
        <v>620000</v>
      </c>
      <c r="E527">
        <v>2</v>
      </c>
      <c r="F527">
        <v>150</v>
      </c>
      <c r="G527" s="1" t="s">
        <v>8</v>
      </c>
      <c r="H527" s="1" t="s">
        <v>9</v>
      </c>
      <c r="I527" s="1" t="s">
        <v>18</v>
      </c>
      <c r="J527" s="1">
        <v>240</v>
      </c>
      <c r="K527" s="1"/>
      <c r="L527" s="1"/>
      <c r="M527" s="1">
        <f t="shared" ca="1" si="8"/>
        <v>2022</v>
      </c>
      <c r="N527" s="1">
        <f ca="1">Sheet1[[#This Row],[Текущий год]]-Sheet1[[#This Row],[Год выпуска]]</f>
        <v>19</v>
      </c>
      <c r="O527" s="13">
        <f ca="1">IFERROR(Sheet1[[#This Row],[Пробег, тыс. км]]/Sheet1[[#This Row],[Возраст авто]], 0)</f>
        <v>12.631578947368421</v>
      </c>
      <c r="P527" s="14">
        <f ca="1">Sheet1[[#This Row],[Средний пробег в год]]/365*1000</f>
        <v>34.607065609228549</v>
      </c>
    </row>
    <row r="528" spans="1:16" x14ac:dyDescent="0.25">
      <c r="A528" s="1" t="s">
        <v>513</v>
      </c>
      <c r="B528" s="1" t="s">
        <v>165</v>
      </c>
      <c r="C528">
        <v>2004</v>
      </c>
      <c r="D528">
        <v>690000</v>
      </c>
      <c r="E528">
        <v>1.8</v>
      </c>
      <c r="F528">
        <v>125</v>
      </c>
      <c r="G528" s="1" t="s">
        <v>8</v>
      </c>
      <c r="H528" s="1" t="s">
        <v>11</v>
      </c>
      <c r="I528" s="1" t="s">
        <v>18</v>
      </c>
      <c r="J528" s="1">
        <v>222</v>
      </c>
      <c r="K528" s="1"/>
      <c r="L528" s="1"/>
      <c r="M528" s="1">
        <f t="shared" ca="1" si="8"/>
        <v>2022</v>
      </c>
      <c r="N528" s="1">
        <f ca="1">Sheet1[[#This Row],[Текущий год]]-Sheet1[[#This Row],[Год выпуска]]</f>
        <v>18</v>
      </c>
      <c r="O528" s="13">
        <f ca="1">IFERROR(Sheet1[[#This Row],[Пробег, тыс. км]]/Sheet1[[#This Row],[Возраст авто]], 0)</f>
        <v>12.333333333333334</v>
      </c>
      <c r="P528" s="14">
        <f ca="1">Sheet1[[#This Row],[Средний пробег в год]]/365*1000</f>
        <v>33.789954337899545</v>
      </c>
    </row>
    <row r="529" spans="1:16" x14ac:dyDescent="0.25">
      <c r="A529" s="1" t="s">
        <v>514</v>
      </c>
      <c r="B529" s="1" t="s">
        <v>136</v>
      </c>
      <c r="C529">
        <v>2016</v>
      </c>
      <c r="D529">
        <v>969000</v>
      </c>
      <c r="E529">
        <v>1.5</v>
      </c>
      <c r="F529">
        <v>74</v>
      </c>
      <c r="G529" s="1" t="s">
        <v>34</v>
      </c>
      <c r="H529" s="1" t="s">
        <v>24</v>
      </c>
      <c r="I529" s="1" t="s">
        <v>18</v>
      </c>
      <c r="J529" s="1">
        <v>88</v>
      </c>
      <c r="K529" s="1"/>
      <c r="L529" s="1"/>
      <c r="M529" s="1">
        <f t="shared" ca="1" si="8"/>
        <v>2022</v>
      </c>
      <c r="N529" s="1">
        <f ca="1">Sheet1[[#This Row],[Текущий год]]-Sheet1[[#This Row],[Год выпуска]]</f>
        <v>6</v>
      </c>
      <c r="O529" s="13">
        <f ca="1">IFERROR(Sheet1[[#This Row],[Пробег, тыс. км]]/Sheet1[[#This Row],[Возраст авто]], 0)</f>
        <v>14.666666666666666</v>
      </c>
      <c r="P529" s="14">
        <f ca="1">Sheet1[[#This Row],[Средний пробег в год]]/365*1000</f>
        <v>40.182648401826484</v>
      </c>
    </row>
    <row r="530" spans="1:16" x14ac:dyDescent="0.25">
      <c r="A530" s="1" t="s">
        <v>515</v>
      </c>
      <c r="B530" s="1" t="s">
        <v>139</v>
      </c>
      <c r="C530">
        <v>1998</v>
      </c>
      <c r="D530">
        <v>300000</v>
      </c>
      <c r="E530">
        <v>1.8</v>
      </c>
      <c r="F530">
        <v>115</v>
      </c>
      <c r="G530" s="1" t="s">
        <v>8</v>
      </c>
      <c r="H530" s="1" t="s">
        <v>9</v>
      </c>
      <c r="I530" s="1" t="s">
        <v>18</v>
      </c>
      <c r="J530" s="1">
        <v>130</v>
      </c>
      <c r="K530" s="1"/>
      <c r="L530" s="1"/>
      <c r="M530" s="1">
        <f t="shared" ca="1" si="8"/>
        <v>2022</v>
      </c>
      <c r="N530" s="1">
        <f ca="1">Sheet1[[#This Row],[Текущий год]]-Sheet1[[#This Row],[Год выпуска]]</f>
        <v>24</v>
      </c>
      <c r="O530" s="13">
        <f ca="1">IFERROR(Sheet1[[#This Row],[Пробег, тыс. км]]/Sheet1[[#This Row],[Возраст авто]], 0)</f>
        <v>5.416666666666667</v>
      </c>
      <c r="P530" s="14">
        <f ca="1">Sheet1[[#This Row],[Средний пробег в год]]/365*1000</f>
        <v>14.840182648401827</v>
      </c>
    </row>
    <row r="531" spans="1:16" x14ac:dyDescent="0.25">
      <c r="A531" s="1" t="s">
        <v>516</v>
      </c>
      <c r="B531" s="1" t="s">
        <v>36</v>
      </c>
      <c r="C531">
        <v>2007</v>
      </c>
      <c r="D531">
        <v>2000030</v>
      </c>
      <c r="E531">
        <v>2.7</v>
      </c>
      <c r="F531">
        <v>163</v>
      </c>
      <c r="G531" s="1" t="s">
        <v>8</v>
      </c>
      <c r="H531" s="1" t="s">
        <v>9</v>
      </c>
      <c r="I531" s="1" t="s">
        <v>21</v>
      </c>
      <c r="J531" s="1">
        <v>226</v>
      </c>
      <c r="K531" s="1"/>
      <c r="L531" s="1"/>
      <c r="M531" s="1">
        <f t="shared" ca="1" si="8"/>
        <v>2022</v>
      </c>
      <c r="N531" s="1">
        <f ca="1">Sheet1[[#This Row],[Текущий год]]-Sheet1[[#This Row],[Год выпуска]]</f>
        <v>15</v>
      </c>
      <c r="O531" s="13">
        <f ca="1">IFERROR(Sheet1[[#This Row],[Пробег, тыс. км]]/Sheet1[[#This Row],[Возраст авто]], 0)</f>
        <v>15.066666666666666</v>
      </c>
      <c r="P531" s="14">
        <f ca="1">Sheet1[[#This Row],[Средний пробег в год]]/365*1000</f>
        <v>41.278538812785385</v>
      </c>
    </row>
    <row r="532" spans="1:16" x14ac:dyDescent="0.25">
      <c r="A532" s="1" t="s">
        <v>517</v>
      </c>
      <c r="B532" s="1" t="s">
        <v>94</v>
      </c>
      <c r="C532">
        <v>2003</v>
      </c>
      <c r="D532">
        <v>1350000</v>
      </c>
      <c r="E532">
        <v>3</v>
      </c>
      <c r="F532">
        <v>220</v>
      </c>
      <c r="G532" s="1" t="s">
        <v>8</v>
      </c>
      <c r="H532" s="1" t="s">
        <v>9</v>
      </c>
      <c r="I532" s="1" t="s">
        <v>21</v>
      </c>
      <c r="J532" s="1">
        <v>165</v>
      </c>
      <c r="K532" s="1"/>
      <c r="L532" s="1"/>
      <c r="M532" s="1">
        <f t="shared" ca="1" si="8"/>
        <v>2022</v>
      </c>
      <c r="N532" s="1">
        <f ca="1">Sheet1[[#This Row],[Текущий год]]-Sheet1[[#This Row],[Год выпуска]]</f>
        <v>19</v>
      </c>
      <c r="O532" s="13">
        <f ca="1">IFERROR(Sheet1[[#This Row],[Пробег, тыс. км]]/Sheet1[[#This Row],[Возраст авто]], 0)</f>
        <v>8.6842105263157894</v>
      </c>
      <c r="P532" s="14">
        <f ca="1">Sheet1[[#This Row],[Средний пробег в год]]/365*1000</f>
        <v>23.792357606344627</v>
      </c>
    </row>
    <row r="533" spans="1:16" x14ac:dyDescent="0.25">
      <c r="A533" s="1" t="s">
        <v>518</v>
      </c>
      <c r="B533" s="1" t="s">
        <v>102</v>
      </c>
      <c r="C533">
        <v>1998</v>
      </c>
      <c r="D533">
        <v>250000</v>
      </c>
      <c r="E533">
        <v>1.8</v>
      </c>
      <c r="F533">
        <v>120</v>
      </c>
      <c r="G533" s="1" t="s">
        <v>8</v>
      </c>
      <c r="H533" s="1" t="s">
        <v>9</v>
      </c>
      <c r="I533" s="1" t="s">
        <v>21</v>
      </c>
      <c r="J533" s="1">
        <v>254</v>
      </c>
      <c r="K533" s="1"/>
      <c r="L533" s="1"/>
      <c r="M533" s="1">
        <f t="shared" ca="1" si="8"/>
        <v>2022</v>
      </c>
      <c r="N533" s="1">
        <f ca="1">Sheet1[[#This Row],[Текущий год]]-Sheet1[[#This Row],[Год выпуска]]</f>
        <v>24</v>
      </c>
      <c r="O533" s="13">
        <f ca="1">IFERROR(Sheet1[[#This Row],[Пробег, тыс. км]]/Sheet1[[#This Row],[Возраст авто]], 0)</f>
        <v>10.583333333333334</v>
      </c>
      <c r="P533" s="14">
        <f ca="1">Sheet1[[#This Row],[Средний пробег в год]]/365*1000</f>
        <v>28.99543378995434</v>
      </c>
    </row>
    <row r="534" spans="1:16" x14ac:dyDescent="0.25">
      <c r="A534" s="1" t="s">
        <v>519</v>
      </c>
      <c r="B534" s="1" t="s">
        <v>88</v>
      </c>
      <c r="C534">
        <v>1977</v>
      </c>
      <c r="D534">
        <v>400000</v>
      </c>
      <c r="E534">
        <v>1.8</v>
      </c>
      <c r="F534">
        <v>100</v>
      </c>
      <c r="G534" s="1" t="s">
        <v>8</v>
      </c>
      <c r="H534" s="1"/>
      <c r="I534" s="1" t="s">
        <v>10</v>
      </c>
      <c r="J534" s="1">
        <v>216</v>
      </c>
      <c r="K534" s="1"/>
      <c r="L534" s="1"/>
      <c r="M534" s="1">
        <f t="shared" ca="1" si="8"/>
        <v>2022</v>
      </c>
      <c r="N534" s="1">
        <f ca="1">Sheet1[[#This Row],[Текущий год]]-Sheet1[[#This Row],[Год выпуска]]</f>
        <v>45</v>
      </c>
      <c r="O534" s="13">
        <f ca="1">IFERROR(Sheet1[[#This Row],[Пробег, тыс. км]]/Sheet1[[#This Row],[Возраст авто]], 0)</f>
        <v>4.8</v>
      </c>
      <c r="P534" s="14">
        <f ca="1">Sheet1[[#This Row],[Средний пробег в год]]/365*1000</f>
        <v>13.150684931506849</v>
      </c>
    </row>
    <row r="535" spans="1:16" x14ac:dyDescent="0.25">
      <c r="A535" s="1" t="s">
        <v>520</v>
      </c>
      <c r="B535" s="1" t="s">
        <v>134</v>
      </c>
      <c r="C535">
        <v>1997</v>
      </c>
      <c r="D535">
        <v>400000</v>
      </c>
      <c r="E535">
        <v>2.5</v>
      </c>
      <c r="F535">
        <v>180</v>
      </c>
      <c r="G535" s="1" t="s">
        <v>8</v>
      </c>
      <c r="H535" s="1"/>
      <c r="I535" s="1" t="s">
        <v>10</v>
      </c>
      <c r="J535" s="1">
        <v>316</v>
      </c>
      <c r="K535" s="1"/>
      <c r="L535" s="1"/>
      <c r="M535" s="1">
        <f t="shared" ca="1" si="8"/>
        <v>2022</v>
      </c>
      <c r="N535" s="1">
        <f ca="1">Sheet1[[#This Row],[Текущий год]]-Sheet1[[#This Row],[Год выпуска]]</f>
        <v>25</v>
      </c>
      <c r="O535" s="13">
        <f ca="1">IFERROR(Sheet1[[#This Row],[Пробег, тыс. км]]/Sheet1[[#This Row],[Возраст авто]], 0)</f>
        <v>12.64</v>
      </c>
      <c r="P535" s="14">
        <f ca="1">Sheet1[[#This Row],[Средний пробег в год]]/365*1000</f>
        <v>34.630136986301373</v>
      </c>
    </row>
    <row r="536" spans="1:16" x14ac:dyDescent="0.25">
      <c r="A536" s="1" t="s">
        <v>521</v>
      </c>
      <c r="B536" s="1" t="s">
        <v>280</v>
      </c>
      <c r="C536">
        <v>1997</v>
      </c>
      <c r="D536">
        <v>55000</v>
      </c>
      <c r="E536">
        <v>1.3</v>
      </c>
      <c r="F536">
        <v>85</v>
      </c>
      <c r="G536" s="1" t="s">
        <v>8</v>
      </c>
      <c r="H536" s="1" t="s">
        <v>11</v>
      </c>
      <c r="I536" s="1" t="s">
        <v>18</v>
      </c>
      <c r="J536" s="1">
        <v>280</v>
      </c>
      <c r="K536" s="1"/>
      <c r="L536" s="1"/>
      <c r="M536" s="1">
        <f t="shared" ca="1" si="8"/>
        <v>2022</v>
      </c>
      <c r="N536" s="1">
        <f ca="1">Sheet1[[#This Row],[Текущий год]]-Sheet1[[#This Row],[Год выпуска]]</f>
        <v>25</v>
      </c>
      <c r="O536" s="13">
        <f ca="1">IFERROR(Sheet1[[#This Row],[Пробег, тыс. км]]/Sheet1[[#This Row],[Возраст авто]], 0)</f>
        <v>11.2</v>
      </c>
      <c r="P536" s="14">
        <f ca="1">Sheet1[[#This Row],[Средний пробег в год]]/365*1000</f>
        <v>30.684931506849313</v>
      </c>
    </row>
    <row r="537" spans="1:16" x14ac:dyDescent="0.25">
      <c r="A537" s="1" t="s">
        <v>522</v>
      </c>
      <c r="B537" s="1" t="s">
        <v>117</v>
      </c>
      <c r="C537">
        <v>2002</v>
      </c>
      <c r="D537">
        <v>675000</v>
      </c>
      <c r="E537">
        <v>1.8</v>
      </c>
      <c r="F537">
        <v>132</v>
      </c>
      <c r="G537" s="1" t="s">
        <v>8</v>
      </c>
      <c r="H537" s="1" t="s">
        <v>9</v>
      </c>
      <c r="I537" s="1" t="s">
        <v>18</v>
      </c>
      <c r="J537" s="1">
        <v>167</v>
      </c>
      <c r="K537" s="1"/>
      <c r="L537" s="1"/>
      <c r="M537" s="1">
        <f t="shared" ca="1" si="8"/>
        <v>2022</v>
      </c>
      <c r="N537" s="1">
        <f ca="1">Sheet1[[#This Row],[Текущий год]]-Sheet1[[#This Row],[Год выпуска]]</f>
        <v>20</v>
      </c>
      <c r="O537" s="13">
        <f ca="1">IFERROR(Sheet1[[#This Row],[Пробег, тыс. км]]/Sheet1[[#This Row],[Возраст авто]], 0)</f>
        <v>8.35</v>
      </c>
      <c r="P537" s="14">
        <f ca="1">Sheet1[[#This Row],[Средний пробег в год]]/365*1000</f>
        <v>22.876712328767123</v>
      </c>
    </row>
    <row r="538" spans="1:16" x14ac:dyDescent="0.25">
      <c r="A538" s="1" t="s">
        <v>523</v>
      </c>
      <c r="B538" s="1" t="s">
        <v>63</v>
      </c>
      <c r="C538">
        <v>2003</v>
      </c>
      <c r="D538">
        <v>405000</v>
      </c>
      <c r="E538">
        <v>1.3</v>
      </c>
      <c r="F538">
        <v>87</v>
      </c>
      <c r="G538" s="1" t="s">
        <v>8</v>
      </c>
      <c r="H538" s="1" t="s">
        <v>9</v>
      </c>
      <c r="I538" s="1" t="s">
        <v>18</v>
      </c>
      <c r="J538" s="1">
        <v>197</v>
      </c>
      <c r="K538" s="1"/>
      <c r="L538" s="1"/>
      <c r="M538" s="1">
        <f t="shared" ca="1" si="8"/>
        <v>2022</v>
      </c>
      <c r="N538" s="1">
        <f ca="1">Sheet1[[#This Row],[Текущий год]]-Sheet1[[#This Row],[Год выпуска]]</f>
        <v>19</v>
      </c>
      <c r="O538" s="13">
        <f ca="1">IFERROR(Sheet1[[#This Row],[Пробег, тыс. км]]/Sheet1[[#This Row],[Возраст авто]], 0)</f>
        <v>10.368421052631579</v>
      </c>
      <c r="P538" s="14">
        <f ca="1">Sheet1[[#This Row],[Средний пробег в год]]/365*1000</f>
        <v>28.406633020908437</v>
      </c>
    </row>
    <row r="539" spans="1:16" x14ac:dyDescent="0.25">
      <c r="A539" s="1" t="s">
        <v>524</v>
      </c>
      <c r="B539" s="1" t="s">
        <v>38</v>
      </c>
      <c r="C539">
        <v>2014</v>
      </c>
      <c r="D539">
        <v>2250000</v>
      </c>
      <c r="E539">
        <v>2.4</v>
      </c>
      <c r="F539">
        <v>150</v>
      </c>
      <c r="G539" s="1" t="s">
        <v>34</v>
      </c>
      <c r="H539" s="1" t="s">
        <v>24</v>
      </c>
      <c r="I539" s="1" t="s">
        <v>21</v>
      </c>
      <c r="J539" s="1">
        <v>99</v>
      </c>
      <c r="K539" s="1"/>
      <c r="L539" s="1"/>
      <c r="M539" s="1">
        <f t="shared" ca="1" si="8"/>
        <v>2022</v>
      </c>
      <c r="N539" s="1">
        <f ca="1">Sheet1[[#This Row],[Текущий год]]-Sheet1[[#This Row],[Год выпуска]]</f>
        <v>8</v>
      </c>
      <c r="O539" s="13">
        <f ca="1">IFERROR(Sheet1[[#This Row],[Пробег, тыс. км]]/Sheet1[[#This Row],[Возраст авто]], 0)</f>
        <v>12.375</v>
      </c>
      <c r="P539" s="14">
        <f ca="1">Sheet1[[#This Row],[Средний пробег в год]]/365*1000</f>
        <v>33.904109589041099</v>
      </c>
    </row>
    <row r="540" spans="1:16" x14ac:dyDescent="0.25">
      <c r="A540" s="1" t="s">
        <v>525</v>
      </c>
      <c r="B540" s="1" t="s">
        <v>526</v>
      </c>
      <c r="C540">
        <v>2000</v>
      </c>
      <c r="D540">
        <v>270000</v>
      </c>
      <c r="E540">
        <v>3</v>
      </c>
      <c r="F540">
        <v>215</v>
      </c>
      <c r="G540" s="1" t="s">
        <v>8</v>
      </c>
      <c r="H540" s="1" t="s">
        <v>9</v>
      </c>
      <c r="I540" s="1" t="s">
        <v>18</v>
      </c>
      <c r="J540" s="1">
        <v>260</v>
      </c>
      <c r="K540" s="1"/>
      <c r="L540" s="1"/>
      <c r="M540" s="1">
        <f t="shared" ca="1" si="8"/>
        <v>2022</v>
      </c>
      <c r="N540" s="1">
        <f ca="1">Sheet1[[#This Row],[Текущий год]]-Sheet1[[#This Row],[Год выпуска]]</f>
        <v>22</v>
      </c>
      <c r="O540" s="13">
        <f ca="1">IFERROR(Sheet1[[#This Row],[Пробег, тыс. км]]/Sheet1[[#This Row],[Возраст авто]], 0)</f>
        <v>11.818181818181818</v>
      </c>
      <c r="P540" s="14">
        <f ca="1">Sheet1[[#This Row],[Средний пробег в год]]/365*1000</f>
        <v>32.378580323785798</v>
      </c>
    </row>
    <row r="541" spans="1:16" x14ac:dyDescent="0.25">
      <c r="A541" s="1" t="s">
        <v>527</v>
      </c>
      <c r="B541" s="1" t="s">
        <v>395</v>
      </c>
      <c r="C541">
        <v>1997</v>
      </c>
      <c r="D541">
        <v>320000</v>
      </c>
      <c r="E541">
        <v>2.5</v>
      </c>
      <c r="F541">
        <v>200</v>
      </c>
      <c r="G541" s="1" t="s">
        <v>8</v>
      </c>
      <c r="H541" s="1" t="s">
        <v>9</v>
      </c>
      <c r="I541" s="1" t="s">
        <v>18</v>
      </c>
      <c r="J541" s="1">
        <v>470</v>
      </c>
      <c r="K541" s="1"/>
      <c r="L541" s="1"/>
      <c r="M541" s="1">
        <f t="shared" ca="1" si="8"/>
        <v>2022</v>
      </c>
      <c r="N541" s="1">
        <f ca="1">Sheet1[[#This Row],[Текущий год]]-Sheet1[[#This Row],[Год выпуска]]</f>
        <v>25</v>
      </c>
      <c r="O541" s="13">
        <f ca="1">IFERROR(Sheet1[[#This Row],[Пробег, тыс. км]]/Sheet1[[#This Row],[Возраст авто]], 0)</f>
        <v>18.8</v>
      </c>
      <c r="P541" s="14">
        <f ca="1">Sheet1[[#This Row],[Средний пробег в год]]/365*1000</f>
        <v>51.506849315068493</v>
      </c>
    </row>
    <row r="542" spans="1:16" x14ac:dyDescent="0.25">
      <c r="A542" s="1" t="s">
        <v>528</v>
      </c>
      <c r="B542" s="1" t="s">
        <v>529</v>
      </c>
      <c r="C542">
        <v>2002</v>
      </c>
      <c r="D542">
        <v>850000</v>
      </c>
      <c r="E542">
        <v>2.4</v>
      </c>
      <c r="F542">
        <v>160</v>
      </c>
      <c r="G542" s="1" t="s">
        <v>8</v>
      </c>
      <c r="H542" s="1" t="s">
        <v>9</v>
      </c>
      <c r="I542" s="1" t="s">
        <v>21</v>
      </c>
      <c r="J542" s="1">
        <v>243</v>
      </c>
      <c r="K542" s="1"/>
      <c r="L542" s="1"/>
      <c r="M542" s="1">
        <f t="shared" ca="1" si="8"/>
        <v>2022</v>
      </c>
      <c r="N542" s="1">
        <f ca="1">Sheet1[[#This Row],[Текущий год]]-Sheet1[[#This Row],[Год выпуска]]</f>
        <v>20</v>
      </c>
      <c r="O542" s="13">
        <f ca="1">IFERROR(Sheet1[[#This Row],[Пробег, тыс. км]]/Sheet1[[#This Row],[Возраст авто]], 0)</f>
        <v>12.15</v>
      </c>
      <c r="P542" s="14">
        <f ca="1">Sheet1[[#This Row],[Средний пробег в год]]/365*1000</f>
        <v>33.287671232876718</v>
      </c>
    </row>
    <row r="543" spans="1:16" x14ac:dyDescent="0.25">
      <c r="A543" s="1" t="s">
        <v>530</v>
      </c>
      <c r="B543" s="1" t="s">
        <v>119</v>
      </c>
      <c r="C543">
        <v>1994</v>
      </c>
      <c r="D543">
        <v>100000</v>
      </c>
      <c r="E543">
        <v>1.5</v>
      </c>
      <c r="F543">
        <v>105</v>
      </c>
      <c r="G543" s="1" t="s">
        <v>8</v>
      </c>
      <c r="H543" s="1" t="s">
        <v>9</v>
      </c>
      <c r="I543" s="1" t="s">
        <v>18</v>
      </c>
      <c r="J543" s="1">
        <v>200</v>
      </c>
      <c r="K543" s="1"/>
      <c r="L543" s="1"/>
      <c r="M543" s="1">
        <f t="shared" ca="1" si="8"/>
        <v>2022</v>
      </c>
      <c r="N543" s="1">
        <f ca="1">Sheet1[[#This Row],[Текущий год]]-Sheet1[[#This Row],[Год выпуска]]</f>
        <v>28</v>
      </c>
      <c r="O543" s="13">
        <f ca="1">IFERROR(Sheet1[[#This Row],[Пробег, тыс. км]]/Sheet1[[#This Row],[Возраст авто]], 0)</f>
        <v>7.1428571428571432</v>
      </c>
      <c r="P543" s="14">
        <f ca="1">Sheet1[[#This Row],[Средний пробег в год]]/365*1000</f>
        <v>19.569471624266146</v>
      </c>
    </row>
    <row r="544" spans="1:16" x14ac:dyDescent="0.25">
      <c r="A544" s="1" t="s">
        <v>531</v>
      </c>
      <c r="B544" s="1" t="s">
        <v>70</v>
      </c>
      <c r="C544">
        <v>2016</v>
      </c>
      <c r="D544">
        <v>1380000</v>
      </c>
      <c r="E544">
        <v>1.5</v>
      </c>
      <c r="F544">
        <v>109</v>
      </c>
      <c r="G544" s="1" t="s">
        <v>8</v>
      </c>
      <c r="H544" s="1" t="s">
        <v>24</v>
      </c>
      <c r="I544" s="1" t="s">
        <v>18</v>
      </c>
      <c r="J544" s="1">
        <v>98</v>
      </c>
      <c r="K544" s="1"/>
      <c r="L544" s="1"/>
      <c r="M544" s="1">
        <f t="shared" ca="1" si="8"/>
        <v>2022</v>
      </c>
      <c r="N544" s="1">
        <f ca="1">Sheet1[[#This Row],[Текущий год]]-Sheet1[[#This Row],[Год выпуска]]</f>
        <v>6</v>
      </c>
      <c r="O544" s="13">
        <f ca="1">IFERROR(Sheet1[[#This Row],[Пробег, тыс. км]]/Sheet1[[#This Row],[Возраст авто]], 0)</f>
        <v>16.333333333333332</v>
      </c>
      <c r="P544" s="14">
        <f ca="1">Sheet1[[#This Row],[Средний пробег в год]]/365*1000</f>
        <v>44.748858447488587</v>
      </c>
    </row>
    <row r="545" spans="1:16" x14ac:dyDescent="0.25">
      <c r="A545" s="1" t="s">
        <v>532</v>
      </c>
      <c r="B545" s="1" t="s">
        <v>327</v>
      </c>
      <c r="C545">
        <v>2006</v>
      </c>
      <c r="D545">
        <v>725000</v>
      </c>
      <c r="E545">
        <v>1.5</v>
      </c>
      <c r="F545">
        <v>110</v>
      </c>
      <c r="G545" s="1" t="s">
        <v>8</v>
      </c>
      <c r="H545" s="1" t="s">
        <v>24</v>
      </c>
      <c r="I545" s="1" t="s">
        <v>18</v>
      </c>
      <c r="J545" s="1">
        <v>160</v>
      </c>
      <c r="K545" s="1"/>
      <c r="L545" s="1"/>
      <c r="M545" s="1">
        <f t="shared" ca="1" si="8"/>
        <v>2022</v>
      </c>
      <c r="N545" s="1">
        <f ca="1">Sheet1[[#This Row],[Текущий год]]-Sheet1[[#This Row],[Год выпуска]]</f>
        <v>16</v>
      </c>
      <c r="O545" s="13">
        <f ca="1">IFERROR(Sheet1[[#This Row],[Пробег, тыс. км]]/Sheet1[[#This Row],[Возраст авто]], 0)</f>
        <v>10</v>
      </c>
      <c r="P545" s="14">
        <f ca="1">Sheet1[[#This Row],[Средний пробег в год]]/365*1000</f>
        <v>27.397260273972602</v>
      </c>
    </row>
    <row r="546" spans="1:16" x14ac:dyDescent="0.25">
      <c r="A546" s="1" t="s">
        <v>533</v>
      </c>
      <c r="B546" s="1" t="s">
        <v>65</v>
      </c>
      <c r="C546">
        <v>2011</v>
      </c>
      <c r="D546">
        <v>580000</v>
      </c>
      <c r="E546">
        <v>1.8</v>
      </c>
      <c r="F546">
        <v>99</v>
      </c>
      <c r="G546" s="1" t="s">
        <v>34</v>
      </c>
      <c r="H546" s="1" t="s">
        <v>24</v>
      </c>
      <c r="I546" s="1" t="s">
        <v>18</v>
      </c>
      <c r="J546" s="1">
        <v>157</v>
      </c>
      <c r="K546" s="1"/>
      <c r="L546" s="1"/>
      <c r="M546" s="1">
        <f t="shared" ca="1" si="8"/>
        <v>2022</v>
      </c>
      <c r="N546" s="1">
        <f ca="1">Sheet1[[#This Row],[Текущий год]]-Sheet1[[#This Row],[Год выпуска]]</f>
        <v>11</v>
      </c>
      <c r="O546" s="13">
        <f ca="1">IFERROR(Sheet1[[#This Row],[Пробег, тыс. км]]/Sheet1[[#This Row],[Возраст авто]], 0)</f>
        <v>14.272727272727273</v>
      </c>
      <c r="P546" s="14">
        <f ca="1">Sheet1[[#This Row],[Средний пробег в год]]/365*1000</f>
        <v>39.103362391033627</v>
      </c>
    </row>
    <row r="547" spans="1:16" x14ac:dyDescent="0.25">
      <c r="A547" s="1" t="s">
        <v>534</v>
      </c>
      <c r="B547" s="1" t="s">
        <v>165</v>
      </c>
      <c r="C547">
        <v>2008</v>
      </c>
      <c r="D547">
        <v>1230000</v>
      </c>
      <c r="E547">
        <v>2</v>
      </c>
      <c r="F547">
        <v>152</v>
      </c>
      <c r="G547" s="1" t="s">
        <v>8</v>
      </c>
      <c r="H547" s="1" t="s">
        <v>9</v>
      </c>
      <c r="I547" s="1" t="s">
        <v>21</v>
      </c>
      <c r="J547" s="1">
        <v>230</v>
      </c>
      <c r="K547" s="1"/>
      <c r="L547" s="1"/>
      <c r="M547" s="1">
        <f t="shared" ca="1" si="8"/>
        <v>2022</v>
      </c>
      <c r="N547" s="1">
        <f ca="1">Sheet1[[#This Row],[Текущий год]]-Sheet1[[#This Row],[Год выпуска]]</f>
        <v>14</v>
      </c>
      <c r="O547" s="13">
        <f ca="1">IFERROR(Sheet1[[#This Row],[Пробег, тыс. км]]/Sheet1[[#This Row],[Возраст авто]], 0)</f>
        <v>16.428571428571427</v>
      </c>
      <c r="P547" s="14">
        <f ca="1">Sheet1[[#This Row],[Средний пробег в год]]/365*1000</f>
        <v>45.009784735812133</v>
      </c>
    </row>
    <row r="548" spans="1:16" x14ac:dyDescent="0.25">
      <c r="A548" s="1" t="s">
        <v>535</v>
      </c>
      <c r="B548" s="1" t="s">
        <v>36</v>
      </c>
      <c r="C548">
        <v>2014</v>
      </c>
      <c r="D548">
        <v>3550000</v>
      </c>
      <c r="E548">
        <v>3</v>
      </c>
      <c r="F548">
        <v>173</v>
      </c>
      <c r="G548" s="1" t="s">
        <v>20</v>
      </c>
      <c r="H548" s="1" t="s">
        <v>9</v>
      </c>
      <c r="I548" s="1" t="s">
        <v>21</v>
      </c>
      <c r="J548" s="1">
        <v>176</v>
      </c>
      <c r="K548" s="1"/>
      <c r="L548" s="1"/>
      <c r="M548" s="1">
        <f t="shared" ca="1" si="8"/>
        <v>2022</v>
      </c>
      <c r="N548" s="1">
        <f ca="1">Sheet1[[#This Row],[Текущий год]]-Sheet1[[#This Row],[Год выпуска]]</f>
        <v>8</v>
      </c>
      <c r="O548" s="13">
        <f ca="1">IFERROR(Sheet1[[#This Row],[Пробег, тыс. км]]/Sheet1[[#This Row],[Возраст авто]], 0)</f>
        <v>22</v>
      </c>
      <c r="P548" s="14">
        <f ca="1">Sheet1[[#This Row],[Средний пробег в год]]/365*1000</f>
        <v>60.273972602739725</v>
      </c>
    </row>
    <row r="549" spans="1:16" x14ac:dyDescent="0.25">
      <c r="A549" s="1" t="s">
        <v>536</v>
      </c>
      <c r="B549" s="1" t="s">
        <v>52</v>
      </c>
      <c r="C549">
        <v>2008</v>
      </c>
      <c r="D549">
        <v>2500000</v>
      </c>
      <c r="E549">
        <v>4.5</v>
      </c>
      <c r="F549">
        <v>235</v>
      </c>
      <c r="G549" s="1" t="s">
        <v>20</v>
      </c>
      <c r="H549" s="1" t="s">
        <v>9</v>
      </c>
      <c r="I549" s="1" t="s">
        <v>21</v>
      </c>
      <c r="J549" s="1">
        <v>224</v>
      </c>
      <c r="K549" s="1"/>
      <c r="L549" s="1"/>
      <c r="M549" s="1">
        <f t="shared" ca="1" si="8"/>
        <v>2022</v>
      </c>
      <c r="N549" s="1">
        <f ca="1">Sheet1[[#This Row],[Текущий год]]-Sheet1[[#This Row],[Год выпуска]]</f>
        <v>14</v>
      </c>
      <c r="O549" s="13">
        <f ca="1">IFERROR(Sheet1[[#This Row],[Пробег, тыс. км]]/Sheet1[[#This Row],[Возраст авто]], 0)</f>
        <v>16</v>
      </c>
      <c r="P549" s="14">
        <f ca="1">Sheet1[[#This Row],[Средний пробег в год]]/365*1000</f>
        <v>43.835616438356162</v>
      </c>
    </row>
    <row r="550" spans="1:16" x14ac:dyDescent="0.25">
      <c r="A550" s="1" t="s">
        <v>537</v>
      </c>
      <c r="B550" s="1" t="s">
        <v>165</v>
      </c>
      <c r="C550">
        <v>1999</v>
      </c>
      <c r="D550">
        <v>350000</v>
      </c>
      <c r="E550">
        <v>2</v>
      </c>
      <c r="F550">
        <v>135</v>
      </c>
      <c r="G550" s="1" t="s">
        <v>8</v>
      </c>
      <c r="H550" s="1" t="s">
        <v>9</v>
      </c>
      <c r="I550" s="1" t="s">
        <v>21</v>
      </c>
      <c r="J550" s="1">
        <v>356</v>
      </c>
      <c r="K550" s="1"/>
      <c r="L550" s="1"/>
      <c r="M550" s="1">
        <f t="shared" ca="1" si="8"/>
        <v>2022</v>
      </c>
      <c r="N550" s="1">
        <f ca="1">Sheet1[[#This Row],[Текущий год]]-Sheet1[[#This Row],[Год выпуска]]</f>
        <v>23</v>
      </c>
      <c r="O550" s="13">
        <f ca="1">IFERROR(Sheet1[[#This Row],[Пробег, тыс. км]]/Sheet1[[#This Row],[Возраст авто]], 0)</f>
        <v>15.478260869565217</v>
      </c>
      <c r="P550" s="14">
        <f ca="1">Sheet1[[#This Row],[Средний пробег в год]]/365*1000</f>
        <v>42.406194163192374</v>
      </c>
    </row>
    <row r="551" spans="1:16" x14ac:dyDescent="0.25">
      <c r="A551" s="1" t="s">
        <v>538</v>
      </c>
      <c r="B551" s="1" t="s">
        <v>63</v>
      </c>
      <c r="C551">
        <v>2002</v>
      </c>
      <c r="D551">
        <v>405000</v>
      </c>
      <c r="E551">
        <v>1.5</v>
      </c>
      <c r="F551">
        <v>109</v>
      </c>
      <c r="G551" s="1" t="s">
        <v>8</v>
      </c>
      <c r="H551" s="1" t="s">
        <v>9</v>
      </c>
      <c r="I551" s="1" t="s">
        <v>18</v>
      </c>
      <c r="J551" s="1">
        <v>356</v>
      </c>
      <c r="K551" s="1"/>
      <c r="L551" s="1"/>
      <c r="M551" s="1">
        <f t="shared" ca="1" si="8"/>
        <v>2022</v>
      </c>
      <c r="N551" s="1">
        <f ca="1">Sheet1[[#This Row],[Текущий год]]-Sheet1[[#This Row],[Год выпуска]]</f>
        <v>20</v>
      </c>
      <c r="O551" s="13">
        <f ca="1">IFERROR(Sheet1[[#This Row],[Пробег, тыс. км]]/Sheet1[[#This Row],[Возраст авто]], 0)</f>
        <v>17.8</v>
      </c>
      <c r="P551" s="14">
        <f ca="1">Sheet1[[#This Row],[Средний пробег в год]]/365*1000</f>
        <v>48.767123287671239</v>
      </c>
    </row>
    <row r="552" spans="1:16" x14ac:dyDescent="0.25">
      <c r="A552" s="1" t="s">
        <v>539</v>
      </c>
      <c r="B552" s="1" t="s">
        <v>26</v>
      </c>
      <c r="C552">
        <v>2000</v>
      </c>
      <c r="D552">
        <v>475000</v>
      </c>
      <c r="E552">
        <v>2</v>
      </c>
      <c r="F552">
        <v>135</v>
      </c>
      <c r="G552" s="1" t="s">
        <v>8</v>
      </c>
      <c r="H552" s="1" t="s">
        <v>9</v>
      </c>
      <c r="I552" s="1" t="s">
        <v>21</v>
      </c>
      <c r="J552" s="1">
        <v>250</v>
      </c>
      <c r="K552" s="1"/>
      <c r="L552" s="1"/>
      <c r="M552" s="1">
        <f t="shared" ca="1" si="8"/>
        <v>2022</v>
      </c>
      <c r="N552" s="1">
        <f ca="1">Sheet1[[#This Row],[Текущий год]]-Sheet1[[#This Row],[Год выпуска]]</f>
        <v>22</v>
      </c>
      <c r="O552" s="13">
        <f ca="1">IFERROR(Sheet1[[#This Row],[Пробег, тыс. км]]/Sheet1[[#This Row],[Возраст авто]], 0)</f>
        <v>11.363636363636363</v>
      </c>
      <c r="P552" s="14">
        <f ca="1">Sheet1[[#This Row],[Средний пробег в год]]/365*1000</f>
        <v>31.133250311332503</v>
      </c>
    </row>
    <row r="553" spans="1:16" x14ac:dyDescent="0.25">
      <c r="A553" s="1" t="s">
        <v>540</v>
      </c>
      <c r="B553" s="1" t="s">
        <v>117</v>
      </c>
      <c r="C553">
        <v>2010</v>
      </c>
      <c r="D553">
        <v>745000</v>
      </c>
      <c r="E553">
        <v>1.5</v>
      </c>
      <c r="F553">
        <v>110</v>
      </c>
      <c r="G553" s="1" t="s">
        <v>8</v>
      </c>
      <c r="H553" s="1" t="s">
        <v>24</v>
      </c>
      <c r="I553" s="1" t="s">
        <v>18</v>
      </c>
      <c r="J553" s="1">
        <v>136</v>
      </c>
      <c r="K553" s="1"/>
      <c r="L553" s="1"/>
      <c r="M553" s="1">
        <f t="shared" ca="1" si="8"/>
        <v>2022</v>
      </c>
      <c r="N553" s="1">
        <f ca="1">Sheet1[[#This Row],[Текущий год]]-Sheet1[[#This Row],[Год выпуска]]</f>
        <v>12</v>
      </c>
      <c r="O553" s="13">
        <f ca="1">IFERROR(Sheet1[[#This Row],[Пробег, тыс. км]]/Sheet1[[#This Row],[Возраст авто]], 0)</f>
        <v>11.333333333333334</v>
      </c>
      <c r="P553" s="14">
        <f ca="1">Sheet1[[#This Row],[Средний пробег в год]]/365*1000</f>
        <v>31.050228310502288</v>
      </c>
    </row>
    <row r="554" spans="1:16" x14ac:dyDescent="0.25">
      <c r="A554" s="1" t="s">
        <v>541</v>
      </c>
      <c r="B554" s="1" t="s">
        <v>289</v>
      </c>
      <c r="C554">
        <v>1999</v>
      </c>
      <c r="D554">
        <v>65000</v>
      </c>
      <c r="E554">
        <v>1.5</v>
      </c>
      <c r="F554">
        <v>97</v>
      </c>
      <c r="G554" s="1" t="s">
        <v>8</v>
      </c>
      <c r="H554" s="1" t="s">
        <v>9</v>
      </c>
      <c r="I554" s="1" t="s">
        <v>18</v>
      </c>
      <c r="J554" s="1">
        <v>350</v>
      </c>
      <c r="K554" s="1"/>
      <c r="L554" s="1"/>
      <c r="M554" s="1">
        <f t="shared" ca="1" si="8"/>
        <v>2022</v>
      </c>
      <c r="N554" s="1">
        <f ca="1">Sheet1[[#This Row],[Текущий год]]-Sheet1[[#This Row],[Год выпуска]]</f>
        <v>23</v>
      </c>
      <c r="O554" s="13">
        <f ca="1">IFERROR(Sheet1[[#This Row],[Пробег, тыс. км]]/Sheet1[[#This Row],[Возраст авто]], 0)</f>
        <v>15.217391304347826</v>
      </c>
      <c r="P554" s="14">
        <f ca="1">Sheet1[[#This Row],[Средний пробег в год]]/365*1000</f>
        <v>41.691483025610481</v>
      </c>
    </row>
    <row r="555" spans="1:16" x14ac:dyDescent="0.25">
      <c r="A555" s="1" t="s">
        <v>542</v>
      </c>
      <c r="B555" s="1" t="s">
        <v>36</v>
      </c>
      <c r="C555">
        <v>2002</v>
      </c>
      <c r="D555">
        <v>1200000</v>
      </c>
      <c r="E555">
        <v>2.7</v>
      </c>
      <c r="F555">
        <v>150</v>
      </c>
      <c r="G555" s="1" t="s">
        <v>8</v>
      </c>
      <c r="H555" s="1" t="s">
        <v>9</v>
      </c>
      <c r="I555" s="1" t="s">
        <v>21</v>
      </c>
      <c r="J555" s="1">
        <v>270</v>
      </c>
      <c r="K555" s="1"/>
      <c r="L555" s="1" t="s">
        <v>27</v>
      </c>
      <c r="M555" s="1">
        <f t="shared" ca="1" si="8"/>
        <v>2022</v>
      </c>
      <c r="N555" s="1">
        <f ca="1">Sheet1[[#This Row],[Текущий год]]-Sheet1[[#This Row],[Год выпуска]]</f>
        <v>20</v>
      </c>
      <c r="O555" s="13">
        <f ca="1">IFERROR(Sheet1[[#This Row],[Пробег, тыс. км]]/Sheet1[[#This Row],[Возраст авто]], 0)</f>
        <v>13.5</v>
      </c>
      <c r="P555" s="14">
        <f ca="1">Sheet1[[#This Row],[Средний пробег в год]]/365*1000</f>
        <v>36.986301369863014</v>
      </c>
    </row>
    <row r="556" spans="1:16" x14ac:dyDescent="0.25">
      <c r="A556" s="1" t="s">
        <v>543</v>
      </c>
      <c r="B556" s="1" t="s">
        <v>205</v>
      </c>
      <c r="C556">
        <v>1992</v>
      </c>
      <c r="D556">
        <v>180000</v>
      </c>
      <c r="E556">
        <v>1.8</v>
      </c>
      <c r="F556">
        <v>125</v>
      </c>
      <c r="G556" s="1" t="s">
        <v>8</v>
      </c>
      <c r="H556" s="1" t="s">
        <v>9</v>
      </c>
      <c r="I556" s="1" t="s">
        <v>18</v>
      </c>
      <c r="J556" s="1">
        <v>220</v>
      </c>
      <c r="K556" s="1"/>
      <c r="L556" s="1"/>
      <c r="M556" s="1">
        <f t="shared" ca="1" si="8"/>
        <v>2022</v>
      </c>
      <c r="N556" s="1">
        <f ca="1">Sheet1[[#This Row],[Текущий год]]-Sheet1[[#This Row],[Год выпуска]]</f>
        <v>30</v>
      </c>
      <c r="O556" s="13">
        <f ca="1">IFERROR(Sheet1[[#This Row],[Пробег, тыс. км]]/Sheet1[[#This Row],[Возраст авто]], 0)</f>
        <v>7.333333333333333</v>
      </c>
      <c r="P556" s="14">
        <f ca="1">Sheet1[[#This Row],[Средний пробег в год]]/365*1000</f>
        <v>20.091324200913242</v>
      </c>
    </row>
    <row r="557" spans="1:16" x14ac:dyDescent="0.25">
      <c r="A557" s="1" t="s">
        <v>544</v>
      </c>
      <c r="B557" s="1" t="s">
        <v>77</v>
      </c>
      <c r="C557">
        <v>1999</v>
      </c>
      <c r="D557">
        <v>230000</v>
      </c>
      <c r="E557">
        <v>1.6</v>
      </c>
      <c r="F557">
        <v>110</v>
      </c>
      <c r="G557" s="1" t="s">
        <v>8</v>
      </c>
      <c r="H557" s="1" t="s">
        <v>11</v>
      </c>
      <c r="I557" s="1" t="s">
        <v>18</v>
      </c>
      <c r="J557" s="1">
        <v>300</v>
      </c>
      <c r="K557" s="1"/>
      <c r="L557" s="1"/>
      <c r="M557" s="1">
        <f t="shared" ca="1" si="8"/>
        <v>2022</v>
      </c>
      <c r="N557" s="1">
        <f ca="1">Sheet1[[#This Row],[Текущий год]]-Sheet1[[#This Row],[Год выпуска]]</f>
        <v>23</v>
      </c>
      <c r="O557" s="13">
        <f ca="1">IFERROR(Sheet1[[#This Row],[Пробег, тыс. км]]/Sheet1[[#This Row],[Возраст авто]], 0)</f>
        <v>13.043478260869565</v>
      </c>
      <c r="P557" s="14">
        <f ca="1">Sheet1[[#This Row],[Средний пробег в год]]/365*1000</f>
        <v>35.735556879094695</v>
      </c>
    </row>
    <row r="558" spans="1:16" x14ac:dyDescent="0.25">
      <c r="A558" s="1" t="s">
        <v>545</v>
      </c>
      <c r="B558" s="1" t="s">
        <v>546</v>
      </c>
      <c r="C558">
        <v>2003</v>
      </c>
      <c r="D558">
        <v>520000</v>
      </c>
      <c r="E558">
        <v>1.8</v>
      </c>
      <c r="F558">
        <v>190</v>
      </c>
      <c r="G558" s="1" t="s">
        <v>8</v>
      </c>
      <c r="H558" s="1" t="s">
        <v>9</v>
      </c>
      <c r="I558" s="1" t="s">
        <v>18</v>
      </c>
      <c r="J558" s="1">
        <v>181</v>
      </c>
      <c r="K558" s="1"/>
      <c r="L558" s="1"/>
      <c r="M558" s="1">
        <f t="shared" ca="1" si="8"/>
        <v>2022</v>
      </c>
      <c r="N558" s="1">
        <f ca="1">Sheet1[[#This Row],[Текущий год]]-Sheet1[[#This Row],[Год выпуска]]</f>
        <v>19</v>
      </c>
      <c r="O558" s="13">
        <f ca="1">IFERROR(Sheet1[[#This Row],[Пробег, тыс. км]]/Sheet1[[#This Row],[Возраст авто]], 0)</f>
        <v>9.526315789473685</v>
      </c>
      <c r="P558" s="14">
        <f ca="1">Sheet1[[#This Row],[Средний пробег в год]]/365*1000</f>
        <v>26.099495313626534</v>
      </c>
    </row>
    <row r="559" spans="1:16" x14ac:dyDescent="0.25">
      <c r="A559" s="1" t="s">
        <v>547</v>
      </c>
      <c r="B559" s="1" t="s">
        <v>112</v>
      </c>
      <c r="C559">
        <v>2003</v>
      </c>
      <c r="D559">
        <v>480000</v>
      </c>
      <c r="E559">
        <v>1.5</v>
      </c>
      <c r="F559">
        <v>109</v>
      </c>
      <c r="G559" s="1" t="s">
        <v>8</v>
      </c>
      <c r="H559" s="1" t="s">
        <v>9</v>
      </c>
      <c r="I559" s="1" t="s">
        <v>18</v>
      </c>
      <c r="J559" s="1">
        <v>262</v>
      </c>
      <c r="K559" s="1"/>
      <c r="L559" s="1"/>
      <c r="M559" s="1">
        <f t="shared" ca="1" si="8"/>
        <v>2022</v>
      </c>
      <c r="N559" s="1">
        <f ca="1">Sheet1[[#This Row],[Текущий год]]-Sheet1[[#This Row],[Год выпуска]]</f>
        <v>19</v>
      </c>
      <c r="O559" s="13">
        <f ca="1">IFERROR(Sheet1[[#This Row],[Пробег, тыс. км]]/Sheet1[[#This Row],[Возраст авто]], 0)</f>
        <v>13.789473684210526</v>
      </c>
      <c r="P559" s="14">
        <f ca="1">Sheet1[[#This Row],[Средний пробег в год]]/365*1000</f>
        <v>37.779379956741167</v>
      </c>
    </row>
    <row r="560" spans="1:16" x14ac:dyDescent="0.25">
      <c r="A560" s="1" t="s">
        <v>548</v>
      </c>
      <c r="B560" s="1" t="s">
        <v>165</v>
      </c>
      <c r="C560">
        <v>2018</v>
      </c>
      <c r="D560">
        <v>2950000</v>
      </c>
      <c r="E560">
        <v>2.5</v>
      </c>
      <c r="F560">
        <v>180</v>
      </c>
      <c r="G560" s="1" t="s">
        <v>8</v>
      </c>
      <c r="H560" s="1" t="s">
        <v>9</v>
      </c>
      <c r="I560" s="1" t="s">
        <v>21</v>
      </c>
      <c r="J560" s="1">
        <v>78</v>
      </c>
      <c r="K560" s="1"/>
      <c r="L560" s="1"/>
      <c r="M560" s="1">
        <f t="shared" ca="1" si="8"/>
        <v>2022</v>
      </c>
      <c r="N560" s="1">
        <f ca="1">Sheet1[[#This Row],[Текущий год]]-Sheet1[[#This Row],[Год выпуска]]</f>
        <v>4</v>
      </c>
      <c r="O560" s="13">
        <f ca="1">IFERROR(Sheet1[[#This Row],[Пробег, тыс. км]]/Sheet1[[#This Row],[Возраст авто]], 0)</f>
        <v>19.5</v>
      </c>
      <c r="P560" s="14">
        <f ca="1">Sheet1[[#This Row],[Средний пробег в год]]/365*1000</f>
        <v>53.424657534246577</v>
      </c>
    </row>
    <row r="561" spans="1:16" x14ac:dyDescent="0.25">
      <c r="A561" s="1" t="s">
        <v>549</v>
      </c>
      <c r="B561" s="1" t="s">
        <v>52</v>
      </c>
      <c r="C561">
        <v>2008</v>
      </c>
      <c r="D561">
        <v>1750000</v>
      </c>
      <c r="E561">
        <v>4</v>
      </c>
      <c r="F561">
        <v>240</v>
      </c>
      <c r="G561" s="1" t="s">
        <v>8</v>
      </c>
      <c r="H561" s="1" t="s">
        <v>9</v>
      </c>
      <c r="I561" s="1" t="s">
        <v>21</v>
      </c>
      <c r="J561" s="1">
        <v>276</v>
      </c>
      <c r="K561" s="1"/>
      <c r="L561" s="1"/>
      <c r="M561" s="1">
        <f t="shared" ca="1" si="8"/>
        <v>2022</v>
      </c>
      <c r="N561" s="1">
        <f ca="1">Sheet1[[#This Row],[Текущий год]]-Sheet1[[#This Row],[Год выпуска]]</f>
        <v>14</v>
      </c>
      <c r="O561" s="13">
        <f ca="1">IFERROR(Sheet1[[#This Row],[Пробег, тыс. км]]/Sheet1[[#This Row],[Возраст авто]], 0)</f>
        <v>19.714285714285715</v>
      </c>
      <c r="P561" s="14">
        <f ca="1">Sheet1[[#This Row],[Средний пробег в год]]/365*1000</f>
        <v>54.011741682974559</v>
      </c>
    </row>
    <row r="562" spans="1:16" x14ac:dyDescent="0.25">
      <c r="A562" s="1" t="s">
        <v>550</v>
      </c>
      <c r="B562" s="1" t="s">
        <v>70</v>
      </c>
      <c r="C562">
        <v>2012</v>
      </c>
      <c r="D562">
        <v>947000</v>
      </c>
      <c r="E562">
        <v>1.5</v>
      </c>
      <c r="F562">
        <v>103</v>
      </c>
      <c r="G562" s="1" t="s">
        <v>8</v>
      </c>
      <c r="H562" s="1" t="s">
        <v>24</v>
      </c>
      <c r="I562" s="1" t="s">
        <v>21</v>
      </c>
      <c r="J562" s="1">
        <v>180</v>
      </c>
      <c r="K562" s="1"/>
      <c r="L562" s="1"/>
      <c r="M562" s="1">
        <f t="shared" ca="1" si="8"/>
        <v>2022</v>
      </c>
      <c r="N562" s="1">
        <f ca="1">Sheet1[[#This Row],[Текущий год]]-Sheet1[[#This Row],[Год выпуска]]</f>
        <v>10</v>
      </c>
      <c r="O562" s="13">
        <f ca="1">IFERROR(Sheet1[[#This Row],[Пробег, тыс. км]]/Sheet1[[#This Row],[Возраст авто]], 0)</f>
        <v>18</v>
      </c>
      <c r="P562" s="14">
        <f ca="1">Sheet1[[#This Row],[Средний пробег в год]]/365*1000</f>
        <v>49.315068493150683</v>
      </c>
    </row>
    <row r="563" spans="1:16" x14ac:dyDescent="0.25">
      <c r="A563" s="1" t="s">
        <v>551</v>
      </c>
      <c r="B563" s="1" t="s">
        <v>63</v>
      </c>
      <c r="C563">
        <v>1995</v>
      </c>
      <c r="D563">
        <v>150000</v>
      </c>
      <c r="E563">
        <v>2</v>
      </c>
      <c r="F563">
        <v>73</v>
      </c>
      <c r="G563" s="1" t="s">
        <v>20</v>
      </c>
      <c r="H563" s="1" t="s">
        <v>11</v>
      </c>
      <c r="I563" s="1" t="s">
        <v>18</v>
      </c>
      <c r="J563" s="1">
        <v>150</v>
      </c>
      <c r="K563" s="1"/>
      <c r="L563" s="1"/>
      <c r="M563" s="1">
        <f t="shared" ca="1" si="8"/>
        <v>2022</v>
      </c>
      <c r="N563" s="1">
        <f ca="1">Sheet1[[#This Row],[Текущий год]]-Sheet1[[#This Row],[Год выпуска]]</f>
        <v>27</v>
      </c>
      <c r="O563" s="13">
        <f ca="1">IFERROR(Sheet1[[#This Row],[Пробег, тыс. км]]/Sheet1[[#This Row],[Возраст авто]], 0)</f>
        <v>5.5555555555555554</v>
      </c>
      <c r="P563" s="14">
        <f ca="1">Sheet1[[#This Row],[Средний пробег в год]]/365*1000</f>
        <v>15.220700152207002</v>
      </c>
    </row>
    <row r="564" spans="1:16" x14ac:dyDescent="0.25">
      <c r="A564" s="1" t="s">
        <v>552</v>
      </c>
      <c r="B564" s="1" t="s">
        <v>117</v>
      </c>
      <c r="C564">
        <v>2013</v>
      </c>
      <c r="D564">
        <v>1385000</v>
      </c>
      <c r="E564">
        <v>1.8</v>
      </c>
      <c r="F564">
        <v>143</v>
      </c>
      <c r="G564" s="1" t="s">
        <v>8</v>
      </c>
      <c r="H564" s="1" t="s">
        <v>24</v>
      </c>
      <c r="I564" s="1" t="s">
        <v>18</v>
      </c>
      <c r="J564" s="1">
        <v>40</v>
      </c>
      <c r="K564" s="1" t="s">
        <v>39</v>
      </c>
      <c r="L564" s="1"/>
      <c r="M564" s="1">
        <f t="shared" ca="1" si="8"/>
        <v>2022</v>
      </c>
      <c r="N564" s="1">
        <f ca="1">Sheet1[[#This Row],[Текущий год]]-Sheet1[[#This Row],[Год выпуска]]</f>
        <v>9</v>
      </c>
      <c r="O564" s="13">
        <f ca="1">IFERROR(Sheet1[[#This Row],[Пробег, тыс. км]]/Sheet1[[#This Row],[Возраст авто]], 0)</f>
        <v>4.4444444444444446</v>
      </c>
      <c r="P564" s="14">
        <f ca="1">Sheet1[[#This Row],[Средний пробег в год]]/365*1000</f>
        <v>12.176560121765602</v>
      </c>
    </row>
    <row r="565" spans="1:16" x14ac:dyDescent="0.25">
      <c r="A565" s="1" t="s">
        <v>553</v>
      </c>
      <c r="B565" s="1" t="s">
        <v>77</v>
      </c>
      <c r="C565">
        <v>1999</v>
      </c>
      <c r="D565">
        <v>270000</v>
      </c>
      <c r="E565">
        <v>1.8</v>
      </c>
      <c r="F565">
        <v>110</v>
      </c>
      <c r="G565" s="1" t="s">
        <v>8</v>
      </c>
      <c r="H565" s="1" t="s">
        <v>11</v>
      </c>
      <c r="I565" s="1" t="s">
        <v>18</v>
      </c>
      <c r="J565" s="1">
        <v>195</v>
      </c>
      <c r="K565" s="1"/>
      <c r="L565" s="1"/>
      <c r="M565" s="1">
        <f t="shared" ca="1" si="8"/>
        <v>2022</v>
      </c>
      <c r="N565" s="1">
        <f ca="1">Sheet1[[#This Row],[Текущий год]]-Sheet1[[#This Row],[Год выпуска]]</f>
        <v>23</v>
      </c>
      <c r="O565" s="13">
        <f ca="1">IFERROR(Sheet1[[#This Row],[Пробег, тыс. км]]/Sheet1[[#This Row],[Возраст авто]], 0)</f>
        <v>8.4782608695652169</v>
      </c>
      <c r="P565" s="14">
        <f ca="1">Sheet1[[#This Row],[Средний пробег в год]]/365*1000</f>
        <v>23.228111971411554</v>
      </c>
    </row>
    <row r="566" spans="1:16" x14ac:dyDescent="0.25">
      <c r="A566" s="1" t="s">
        <v>554</v>
      </c>
      <c r="B566" s="1" t="s">
        <v>70</v>
      </c>
      <c r="C566">
        <v>2016</v>
      </c>
      <c r="D566">
        <v>1270000</v>
      </c>
      <c r="E566">
        <v>1.5</v>
      </c>
      <c r="F566">
        <v>74</v>
      </c>
      <c r="G566" s="1" t="s">
        <v>34</v>
      </c>
      <c r="H566" s="1" t="s">
        <v>24</v>
      </c>
      <c r="I566" s="1" t="s">
        <v>18</v>
      </c>
      <c r="J566" s="1">
        <v>140</v>
      </c>
      <c r="K566" s="1" t="s">
        <v>39</v>
      </c>
      <c r="L566" s="1"/>
      <c r="M566" s="1">
        <f t="shared" ca="1" si="8"/>
        <v>2022</v>
      </c>
      <c r="N566" s="1">
        <f ca="1">Sheet1[[#This Row],[Текущий год]]-Sheet1[[#This Row],[Год выпуска]]</f>
        <v>6</v>
      </c>
      <c r="O566" s="13">
        <f ca="1">IFERROR(Sheet1[[#This Row],[Пробег, тыс. км]]/Sheet1[[#This Row],[Возраст авто]], 0)</f>
        <v>23.333333333333332</v>
      </c>
      <c r="P566" s="14">
        <f ca="1">Sheet1[[#This Row],[Средний пробег в год]]/365*1000</f>
        <v>63.926940639269404</v>
      </c>
    </row>
    <row r="567" spans="1:16" x14ac:dyDescent="0.25">
      <c r="A567" s="1" t="s">
        <v>555</v>
      </c>
      <c r="B567" s="1" t="s">
        <v>395</v>
      </c>
      <c r="C567">
        <v>2001</v>
      </c>
      <c r="D567">
        <v>360000</v>
      </c>
      <c r="E567">
        <v>3</v>
      </c>
      <c r="F567">
        <v>215</v>
      </c>
      <c r="G567" s="1" t="s">
        <v>8</v>
      </c>
      <c r="H567" s="1" t="s">
        <v>9</v>
      </c>
      <c r="I567" s="1" t="s">
        <v>18</v>
      </c>
      <c r="J567" s="1">
        <v>360</v>
      </c>
      <c r="K567" s="1"/>
      <c r="L567" s="1"/>
      <c r="M567" s="1">
        <f t="shared" ca="1" si="8"/>
        <v>2022</v>
      </c>
      <c r="N567" s="1">
        <f ca="1">Sheet1[[#This Row],[Текущий год]]-Sheet1[[#This Row],[Год выпуска]]</f>
        <v>21</v>
      </c>
      <c r="O567" s="13">
        <f ca="1">IFERROR(Sheet1[[#This Row],[Пробег, тыс. км]]/Sheet1[[#This Row],[Возраст авто]], 0)</f>
        <v>17.142857142857142</v>
      </c>
      <c r="P567" s="14">
        <f ca="1">Sheet1[[#This Row],[Средний пробег в год]]/365*1000</f>
        <v>46.966731898238748</v>
      </c>
    </row>
    <row r="568" spans="1:16" x14ac:dyDescent="0.25">
      <c r="A568" s="1" t="s">
        <v>556</v>
      </c>
      <c r="B568" s="1" t="s">
        <v>404</v>
      </c>
      <c r="C568">
        <v>1992</v>
      </c>
      <c r="D568">
        <v>120000</v>
      </c>
      <c r="E568">
        <v>2</v>
      </c>
      <c r="F568">
        <v>85</v>
      </c>
      <c r="G568" s="1" t="s">
        <v>20</v>
      </c>
      <c r="H568" s="1" t="s">
        <v>9</v>
      </c>
      <c r="I568" s="1" t="s">
        <v>21</v>
      </c>
      <c r="J568" s="1">
        <v>250</v>
      </c>
      <c r="K568" s="1"/>
      <c r="L568" s="1"/>
      <c r="M568" s="1">
        <f t="shared" ca="1" si="8"/>
        <v>2022</v>
      </c>
      <c r="N568" s="1">
        <f ca="1">Sheet1[[#This Row],[Текущий год]]-Sheet1[[#This Row],[Год выпуска]]</f>
        <v>30</v>
      </c>
      <c r="O568" s="13">
        <f ca="1">IFERROR(Sheet1[[#This Row],[Пробег, тыс. км]]/Sheet1[[#This Row],[Возраст авто]], 0)</f>
        <v>8.3333333333333339</v>
      </c>
      <c r="P568" s="14">
        <f ca="1">Sheet1[[#This Row],[Средний пробег в год]]/365*1000</f>
        <v>22.831050228310506</v>
      </c>
    </row>
    <row r="569" spans="1:16" x14ac:dyDescent="0.25">
      <c r="A569" s="1" t="s">
        <v>557</v>
      </c>
      <c r="B569" s="1" t="s">
        <v>80</v>
      </c>
      <c r="C569">
        <v>2012</v>
      </c>
      <c r="D569">
        <v>995000</v>
      </c>
      <c r="E569">
        <v>1.5</v>
      </c>
      <c r="F569">
        <v>109</v>
      </c>
      <c r="G569" s="1" t="s">
        <v>8</v>
      </c>
      <c r="H569" s="1" t="s">
        <v>24</v>
      </c>
      <c r="I569" s="1" t="s">
        <v>18</v>
      </c>
      <c r="J569" s="1">
        <v>104</v>
      </c>
      <c r="K569" s="1" t="s">
        <v>39</v>
      </c>
      <c r="L569" s="1"/>
      <c r="M569" s="1">
        <f t="shared" ca="1" si="8"/>
        <v>2022</v>
      </c>
      <c r="N569" s="1">
        <f ca="1">Sheet1[[#This Row],[Текущий год]]-Sheet1[[#This Row],[Год выпуска]]</f>
        <v>10</v>
      </c>
      <c r="O569" s="13">
        <f ca="1">IFERROR(Sheet1[[#This Row],[Пробег, тыс. км]]/Sheet1[[#This Row],[Возраст авто]], 0)</f>
        <v>10.4</v>
      </c>
      <c r="P569" s="14">
        <f ca="1">Sheet1[[#This Row],[Средний пробег в год]]/365*1000</f>
        <v>28.493150684931511</v>
      </c>
    </row>
    <row r="570" spans="1:16" x14ac:dyDescent="0.25">
      <c r="A570" s="1" t="s">
        <v>558</v>
      </c>
      <c r="B570" s="1" t="s">
        <v>52</v>
      </c>
      <c r="C570">
        <v>2016</v>
      </c>
      <c r="D570">
        <v>7500000</v>
      </c>
      <c r="E570">
        <v>4.5999999999999996</v>
      </c>
      <c r="F570">
        <v>309</v>
      </c>
      <c r="G570" s="1" t="s">
        <v>8</v>
      </c>
      <c r="H570" s="1" t="s">
        <v>9</v>
      </c>
      <c r="I570" s="1" t="s">
        <v>21</v>
      </c>
      <c r="J570" s="1">
        <v>74</v>
      </c>
      <c r="K570" s="1"/>
      <c r="L570" s="1"/>
      <c r="M570" s="1">
        <f t="shared" ca="1" si="8"/>
        <v>2022</v>
      </c>
      <c r="N570" s="1">
        <f ca="1">Sheet1[[#This Row],[Текущий год]]-Sheet1[[#This Row],[Год выпуска]]</f>
        <v>6</v>
      </c>
      <c r="O570" s="13">
        <f ca="1">IFERROR(Sheet1[[#This Row],[Пробег, тыс. км]]/Sheet1[[#This Row],[Возраст авто]], 0)</f>
        <v>12.333333333333334</v>
      </c>
      <c r="P570" s="14">
        <f ca="1">Sheet1[[#This Row],[Средний пробег в год]]/365*1000</f>
        <v>33.789954337899545</v>
      </c>
    </row>
    <row r="571" spans="1:16" x14ac:dyDescent="0.25">
      <c r="A571" s="1" t="s">
        <v>559</v>
      </c>
      <c r="B571" s="1" t="s">
        <v>97</v>
      </c>
      <c r="C571">
        <v>2010</v>
      </c>
      <c r="D571">
        <v>530000</v>
      </c>
      <c r="E571">
        <v>1</v>
      </c>
      <c r="F571">
        <v>71</v>
      </c>
      <c r="G571" s="1" t="s">
        <v>8</v>
      </c>
      <c r="H571" s="1" t="s">
        <v>24</v>
      </c>
      <c r="I571" s="1" t="s">
        <v>18</v>
      </c>
      <c r="J571" s="1">
        <v>178</v>
      </c>
      <c r="K571" s="1"/>
      <c r="L571" s="1"/>
      <c r="M571" s="1">
        <f t="shared" ca="1" si="8"/>
        <v>2022</v>
      </c>
      <c r="N571" s="1">
        <f ca="1">Sheet1[[#This Row],[Текущий год]]-Sheet1[[#This Row],[Год выпуска]]</f>
        <v>12</v>
      </c>
      <c r="O571" s="13">
        <f ca="1">IFERROR(Sheet1[[#This Row],[Пробег, тыс. км]]/Sheet1[[#This Row],[Возраст авто]], 0)</f>
        <v>14.833333333333334</v>
      </c>
      <c r="P571" s="14">
        <f ca="1">Sheet1[[#This Row],[Средний пробег в год]]/365*1000</f>
        <v>40.639269406392692</v>
      </c>
    </row>
    <row r="572" spans="1:16" x14ac:dyDescent="0.25">
      <c r="A572" s="1" t="s">
        <v>560</v>
      </c>
      <c r="B572" s="1" t="s">
        <v>65</v>
      </c>
      <c r="C572">
        <v>2008</v>
      </c>
      <c r="D572">
        <v>600000</v>
      </c>
      <c r="E572">
        <v>1.5</v>
      </c>
      <c r="F572">
        <v>76</v>
      </c>
      <c r="G572" s="1" t="s">
        <v>34</v>
      </c>
      <c r="H572" s="1" t="s">
        <v>24</v>
      </c>
      <c r="I572" s="1" t="s">
        <v>18</v>
      </c>
      <c r="J572" s="1">
        <v>240</v>
      </c>
      <c r="K572" s="1"/>
      <c r="L572" s="1"/>
      <c r="M572" s="1">
        <f t="shared" ca="1" si="8"/>
        <v>2022</v>
      </c>
      <c r="N572" s="1">
        <f ca="1">Sheet1[[#This Row],[Текущий год]]-Sheet1[[#This Row],[Год выпуска]]</f>
        <v>14</v>
      </c>
      <c r="O572" s="13">
        <f ca="1">IFERROR(Sheet1[[#This Row],[Пробег, тыс. км]]/Sheet1[[#This Row],[Возраст авто]], 0)</f>
        <v>17.142857142857142</v>
      </c>
      <c r="P572" s="14">
        <f ca="1">Sheet1[[#This Row],[Средний пробег в год]]/365*1000</f>
        <v>46.966731898238748</v>
      </c>
    </row>
    <row r="573" spans="1:16" x14ac:dyDescent="0.25">
      <c r="A573" s="1" t="s">
        <v>561</v>
      </c>
      <c r="B573" s="1" t="s">
        <v>112</v>
      </c>
      <c r="C573">
        <v>2001</v>
      </c>
      <c r="D573">
        <v>620000</v>
      </c>
      <c r="E573">
        <v>1.5</v>
      </c>
      <c r="F573">
        <v>110</v>
      </c>
      <c r="G573" s="1" t="s">
        <v>8</v>
      </c>
      <c r="H573" s="1" t="s">
        <v>9</v>
      </c>
      <c r="I573" s="1" t="s">
        <v>18</v>
      </c>
      <c r="J573" s="1">
        <v>228</v>
      </c>
      <c r="K573" s="1"/>
      <c r="L573" s="1"/>
      <c r="M573" s="1">
        <f t="shared" ca="1" si="8"/>
        <v>2022</v>
      </c>
      <c r="N573" s="1">
        <f ca="1">Sheet1[[#This Row],[Текущий год]]-Sheet1[[#This Row],[Год выпуска]]</f>
        <v>21</v>
      </c>
      <c r="O573" s="13">
        <f ca="1">IFERROR(Sheet1[[#This Row],[Пробег, тыс. км]]/Sheet1[[#This Row],[Возраст авто]], 0)</f>
        <v>10.857142857142858</v>
      </c>
      <c r="P573" s="14">
        <f ca="1">Sheet1[[#This Row],[Средний пробег в год]]/365*1000</f>
        <v>29.74559686888454</v>
      </c>
    </row>
    <row r="574" spans="1:16" x14ac:dyDescent="0.25">
      <c r="A574" s="1" t="s">
        <v>562</v>
      </c>
      <c r="B574" s="1" t="s">
        <v>94</v>
      </c>
      <c r="C574">
        <v>1999</v>
      </c>
      <c r="D574">
        <v>699000</v>
      </c>
      <c r="E574">
        <v>2.2000000000000002</v>
      </c>
      <c r="F574">
        <v>140</v>
      </c>
      <c r="G574" s="1" t="s">
        <v>8</v>
      </c>
      <c r="H574" s="1" t="s">
        <v>9</v>
      </c>
      <c r="I574" s="1" t="s">
        <v>18</v>
      </c>
      <c r="J574" s="1">
        <v>250</v>
      </c>
      <c r="K574" s="1"/>
      <c r="L574" s="1"/>
      <c r="M574" s="1">
        <f t="shared" ca="1" si="8"/>
        <v>2022</v>
      </c>
      <c r="N574" s="1">
        <f ca="1">Sheet1[[#This Row],[Текущий год]]-Sheet1[[#This Row],[Год выпуска]]</f>
        <v>23</v>
      </c>
      <c r="O574" s="13">
        <f ca="1">IFERROR(Sheet1[[#This Row],[Пробег, тыс. км]]/Sheet1[[#This Row],[Возраст авто]], 0)</f>
        <v>10.869565217391305</v>
      </c>
      <c r="P574" s="14">
        <f ca="1">Sheet1[[#This Row],[Средний пробег в год]]/365*1000</f>
        <v>29.779630732578916</v>
      </c>
    </row>
    <row r="575" spans="1:16" x14ac:dyDescent="0.25">
      <c r="A575" s="1" t="s">
        <v>563</v>
      </c>
      <c r="B575" s="1" t="s">
        <v>77</v>
      </c>
      <c r="C575">
        <v>2006</v>
      </c>
      <c r="D575">
        <v>585000</v>
      </c>
      <c r="E575">
        <v>1.8</v>
      </c>
      <c r="F575">
        <v>129</v>
      </c>
      <c r="G575" s="1" t="s">
        <v>8</v>
      </c>
      <c r="H575" s="1" t="s">
        <v>9</v>
      </c>
      <c r="I575" s="1" t="s">
        <v>18</v>
      </c>
      <c r="J575" s="1">
        <v>200</v>
      </c>
      <c r="K575" s="1"/>
      <c r="L575" s="1"/>
      <c r="M575" s="1">
        <f t="shared" ca="1" si="8"/>
        <v>2022</v>
      </c>
      <c r="N575" s="1">
        <f ca="1">Sheet1[[#This Row],[Текущий год]]-Sheet1[[#This Row],[Год выпуска]]</f>
        <v>16</v>
      </c>
      <c r="O575" s="13">
        <f ca="1">IFERROR(Sheet1[[#This Row],[Пробег, тыс. км]]/Sheet1[[#This Row],[Возраст авто]], 0)</f>
        <v>12.5</v>
      </c>
      <c r="P575" s="14">
        <f ca="1">Sheet1[[#This Row],[Средний пробег в год]]/365*1000</f>
        <v>34.246575342465754</v>
      </c>
    </row>
    <row r="576" spans="1:16" x14ac:dyDescent="0.25">
      <c r="A576" s="1" t="s">
        <v>564</v>
      </c>
      <c r="B576" s="1" t="s">
        <v>97</v>
      </c>
      <c r="C576">
        <v>2008</v>
      </c>
      <c r="D576">
        <v>530000</v>
      </c>
      <c r="E576">
        <v>1.3</v>
      </c>
      <c r="F576">
        <v>87</v>
      </c>
      <c r="G576" s="1" t="s">
        <v>8</v>
      </c>
      <c r="H576" s="1" t="s">
        <v>24</v>
      </c>
      <c r="I576" s="1" t="s">
        <v>18</v>
      </c>
      <c r="J576" s="1">
        <v>121</v>
      </c>
      <c r="K576" s="1"/>
      <c r="L576" s="1"/>
      <c r="M576" s="1">
        <f t="shared" ca="1" si="8"/>
        <v>2022</v>
      </c>
      <c r="N576" s="1">
        <f ca="1">Sheet1[[#This Row],[Текущий год]]-Sheet1[[#This Row],[Год выпуска]]</f>
        <v>14</v>
      </c>
      <c r="O576" s="13">
        <f ca="1">IFERROR(Sheet1[[#This Row],[Пробег, тыс. км]]/Sheet1[[#This Row],[Возраст авто]], 0)</f>
        <v>8.6428571428571423</v>
      </c>
      <c r="P576" s="14">
        <f ca="1">Sheet1[[#This Row],[Средний пробег в год]]/365*1000</f>
        <v>23.679060665362034</v>
      </c>
    </row>
    <row r="577" spans="1:16" x14ac:dyDescent="0.25">
      <c r="A577" s="1" t="s">
        <v>565</v>
      </c>
      <c r="B577" s="1" t="s">
        <v>316</v>
      </c>
      <c r="C577">
        <v>2002</v>
      </c>
      <c r="D577">
        <v>300000</v>
      </c>
      <c r="E577">
        <v>1.5</v>
      </c>
      <c r="F577">
        <v>109</v>
      </c>
      <c r="G577" s="1" t="s">
        <v>8</v>
      </c>
      <c r="H577" s="1" t="s">
        <v>9</v>
      </c>
      <c r="I577" s="1" t="s">
        <v>18</v>
      </c>
      <c r="J577" s="1">
        <v>400</v>
      </c>
      <c r="K577" s="1"/>
      <c r="L577" s="1"/>
      <c r="M577" s="1">
        <f t="shared" ca="1" si="8"/>
        <v>2022</v>
      </c>
      <c r="N577" s="1">
        <f ca="1">Sheet1[[#This Row],[Текущий год]]-Sheet1[[#This Row],[Год выпуска]]</f>
        <v>20</v>
      </c>
      <c r="O577" s="13">
        <f ca="1">IFERROR(Sheet1[[#This Row],[Пробег, тыс. км]]/Sheet1[[#This Row],[Возраст авто]], 0)</f>
        <v>20</v>
      </c>
      <c r="P577" s="14">
        <f ca="1">Sheet1[[#This Row],[Средний пробег в год]]/365*1000</f>
        <v>54.794520547945204</v>
      </c>
    </row>
    <row r="578" spans="1:16" x14ac:dyDescent="0.25">
      <c r="A578" s="1" t="s">
        <v>566</v>
      </c>
      <c r="B578" s="1" t="s">
        <v>43</v>
      </c>
      <c r="C578">
        <v>1991</v>
      </c>
      <c r="D578">
        <v>165000</v>
      </c>
      <c r="E578">
        <v>1.8</v>
      </c>
      <c r="F578">
        <v>115</v>
      </c>
      <c r="G578" s="1" t="s">
        <v>8</v>
      </c>
      <c r="H578" s="1" t="s">
        <v>9</v>
      </c>
      <c r="I578" s="1" t="s">
        <v>18</v>
      </c>
      <c r="J578" s="1">
        <v>1</v>
      </c>
      <c r="K578" s="1"/>
      <c r="L578" s="1"/>
      <c r="M578" s="1">
        <f t="shared" ca="1" si="8"/>
        <v>2022</v>
      </c>
      <c r="N578" s="1">
        <f ca="1">Sheet1[[#This Row],[Текущий год]]-Sheet1[[#This Row],[Год выпуска]]</f>
        <v>31</v>
      </c>
      <c r="O578" s="13">
        <f ca="1">IFERROR(Sheet1[[#This Row],[Пробег, тыс. км]]/Sheet1[[#This Row],[Возраст авто]], 0)</f>
        <v>3.2258064516129031E-2</v>
      </c>
      <c r="P578" s="14">
        <f ca="1">Sheet1[[#This Row],[Средний пробег в год]]/365*1000</f>
        <v>8.8378258948298719E-2</v>
      </c>
    </row>
    <row r="579" spans="1:16" x14ac:dyDescent="0.25">
      <c r="A579" s="1" t="s">
        <v>567</v>
      </c>
      <c r="B579" s="1" t="s">
        <v>168</v>
      </c>
      <c r="C579">
        <v>1996</v>
      </c>
      <c r="D579">
        <v>160000</v>
      </c>
      <c r="E579">
        <v>1.3</v>
      </c>
      <c r="F579">
        <v>85</v>
      </c>
      <c r="G579" s="1" t="s">
        <v>8</v>
      </c>
      <c r="H579" s="1" t="s">
        <v>9</v>
      </c>
      <c r="I579" s="1" t="s">
        <v>18</v>
      </c>
      <c r="J579" s="1">
        <v>389</v>
      </c>
      <c r="K579" s="1"/>
      <c r="L579" s="1"/>
      <c r="M579" s="1">
        <f t="shared" ca="1" si="8"/>
        <v>2022</v>
      </c>
      <c r="N579" s="1">
        <f ca="1">Sheet1[[#This Row],[Текущий год]]-Sheet1[[#This Row],[Год выпуска]]</f>
        <v>26</v>
      </c>
      <c r="O579" s="13">
        <f ca="1">IFERROR(Sheet1[[#This Row],[Пробег, тыс. км]]/Sheet1[[#This Row],[Возраст авто]], 0)</f>
        <v>14.961538461538462</v>
      </c>
      <c r="P579" s="14">
        <f ca="1">Sheet1[[#This Row],[Средний пробег в год]]/365*1000</f>
        <v>40.990516332982082</v>
      </c>
    </row>
    <row r="580" spans="1:16" x14ac:dyDescent="0.25">
      <c r="A580" s="1" t="s">
        <v>568</v>
      </c>
      <c r="B580" s="1" t="s">
        <v>97</v>
      </c>
      <c r="C580">
        <v>2001</v>
      </c>
      <c r="D580">
        <v>360000</v>
      </c>
      <c r="E580">
        <v>1.5</v>
      </c>
      <c r="F580">
        <v>110</v>
      </c>
      <c r="G580" s="1" t="s">
        <v>8</v>
      </c>
      <c r="H580" s="1" t="s">
        <v>9</v>
      </c>
      <c r="I580" s="1" t="s">
        <v>18</v>
      </c>
      <c r="J580" s="1">
        <v>261</v>
      </c>
      <c r="K580" s="1"/>
      <c r="L580" s="1"/>
      <c r="M580" s="1">
        <f t="shared" ref="M580:M643" ca="1" si="9">YEAR(TODAY())</f>
        <v>2022</v>
      </c>
      <c r="N580" s="1">
        <f ca="1">Sheet1[[#This Row],[Текущий год]]-Sheet1[[#This Row],[Год выпуска]]</f>
        <v>21</v>
      </c>
      <c r="O580" s="13">
        <f ca="1">IFERROR(Sheet1[[#This Row],[Пробег, тыс. км]]/Sheet1[[#This Row],[Возраст авто]], 0)</f>
        <v>12.428571428571429</v>
      </c>
      <c r="P580" s="14">
        <f ca="1">Sheet1[[#This Row],[Средний пробег в год]]/365*1000</f>
        <v>34.050880626223091</v>
      </c>
    </row>
    <row r="581" spans="1:16" x14ac:dyDescent="0.25">
      <c r="A581" s="1" t="s">
        <v>569</v>
      </c>
      <c r="B581" s="1" t="s">
        <v>43</v>
      </c>
      <c r="C581">
        <v>2016</v>
      </c>
      <c r="D581">
        <v>2099000</v>
      </c>
      <c r="E581">
        <v>2.5</v>
      </c>
      <c r="F581">
        <v>181</v>
      </c>
      <c r="G581" s="1" t="s">
        <v>8</v>
      </c>
      <c r="H581" s="1" t="s">
        <v>9</v>
      </c>
      <c r="I581" s="1" t="s">
        <v>18</v>
      </c>
      <c r="J581" s="1">
        <v>110</v>
      </c>
      <c r="K581" s="1"/>
      <c r="L581" s="1"/>
      <c r="M581" s="1">
        <f t="shared" ca="1" si="9"/>
        <v>2022</v>
      </c>
      <c r="N581" s="1">
        <f ca="1">Sheet1[[#This Row],[Текущий год]]-Sheet1[[#This Row],[Год выпуска]]</f>
        <v>6</v>
      </c>
      <c r="O581" s="13">
        <f ca="1">IFERROR(Sheet1[[#This Row],[Пробег, тыс. км]]/Sheet1[[#This Row],[Возраст авто]], 0)</f>
        <v>18.333333333333332</v>
      </c>
      <c r="P581" s="14">
        <f ca="1">Sheet1[[#This Row],[Средний пробег в год]]/365*1000</f>
        <v>50.228310502283101</v>
      </c>
    </row>
    <row r="582" spans="1:16" x14ac:dyDescent="0.25">
      <c r="A582" s="1" t="s">
        <v>570</v>
      </c>
      <c r="B582" s="1" t="s">
        <v>361</v>
      </c>
      <c r="C582">
        <v>1999</v>
      </c>
      <c r="D582">
        <v>520000</v>
      </c>
      <c r="E582">
        <v>2.2000000000000002</v>
      </c>
      <c r="F582">
        <v>79</v>
      </c>
      <c r="G582" s="1"/>
      <c r="H582" s="1"/>
      <c r="I582" s="1" t="s">
        <v>10</v>
      </c>
      <c r="J582" s="1">
        <v>216</v>
      </c>
      <c r="K582" s="1"/>
      <c r="L582" s="1"/>
      <c r="M582" s="1">
        <f t="shared" ca="1" si="9"/>
        <v>2022</v>
      </c>
      <c r="N582" s="1">
        <f ca="1">Sheet1[[#This Row],[Текущий год]]-Sheet1[[#This Row],[Год выпуска]]</f>
        <v>23</v>
      </c>
      <c r="O582" s="13">
        <f ca="1">IFERROR(Sheet1[[#This Row],[Пробег, тыс. км]]/Sheet1[[#This Row],[Возраст авто]], 0)</f>
        <v>9.3913043478260878</v>
      </c>
      <c r="P582" s="14">
        <f ca="1">Sheet1[[#This Row],[Средний пробег в год]]/365*1000</f>
        <v>25.729600952948186</v>
      </c>
    </row>
    <row r="583" spans="1:16" x14ac:dyDescent="0.25">
      <c r="A583" s="1" t="s">
        <v>571</v>
      </c>
      <c r="B583" s="1" t="s">
        <v>70</v>
      </c>
      <c r="C583">
        <v>2016</v>
      </c>
      <c r="D583">
        <v>1160000</v>
      </c>
      <c r="E583">
        <v>1.5</v>
      </c>
      <c r="F583">
        <v>109</v>
      </c>
      <c r="G583" s="1" t="s">
        <v>8</v>
      </c>
      <c r="H583" s="1" t="s">
        <v>24</v>
      </c>
      <c r="I583" s="1" t="s">
        <v>18</v>
      </c>
      <c r="J583" s="1">
        <v>146</v>
      </c>
      <c r="K583" s="1"/>
      <c r="L583" s="1"/>
      <c r="M583" s="1">
        <f t="shared" ca="1" si="9"/>
        <v>2022</v>
      </c>
      <c r="N583" s="1">
        <f ca="1">Sheet1[[#This Row],[Текущий год]]-Sheet1[[#This Row],[Год выпуска]]</f>
        <v>6</v>
      </c>
      <c r="O583" s="13">
        <f ca="1">IFERROR(Sheet1[[#This Row],[Пробег, тыс. км]]/Sheet1[[#This Row],[Возраст авто]], 0)</f>
        <v>24.333333333333332</v>
      </c>
      <c r="P583" s="14">
        <f ca="1">Sheet1[[#This Row],[Средний пробег в год]]/365*1000</f>
        <v>66.666666666666671</v>
      </c>
    </row>
    <row r="584" spans="1:16" x14ac:dyDescent="0.25">
      <c r="A584" s="1" t="s">
        <v>572</v>
      </c>
      <c r="B584" s="1" t="s">
        <v>122</v>
      </c>
      <c r="C584">
        <v>2013</v>
      </c>
      <c r="D584">
        <v>2310000</v>
      </c>
      <c r="E584">
        <v>3.5</v>
      </c>
      <c r="F584">
        <v>273</v>
      </c>
      <c r="G584" s="1" t="s">
        <v>8</v>
      </c>
      <c r="H584" s="1" t="s">
        <v>9</v>
      </c>
      <c r="I584" s="1" t="s">
        <v>21</v>
      </c>
      <c r="J584" s="1">
        <v>151</v>
      </c>
      <c r="K584" s="1"/>
      <c r="L584" s="1"/>
      <c r="M584" s="1">
        <f t="shared" ca="1" si="9"/>
        <v>2022</v>
      </c>
      <c r="N584" s="1">
        <f ca="1">Sheet1[[#This Row],[Текущий год]]-Sheet1[[#This Row],[Год выпуска]]</f>
        <v>9</v>
      </c>
      <c r="O584" s="13">
        <f ca="1">IFERROR(Sheet1[[#This Row],[Пробег, тыс. км]]/Sheet1[[#This Row],[Возраст авто]], 0)</f>
        <v>16.777777777777779</v>
      </c>
      <c r="P584" s="14">
        <f ca="1">Sheet1[[#This Row],[Средний пробег в год]]/365*1000</f>
        <v>45.966514459665149</v>
      </c>
    </row>
    <row r="585" spans="1:16" x14ac:dyDescent="0.25">
      <c r="A585" s="1" t="s">
        <v>573</v>
      </c>
      <c r="B585" s="1" t="s">
        <v>63</v>
      </c>
      <c r="C585">
        <v>2012</v>
      </c>
      <c r="D585">
        <v>1020000</v>
      </c>
      <c r="E585">
        <v>1.6</v>
      </c>
      <c r="F585">
        <v>124</v>
      </c>
      <c r="G585" s="1" t="s">
        <v>8</v>
      </c>
      <c r="H585" s="1" t="s">
        <v>11</v>
      </c>
      <c r="I585" s="1" t="s">
        <v>18</v>
      </c>
      <c r="J585" s="1">
        <v>200</v>
      </c>
      <c r="K585" s="1"/>
      <c r="L585" s="1"/>
      <c r="M585" s="1">
        <f t="shared" ca="1" si="9"/>
        <v>2022</v>
      </c>
      <c r="N585" s="1">
        <f ca="1">Sheet1[[#This Row],[Текущий год]]-Sheet1[[#This Row],[Год выпуска]]</f>
        <v>10</v>
      </c>
      <c r="O585" s="13">
        <f ca="1">IFERROR(Sheet1[[#This Row],[Пробег, тыс. км]]/Sheet1[[#This Row],[Возраст авто]], 0)</f>
        <v>20</v>
      </c>
      <c r="P585" s="14">
        <f ca="1">Sheet1[[#This Row],[Средний пробег в год]]/365*1000</f>
        <v>54.794520547945204</v>
      </c>
    </row>
    <row r="586" spans="1:16" x14ac:dyDescent="0.25">
      <c r="A586" s="1" t="s">
        <v>574</v>
      </c>
      <c r="B586" s="1" t="s">
        <v>43</v>
      </c>
      <c r="C586">
        <v>2021</v>
      </c>
      <c r="D586">
        <v>3950000</v>
      </c>
      <c r="E586">
        <v>2.5</v>
      </c>
      <c r="F586">
        <v>181</v>
      </c>
      <c r="G586" s="1" t="s">
        <v>8</v>
      </c>
      <c r="H586" s="1" t="s">
        <v>9</v>
      </c>
      <c r="I586" s="1" t="s">
        <v>18</v>
      </c>
      <c r="J586" s="1">
        <v>12</v>
      </c>
      <c r="K586" s="1"/>
      <c r="L586" s="1"/>
      <c r="M586" s="1">
        <f t="shared" ca="1" si="9"/>
        <v>2022</v>
      </c>
      <c r="N586" s="1">
        <f ca="1">Sheet1[[#This Row],[Текущий год]]-Sheet1[[#This Row],[Год выпуска]]</f>
        <v>1</v>
      </c>
      <c r="O586" s="13">
        <f ca="1">IFERROR(Sheet1[[#This Row],[Пробег, тыс. км]]/Sheet1[[#This Row],[Возраст авто]], 0)</f>
        <v>12</v>
      </c>
      <c r="P586" s="14">
        <f ca="1">Sheet1[[#This Row],[Средний пробег в год]]/365*1000</f>
        <v>32.87671232876712</v>
      </c>
    </row>
    <row r="587" spans="1:16" x14ac:dyDescent="0.25">
      <c r="A587" s="1" t="s">
        <v>575</v>
      </c>
      <c r="B587" s="1" t="s">
        <v>134</v>
      </c>
      <c r="C587">
        <v>1998</v>
      </c>
      <c r="D587">
        <v>321000</v>
      </c>
      <c r="E587">
        <v>2</v>
      </c>
      <c r="F587">
        <v>160</v>
      </c>
      <c r="G587" s="1" t="s">
        <v>8</v>
      </c>
      <c r="H587" s="1" t="s">
        <v>9</v>
      </c>
      <c r="I587" s="1" t="s">
        <v>10</v>
      </c>
      <c r="J587" s="1">
        <v>340</v>
      </c>
      <c r="K587" s="1"/>
      <c r="L587" s="1"/>
      <c r="M587" s="1">
        <f t="shared" ca="1" si="9"/>
        <v>2022</v>
      </c>
      <c r="N587" s="1">
        <f ca="1">Sheet1[[#This Row],[Текущий год]]-Sheet1[[#This Row],[Год выпуска]]</f>
        <v>24</v>
      </c>
      <c r="O587" s="13">
        <f ca="1">IFERROR(Sheet1[[#This Row],[Пробег, тыс. км]]/Sheet1[[#This Row],[Возраст авто]], 0)</f>
        <v>14.166666666666666</v>
      </c>
      <c r="P587" s="14">
        <f ca="1">Sheet1[[#This Row],[Средний пробег в год]]/365*1000</f>
        <v>38.81278538812785</v>
      </c>
    </row>
    <row r="588" spans="1:16" x14ac:dyDescent="0.25">
      <c r="A588" s="1" t="s">
        <v>576</v>
      </c>
      <c r="B588" s="1" t="s">
        <v>88</v>
      </c>
      <c r="C588">
        <v>1996</v>
      </c>
      <c r="D588">
        <v>320000</v>
      </c>
      <c r="E588">
        <v>2.5</v>
      </c>
      <c r="F588">
        <v>180</v>
      </c>
      <c r="G588" s="1" t="s">
        <v>8</v>
      </c>
      <c r="H588" s="1" t="s">
        <v>9</v>
      </c>
      <c r="I588" s="1" t="s">
        <v>10</v>
      </c>
      <c r="J588" s="1">
        <v>270</v>
      </c>
      <c r="K588" s="1"/>
      <c r="L588" s="1"/>
      <c r="M588" s="1">
        <f t="shared" ca="1" si="9"/>
        <v>2022</v>
      </c>
      <c r="N588" s="1">
        <f ca="1">Sheet1[[#This Row],[Текущий год]]-Sheet1[[#This Row],[Год выпуска]]</f>
        <v>26</v>
      </c>
      <c r="O588" s="13">
        <f ca="1">IFERROR(Sheet1[[#This Row],[Пробег, тыс. км]]/Sheet1[[#This Row],[Возраст авто]], 0)</f>
        <v>10.384615384615385</v>
      </c>
      <c r="P588" s="14">
        <f ca="1">Sheet1[[#This Row],[Средний пробег в год]]/365*1000</f>
        <v>28.451001053740779</v>
      </c>
    </row>
    <row r="589" spans="1:16" x14ac:dyDescent="0.25">
      <c r="A589" s="1" t="s">
        <v>577</v>
      </c>
      <c r="B589" s="1" t="s">
        <v>97</v>
      </c>
      <c r="C589">
        <v>2001</v>
      </c>
      <c r="D589">
        <v>310000</v>
      </c>
      <c r="E589">
        <v>1</v>
      </c>
      <c r="F589">
        <v>70</v>
      </c>
      <c r="G589" s="1" t="s">
        <v>8</v>
      </c>
      <c r="H589" s="1" t="s">
        <v>9</v>
      </c>
      <c r="I589" s="1" t="s">
        <v>18</v>
      </c>
      <c r="J589" s="1">
        <v>200</v>
      </c>
      <c r="K589" s="1"/>
      <c r="L589" s="1"/>
      <c r="M589" s="1">
        <f t="shared" ca="1" si="9"/>
        <v>2022</v>
      </c>
      <c r="N589" s="1">
        <f ca="1">Sheet1[[#This Row],[Текущий год]]-Sheet1[[#This Row],[Год выпуска]]</f>
        <v>21</v>
      </c>
      <c r="O589" s="13">
        <f ca="1">IFERROR(Sheet1[[#This Row],[Пробег, тыс. км]]/Sheet1[[#This Row],[Возраст авто]], 0)</f>
        <v>9.5238095238095237</v>
      </c>
      <c r="P589" s="14">
        <f ca="1">Sheet1[[#This Row],[Средний пробег в год]]/365*1000</f>
        <v>26.092628832354858</v>
      </c>
    </row>
    <row r="590" spans="1:16" x14ac:dyDescent="0.25">
      <c r="A590" s="1" t="s">
        <v>578</v>
      </c>
      <c r="B590" s="1" t="s">
        <v>63</v>
      </c>
      <c r="C590">
        <v>1998</v>
      </c>
      <c r="D590">
        <v>185000</v>
      </c>
      <c r="E590">
        <v>1.6</v>
      </c>
      <c r="F590">
        <v>110</v>
      </c>
      <c r="G590" s="1" t="s">
        <v>8</v>
      </c>
      <c r="H590" s="1" t="s">
        <v>9</v>
      </c>
      <c r="I590" s="1" t="s">
        <v>21</v>
      </c>
      <c r="J590" s="1">
        <v>280</v>
      </c>
      <c r="K590" s="1"/>
      <c r="L590" s="1"/>
      <c r="M590" s="1">
        <f t="shared" ca="1" si="9"/>
        <v>2022</v>
      </c>
      <c r="N590" s="1">
        <f ca="1">Sheet1[[#This Row],[Текущий год]]-Sheet1[[#This Row],[Год выпуска]]</f>
        <v>24</v>
      </c>
      <c r="O590" s="13">
        <f ca="1">IFERROR(Sheet1[[#This Row],[Пробег, тыс. км]]/Sheet1[[#This Row],[Возраст авто]], 0)</f>
        <v>11.666666666666666</v>
      </c>
      <c r="P590" s="14">
        <f ca="1">Sheet1[[#This Row],[Средний пробег в год]]/365*1000</f>
        <v>31.963470319634702</v>
      </c>
    </row>
    <row r="591" spans="1:16" x14ac:dyDescent="0.25">
      <c r="A591" s="1" t="s">
        <v>579</v>
      </c>
      <c r="B591" s="1" t="s">
        <v>580</v>
      </c>
      <c r="C591">
        <v>2001</v>
      </c>
      <c r="D591">
        <v>273000</v>
      </c>
      <c r="E591">
        <v>1.3</v>
      </c>
      <c r="F591">
        <v>86</v>
      </c>
      <c r="G591" s="1" t="s">
        <v>8</v>
      </c>
      <c r="H591" s="1" t="s">
        <v>11</v>
      </c>
      <c r="I591" s="1" t="s">
        <v>18</v>
      </c>
      <c r="J591" s="1">
        <v>240</v>
      </c>
      <c r="K591" s="1"/>
      <c r="L591" s="1"/>
      <c r="M591" s="1">
        <f t="shared" ca="1" si="9"/>
        <v>2022</v>
      </c>
      <c r="N591" s="1">
        <f ca="1">Sheet1[[#This Row],[Текущий год]]-Sheet1[[#This Row],[Год выпуска]]</f>
        <v>21</v>
      </c>
      <c r="O591" s="13">
        <f ca="1">IFERROR(Sheet1[[#This Row],[Пробег, тыс. км]]/Sheet1[[#This Row],[Возраст авто]], 0)</f>
        <v>11.428571428571429</v>
      </c>
      <c r="P591" s="14">
        <f ca="1">Sheet1[[#This Row],[Средний пробег в год]]/365*1000</f>
        <v>31.31115459882583</v>
      </c>
    </row>
    <row r="592" spans="1:16" x14ac:dyDescent="0.25">
      <c r="A592" s="1" t="s">
        <v>581</v>
      </c>
      <c r="B592" s="1" t="s">
        <v>77</v>
      </c>
      <c r="C592">
        <v>2004</v>
      </c>
      <c r="D592">
        <v>620000</v>
      </c>
      <c r="E592">
        <v>2</v>
      </c>
      <c r="F592">
        <v>147</v>
      </c>
      <c r="G592" s="1" t="s">
        <v>8</v>
      </c>
      <c r="H592" s="1" t="s">
        <v>9</v>
      </c>
      <c r="I592" s="1" t="s">
        <v>18</v>
      </c>
      <c r="J592" s="1">
        <v>298</v>
      </c>
      <c r="K592" s="1"/>
      <c r="L592" s="1"/>
      <c r="M592" s="1">
        <f t="shared" ca="1" si="9"/>
        <v>2022</v>
      </c>
      <c r="N592" s="1">
        <f ca="1">Sheet1[[#This Row],[Текущий год]]-Sheet1[[#This Row],[Год выпуска]]</f>
        <v>18</v>
      </c>
      <c r="O592" s="13">
        <f ca="1">IFERROR(Sheet1[[#This Row],[Пробег, тыс. км]]/Sheet1[[#This Row],[Возраст авто]], 0)</f>
        <v>16.555555555555557</v>
      </c>
      <c r="P592" s="14">
        <f ca="1">Sheet1[[#This Row],[Средний пробег в год]]/365*1000</f>
        <v>45.357686453576875</v>
      </c>
    </row>
    <row r="593" spans="1:16" x14ac:dyDescent="0.25">
      <c r="A593" s="1" t="s">
        <v>582</v>
      </c>
      <c r="B593" s="1" t="s">
        <v>165</v>
      </c>
      <c r="C593">
        <v>2017</v>
      </c>
      <c r="D593">
        <v>2660000</v>
      </c>
      <c r="E593">
        <v>2</v>
      </c>
      <c r="F593">
        <v>146</v>
      </c>
      <c r="G593" s="1" t="s">
        <v>8</v>
      </c>
      <c r="H593" s="1" t="s">
        <v>24</v>
      </c>
      <c r="I593" s="1" t="s">
        <v>21</v>
      </c>
      <c r="J593" s="1">
        <v>42</v>
      </c>
      <c r="K593" s="1"/>
      <c r="L593" s="1"/>
      <c r="M593" s="1">
        <f t="shared" ca="1" si="9"/>
        <v>2022</v>
      </c>
      <c r="N593" s="1">
        <f ca="1">Sheet1[[#This Row],[Текущий год]]-Sheet1[[#This Row],[Год выпуска]]</f>
        <v>5</v>
      </c>
      <c r="O593" s="13">
        <f ca="1">IFERROR(Sheet1[[#This Row],[Пробег, тыс. км]]/Sheet1[[#This Row],[Возраст авто]], 0)</f>
        <v>8.4</v>
      </c>
      <c r="P593" s="14">
        <f ca="1">Sheet1[[#This Row],[Средний пробег в год]]/365*1000</f>
        <v>23.013698630136986</v>
      </c>
    </row>
    <row r="594" spans="1:16" x14ac:dyDescent="0.25">
      <c r="A594" s="1" t="s">
        <v>583</v>
      </c>
      <c r="B594" s="1" t="s">
        <v>97</v>
      </c>
      <c r="C594">
        <v>2009</v>
      </c>
      <c r="D594">
        <v>420000</v>
      </c>
      <c r="E594">
        <v>1</v>
      </c>
      <c r="F594">
        <v>71</v>
      </c>
      <c r="G594" s="1" t="s">
        <v>8</v>
      </c>
      <c r="H594" s="1" t="s">
        <v>24</v>
      </c>
      <c r="I594" s="1" t="s">
        <v>18</v>
      </c>
      <c r="J594" s="1">
        <v>187</v>
      </c>
      <c r="K594" s="1"/>
      <c r="L594" s="1"/>
      <c r="M594" s="1">
        <f t="shared" ca="1" si="9"/>
        <v>2022</v>
      </c>
      <c r="N594" s="1">
        <f ca="1">Sheet1[[#This Row],[Текущий год]]-Sheet1[[#This Row],[Год выпуска]]</f>
        <v>13</v>
      </c>
      <c r="O594" s="13">
        <f ca="1">IFERROR(Sheet1[[#This Row],[Пробег, тыс. км]]/Sheet1[[#This Row],[Возраст авто]], 0)</f>
        <v>14.384615384615385</v>
      </c>
      <c r="P594" s="14">
        <f ca="1">Sheet1[[#This Row],[Средний пробег в год]]/365*1000</f>
        <v>39.409905163329825</v>
      </c>
    </row>
    <row r="595" spans="1:16" x14ac:dyDescent="0.25">
      <c r="A595" s="1" t="s">
        <v>584</v>
      </c>
      <c r="B595" s="1" t="s">
        <v>52</v>
      </c>
      <c r="C595">
        <v>2001</v>
      </c>
      <c r="D595">
        <v>1500000</v>
      </c>
      <c r="E595">
        <v>4.7</v>
      </c>
      <c r="F595">
        <v>235</v>
      </c>
      <c r="G595" s="1" t="s">
        <v>8</v>
      </c>
      <c r="H595" s="1" t="s">
        <v>9</v>
      </c>
      <c r="I595" s="1" t="s">
        <v>21</v>
      </c>
      <c r="J595" s="1">
        <v>222</v>
      </c>
      <c r="K595" s="1"/>
      <c r="L595" s="1"/>
      <c r="M595" s="1">
        <f t="shared" ca="1" si="9"/>
        <v>2022</v>
      </c>
      <c r="N595" s="1">
        <f ca="1">Sheet1[[#This Row],[Текущий год]]-Sheet1[[#This Row],[Год выпуска]]</f>
        <v>21</v>
      </c>
      <c r="O595" s="13">
        <f ca="1">IFERROR(Sheet1[[#This Row],[Пробег, тыс. км]]/Sheet1[[#This Row],[Возраст авто]], 0)</f>
        <v>10.571428571428571</v>
      </c>
      <c r="P595" s="14">
        <f ca="1">Sheet1[[#This Row],[Средний пробег в год]]/365*1000</f>
        <v>28.962818003913895</v>
      </c>
    </row>
    <row r="596" spans="1:16" x14ac:dyDescent="0.25">
      <c r="A596" s="1" t="s">
        <v>585</v>
      </c>
      <c r="B596" s="1" t="s">
        <v>63</v>
      </c>
      <c r="C596">
        <v>1996</v>
      </c>
      <c r="D596">
        <v>150000</v>
      </c>
      <c r="E596">
        <v>1.5</v>
      </c>
      <c r="F596">
        <v>79</v>
      </c>
      <c r="G596" s="1" t="s">
        <v>8</v>
      </c>
      <c r="H596" s="1" t="s">
        <v>9</v>
      </c>
      <c r="I596" s="1" t="s">
        <v>18</v>
      </c>
      <c r="J596" s="1">
        <v>200</v>
      </c>
      <c r="K596" s="1"/>
      <c r="L596" s="1"/>
      <c r="M596" s="1">
        <f t="shared" ca="1" si="9"/>
        <v>2022</v>
      </c>
      <c r="N596" s="1">
        <f ca="1">Sheet1[[#This Row],[Текущий год]]-Sheet1[[#This Row],[Год выпуска]]</f>
        <v>26</v>
      </c>
      <c r="O596" s="13">
        <f ca="1">IFERROR(Sheet1[[#This Row],[Пробег, тыс. км]]/Sheet1[[#This Row],[Возраст авто]], 0)</f>
        <v>7.6923076923076925</v>
      </c>
      <c r="P596" s="14">
        <f ca="1">Sheet1[[#This Row],[Средний пробег в год]]/365*1000</f>
        <v>21.074815595363539</v>
      </c>
    </row>
    <row r="597" spans="1:16" x14ac:dyDescent="0.25">
      <c r="A597" s="1" t="s">
        <v>586</v>
      </c>
      <c r="B597" s="1" t="s">
        <v>97</v>
      </c>
      <c r="C597">
        <v>2001</v>
      </c>
      <c r="D597">
        <v>310000</v>
      </c>
      <c r="E597">
        <v>1</v>
      </c>
      <c r="F597">
        <v>70</v>
      </c>
      <c r="G597" s="1" t="s">
        <v>8</v>
      </c>
      <c r="H597" s="1" t="s">
        <v>9</v>
      </c>
      <c r="I597" s="1" t="s">
        <v>18</v>
      </c>
      <c r="J597" s="1">
        <v>203</v>
      </c>
      <c r="K597" s="1"/>
      <c r="L597" s="1"/>
      <c r="M597" s="1">
        <f t="shared" ca="1" si="9"/>
        <v>2022</v>
      </c>
      <c r="N597" s="1">
        <f ca="1">Sheet1[[#This Row],[Текущий год]]-Sheet1[[#This Row],[Год выпуска]]</f>
        <v>21</v>
      </c>
      <c r="O597" s="13">
        <f ca="1">IFERROR(Sheet1[[#This Row],[Пробег, тыс. км]]/Sheet1[[#This Row],[Возраст авто]], 0)</f>
        <v>9.6666666666666661</v>
      </c>
      <c r="P597" s="14">
        <f ca="1">Sheet1[[#This Row],[Средний пробег в год]]/365*1000</f>
        <v>26.484018264840184</v>
      </c>
    </row>
    <row r="598" spans="1:16" x14ac:dyDescent="0.25">
      <c r="A598" s="1" t="s">
        <v>587</v>
      </c>
      <c r="B598" s="1" t="s">
        <v>146</v>
      </c>
      <c r="C598">
        <v>2011</v>
      </c>
      <c r="D598">
        <v>1300000</v>
      </c>
      <c r="E598">
        <v>2</v>
      </c>
      <c r="F598">
        <v>155</v>
      </c>
      <c r="G598" s="1" t="s">
        <v>8</v>
      </c>
      <c r="H598" s="1" t="s">
        <v>24</v>
      </c>
      <c r="I598" s="1" t="s">
        <v>21</v>
      </c>
      <c r="J598" s="1">
        <v>257</v>
      </c>
      <c r="K598" s="1"/>
      <c r="L598" s="1"/>
      <c r="M598" s="1">
        <f t="shared" ca="1" si="9"/>
        <v>2022</v>
      </c>
      <c r="N598" s="1">
        <f ca="1">Sheet1[[#This Row],[Текущий год]]-Sheet1[[#This Row],[Год выпуска]]</f>
        <v>11</v>
      </c>
      <c r="O598" s="13">
        <f ca="1">IFERROR(Sheet1[[#This Row],[Пробег, тыс. км]]/Sheet1[[#This Row],[Возраст авто]], 0)</f>
        <v>23.363636363636363</v>
      </c>
      <c r="P598" s="14">
        <f ca="1">Sheet1[[#This Row],[Средний пробег в год]]/365*1000</f>
        <v>64.00996264009963</v>
      </c>
    </row>
    <row r="599" spans="1:16" x14ac:dyDescent="0.25">
      <c r="A599" s="1" t="s">
        <v>588</v>
      </c>
      <c r="B599" s="1" t="s">
        <v>125</v>
      </c>
      <c r="C599">
        <v>1999</v>
      </c>
      <c r="D599">
        <v>395000</v>
      </c>
      <c r="E599">
        <v>2</v>
      </c>
      <c r="F599">
        <v>135</v>
      </c>
      <c r="G599" s="1" t="s">
        <v>8</v>
      </c>
      <c r="H599" s="1" t="s">
        <v>9</v>
      </c>
      <c r="I599" s="1" t="s">
        <v>18</v>
      </c>
      <c r="J599" s="1">
        <v>249</v>
      </c>
      <c r="K599" s="1"/>
      <c r="L599" s="1"/>
      <c r="M599" s="1">
        <f t="shared" ca="1" si="9"/>
        <v>2022</v>
      </c>
      <c r="N599" s="1">
        <f ca="1">Sheet1[[#This Row],[Текущий год]]-Sheet1[[#This Row],[Год выпуска]]</f>
        <v>23</v>
      </c>
      <c r="O599" s="13">
        <f ca="1">IFERROR(Sheet1[[#This Row],[Пробег, тыс. км]]/Sheet1[[#This Row],[Возраст авто]], 0)</f>
        <v>10.826086956521738</v>
      </c>
      <c r="P599" s="14">
        <f ca="1">Sheet1[[#This Row],[Средний пробег в год]]/365*1000</f>
        <v>29.660512209648598</v>
      </c>
    </row>
    <row r="600" spans="1:16" x14ac:dyDescent="0.25">
      <c r="A600" s="1" t="s">
        <v>589</v>
      </c>
      <c r="B600" s="1" t="s">
        <v>63</v>
      </c>
      <c r="C600">
        <v>1989</v>
      </c>
      <c r="D600">
        <v>160000</v>
      </c>
      <c r="E600">
        <v>1.3</v>
      </c>
      <c r="F600">
        <v>73</v>
      </c>
      <c r="G600" s="1" t="s">
        <v>8</v>
      </c>
      <c r="H600" s="1" t="s">
        <v>9</v>
      </c>
      <c r="I600" s="1" t="s">
        <v>18</v>
      </c>
      <c r="J600" s="1">
        <v>130</v>
      </c>
      <c r="K600" s="1"/>
      <c r="L600" s="1"/>
      <c r="M600" s="1">
        <f t="shared" ca="1" si="9"/>
        <v>2022</v>
      </c>
      <c r="N600" s="1">
        <f ca="1">Sheet1[[#This Row],[Текущий год]]-Sheet1[[#This Row],[Год выпуска]]</f>
        <v>33</v>
      </c>
      <c r="O600" s="13">
        <f ca="1">IFERROR(Sheet1[[#This Row],[Пробег, тыс. км]]/Sheet1[[#This Row],[Возраст авто]], 0)</f>
        <v>3.9393939393939394</v>
      </c>
      <c r="P600" s="14">
        <f ca="1">Sheet1[[#This Row],[Средний пробег в год]]/365*1000</f>
        <v>10.792860107928602</v>
      </c>
    </row>
    <row r="601" spans="1:16" x14ac:dyDescent="0.25">
      <c r="A601" s="1" t="s">
        <v>590</v>
      </c>
      <c r="B601" s="1" t="s">
        <v>97</v>
      </c>
      <c r="C601">
        <v>2002</v>
      </c>
      <c r="D601">
        <v>285000</v>
      </c>
      <c r="E601">
        <v>1.3</v>
      </c>
      <c r="F601">
        <v>88</v>
      </c>
      <c r="G601" s="1" t="s">
        <v>8</v>
      </c>
      <c r="H601" s="1" t="s">
        <v>9</v>
      </c>
      <c r="I601" s="1" t="s">
        <v>21</v>
      </c>
      <c r="J601" s="1">
        <v>240</v>
      </c>
      <c r="K601" s="1"/>
      <c r="L601" s="1"/>
      <c r="M601" s="1">
        <f t="shared" ca="1" si="9"/>
        <v>2022</v>
      </c>
      <c r="N601" s="1">
        <f ca="1">Sheet1[[#This Row],[Текущий год]]-Sheet1[[#This Row],[Год выпуска]]</f>
        <v>20</v>
      </c>
      <c r="O601" s="13">
        <f ca="1">IFERROR(Sheet1[[#This Row],[Пробег, тыс. км]]/Sheet1[[#This Row],[Возраст авто]], 0)</f>
        <v>12</v>
      </c>
      <c r="P601" s="14">
        <f ca="1">Sheet1[[#This Row],[Средний пробег в год]]/365*1000</f>
        <v>32.87671232876712</v>
      </c>
    </row>
    <row r="602" spans="1:16" x14ac:dyDescent="0.25">
      <c r="A602" s="1" t="s">
        <v>591</v>
      </c>
      <c r="B602" s="1" t="s">
        <v>424</v>
      </c>
      <c r="C602">
        <v>1991</v>
      </c>
      <c r="D602">
        <v>145000</v>
      </c>
      <c r="E602">
        <v>1.5</v>
      </c>
      <c r="F602">
        <v>105</v>
      </c>
      <c r="G602" s="1" t="s">
        <v>8</v>
      </c>
      <c r="H602" s="1" t="s">
        <v>9</v>
      </c>
      <c r="I602" s="1" t="s">
        <v>18</v>
      </c>
      <c r="J602" s="1">
        <v>105</v>
      </c>
      <c r="K602" s="1"/>
      <c r="L602" s="1"/>
      <c r="M602" s="1">
        <f t="shared" ca="1" si="9"/>
        <v>2022</v>
      </c>
      <c r="N602" s="1">
        <f ca="1">Sheet1[[#This Row],[Текущий год]]-Sheet1[[#This Row],[Год выпуска]]</f>
        <v>31</v>
      </c>
      <c r="O602" s="13">
        <f ca="1">IFERROR(Sheet1[[#This Row],[Пробег, тыс. км]]/Sheet1[[#This Row],[Возраст авто]], 0)</f>
        <v>3.3870967741935485</v>
      </c>
      <c r="P602" s="14">
        <f ca="1">Sheet1[[#This Row],[Средний пробег в год]]/365*1000</f>
        <v>9.2797171895713646</v>
      </c>
    </row>
    <row r="603" spans="1:16" x14ac:dyDescent="0.25">
      <c r="A603" s="1" t="s">
        <v>592</v>
      </c>
      <c r="B603" s="1" t="s">
        <v>593</v>
      </c>
      <c r="C603">
        <v>2006</v>
      </c>
      <c r="D603">
        <v>620000</v>
      </c>
      <c r="E603">
        <v>1.5</v>
      </c>
      <c r="F603">
        <v>109</v>
      </c>
      <c r="G603" s="1" t="s">
        <v>8</v>
      </c>
      <c r="H603" s="1" t="s">
        <v>9</v>
      </c>
      <c r="I603" s="1" t="s">
        <v>18</v>
      </c>
      <c r="J603" s="1">
        <v>300</v>
      </c>
      <c r="K603" s="1"/>
      <c r="L603" s="1"/>
      <c r="M603" s="1">
        <f t="shared" ca="1" si="9"/>
        <v>2022</v>
      </c>
      <c r="N603" s="1">
        <f ca="1">Sheet1[[#This Row],[Текущий год]]-Sheet1[[#This Row],[Год выпуска]]</f>
        <v>16</v>
      </c>
      <c r="O603" s="13">
        <f ca="1">IFERROR(Sheet1[[#This Row],[Пробег, тыс. км]]/Sheet1[[#This Row],[Возраст авто]], 0)</f>
        <v>18.75</v>
      </c>
      <c r="P603" s="14">
        <f ca="1">Sheet1[[#This Row],[Средний пробег в год]]/365*1000</f>
        <v>51.369863013698627</v>
      </c>
    </row>
    <row r="604" spans="1:16" x14ac:dyDescent="0.25">
      <c r="A604" s="1" t="s">
        <v>594</v>
      </c>
      <c r="B604" s="1" t="s">
        <v>182</v>
      </c>
      <c r="C604">
        <v>2014</v>
      </c>
      <c r="D604">
        <v>1700000</v>
      </c>
      <c r="E604">
        <v>2</v>
      </c>
      <c r="F604">
        <v>152</v>
      </c>
      <c r="G604" s="1" t="s">
        <v>8</v>
      </c>
      <c r="H604" s="1"/>
      <c r="I604" s="1" t="s">
        <v>21</v>
      </c>
      <c r="J604" s="1">
        <v>172</v>
      </c>
      <c r="K604" s="1"/>
      <c r="L604" s="1"/>
      <c r="M604" s="1">
        <f t="shared" ca="1" si="9"/>
        <v>2022</v>
      </c>
      <c r="N604" s="1">
        <f ca="1">Sheet1[[#This Row],[Текущий год]]-Sheet1[[#This Row],[Год выпуска]]</f>
        <v>8</v>
      </c>
      <c r="O604" s="13">
        <f ca="1">IFERROR(Sheet1[[#This Row],[Пробег, тыс. км]]/Sheet1[[#This Row],[Возраст авто]], 0)</f>
        <v>21.5</v>
      </c>
      <c r="P604" s="14">
        <f ca="1">Sheet1[[#This Row],[Средний пробег в год]]/365*1000</f>
        <v>58.904109589041099</v>
      </c>
    </row>
    <row r="605" spans="1:16" x14ac:dyDescent="0.25">
      <c r="A605" s="1" t="s">
        <v>595</v>
      </c>
      <c r="B605" s="1" t="s">
        <v>88</v>
      </c>
      <c r="C605">
        <v>1996</v>
      </c>
      <c r="D605">
        <v>450000</v>
      </c>
      <c r="E605">
        <v>2</v>
      </c>
      <c r="F605">
        <v>140</v>
      </c>
      <c r="G605" s="1" t="s">
        <v>8</v>
      </c>
      <c r="H605" s="1" t="s">
        <v>9</v>
      </c>
      <c r="I605" s="1" t="s">
        <v>10</v>
      </c>
      <c r="J605" s="1">
        <v>65</v>
      </c>
      <c r="K605" s="1"/>
      <c r="L605" s="1"/>
      <c r="M605" s="1">
        <f t="shared" ca="1" si="9"/>
        <v>2022</v>
      </c>
      <c r="N605" s="1">
        <f ca="1">Sheet1[[#This Row],[Текущий год]]-Sheet1[[#This Row],[Год выпуска]]</f>
        <v>26</v>
      </c>
      <c r="O605" s="13">
        <f ca="1">IFERROR(Sheet1[[#This Row],[Пробег, тыс. км]]/Sheet1[[#This Row],[Возраст авто]], 0)</f>
        <v>2.5</v>
      </c>
      <c r="P605" s="14">
        <f ca="1">Sheet1[[#This Row],[Средний пробег в год]]/365*1000</f>
        <v>6.8493150684931505</v>
      </c>
    </row>
    <row r="606" spans="1:16" x14ac:dyDescent="0.25">
      <c r="A606" s="1" t="s">
        <v>596</v>
      </c>
      <c r="B606" s="1" t="s">
        <v>52</v>
      </c>
      <c r="C606">
        <v>2006</v>
      </c>
      <c r="D606">
        <v>7900000</v>
      </c>
      <c r="E606">
        <v>4.5</v>
      </c>
      <c r="F606">
        <v>211</v>
      </c>
      <c r="G606" s="1" t="s">
        <v>8</v>
      </c>
      <c r="H606" s="1" t="s">
        <v>11</v>
      </c>
      <c r="I606" s="1" t="s">
        <v>21</v>
      </c>
      <c r="J606" s="1">
        <v>1</v>
      </c>
      <c r="K606" s="1"/>
      <c r="L606" s="1"/>
      <c r="M606" s="1">
        <f t="shared" ca="1" si="9"/>
        <v>2022</v>
      </c>
      <c r="N606" s="1">
        <f ca="1">Sheet1[[#This Row],[Текущий год]]-Sheet1[[#This Row],[Год выпуска]]</f>
        <v>16</v>
      </c>
      <c r="O606" s="13">
        <f ca="1">IFERROR(Sheet1[[#This Row],[Пробег, тыс. км]]/Sheet1[[#This Row],[Возраст авто]], 0)</f>
        <v>6.25E-2</v>
      </c>
      <c r="P606" s="14">
        <f ca="1">Sheet1[[#This Row],[Средний пробег в год]]/365*1000</f>
        <v>0.17123287671232876</v>
      </c>
    </row>
    <row r="607" spans="1:16" x14ac:dyDescent="0.25">
      <c r="A607" s="1" t="s">
        <v>597</v>
      </c>
      <c r="B607" s="1" t="s">
        <v>48</v>
      </c>
      <c r="C607">
        <v>2020</v>
      </c>
      <c r="D607">
        <v>6500000</v>
      </c>
      <c r="E607">
        <v>2.7</v>
      </c>
      <c r="F607">
        <v>166</v>
      </c>
      <c r="G607" s="1" t="s">
        <v>8</v>
      </c>
      <c r="H607" s="1" t="s">
        <v>9</v>
      </c>
      <c r="I607" s="1" t="s">
        <v>21</v>
      </c>
      <c r="J607" s="1">
        <v>1</v>
      </c>
      <c r="K607" s="1"/>
      <c r="L607" s="1"/>
      <c r="M607" s="1">
        <f t="shared" ca="1" si="9"/>
        <v>2022</v>
      </c>
      <c r="N607" s="1">
        <f ca="1">Sheet1[[#This Row],[Текущий год]]-Sheet1[[#This Row],[Год выпуска]]</f>
        <v>2</v>
      </c>
      <c r="O607" s="13">
        <f ca="1">IFERROR(Sheet1[[#This Row],[Пробег, тыс. км]]/Sheet1[[#This Row],[Возраст авто]], 0)</f>
        <v>0.5</v>
      </c>
      <c r="P607" s="14">
        <f ca="1">Sheet1[[#This Row],[Средний пробег в год]]/365*1000</f>
        <v>1.3698630136986301</v>
      </c>
    </row>
    <row r="608" spans="1:16" x14ac:dyDescent="0.25">
      <c r="A608" s="1" t="s">
        <v>598</v>
      </c>
      <c r="B608" s="1" t="s">
        <v>117</v>
      </c>
      <c r="C608">
        <v>2003</v>
      </c>
      <c r="D608">
        <v>570000</v>
      </c>
      <c r="E608">
        <v>1.5</v>
      </c>
      <c r="F608">
        <v>109</v>
      </c>
      <c r="G608" s="1" t="s">
        <v>8</v>
      </c>
      <c r="H608" s="1" t="s">
        <v>9</v>
      </c>
      <c r="I608" s="1" t="s">
        <v>18</v>
      </c>
      <c r="J608" s="1">
        <v>220</v>
      </c>
      <c r="K608" s="1"/>
      <c r="L608" s="1"/>
      <c r="M608" s="1">
        <f t="shared" ca="1" si="9"/>
        <v>2022</v>
      </c>
      <c r="N608" s="1">
        <f ca="1">Sheet1[[#This Row],[Текущий год]]-Sheet1[[#This Row],[Год выпуска]]</f>
        <v>19</v>
      </c>
      <c r="O608" s="13">
        <f ca="1">IFERROR(Sheet1[[#This Row],[Пробег, тыс. км]]/Sheet1[[#This Row],[Возраст авто]], 0)</f>
        <v>11.578947368421053</v>
      </c>
      <c r="P608" s="14">
        <f ca="1">Sheet1[[#This Row],[Средний пробег в год]]/365*1000</f>
        <v>31.723143475126172</v>
      </c>
    </row>
    <row r="609" spans="1:16" x14ac:dyDescent="0.25">
      <c r="A609" s="1" t="s">
        <v>599</v>
      </c>
      <c r="B609" s="1" t="s">
        <v>139</v>
      </c>
      <c r="C609">
        <v>1996</v>
      </c>
      <c r="D609">
        <v>135000</v>
      </c>
      <c r="E609">
        <v>2</v>
      </c>
      <c r="F609">
        <v>135</v>
      </c>
      <c r="G609" s="1" t="s">
        <v>8</v>
      </c>
      <c r="H609" s="1" t="s">
        <v>9</v>
      </c>
      <c r="I609" s="1" t="s">
        <v>21</v>
      </c>
      <c r="J609" s="1">
        <v>195</v>
      </c>
      <c r="K609" s="1"/>
      <c r="L609" s="1"/>
      <c r="M609" s="1">
        <f t="shared" ca="1" si="9"/>
        <v>2022</v>
      </c>
      <c r="N609" s="1">
        <f ca="1">Sheet1[[#This Row],[Текущий год]]-Sheet1[[#This Row],[Год выпуска]]</f>
        <v>26</v>
      </c>
      <c r="O609" s="13">
        <f ca="1">IFERROR(Sheet1[[#This Row],[Пробег, тыс. км]]/Sheet1[[#This Row],[Возраст авто]], 0)</f>
        <v>7.5</v>
      </c>
      <c r="P609" s="14">
        <f ca="1">Sheet1[[#This Row],[Средний пробег в год]]/365*1000</f>
        <v>20.547945205479451</v>
      </c>
    </row>
    <row r="610" spans="1:16" x14ac:dyDescent="0.25">
      <c r="A610" s="1" t="s">
        <v>600</v>
      </c>
      <c r="B610" s="1" t="s">
        <v>63</v>
      </c>
      <c r="C610">
        <v>2002</v>
      </c>
      <c r="D610">
        <v>460000</v>
      </c>
      <c r="E610">
        <v>1.5</v>
      </c>
      <c r="F610">
        <v>109</v>
      </c>
      <c r="G610" s="1" t="s">
        <v>8</v>
      </c>
      <c r="H610" s="1" t="s">
        <v>9</v>
      </c>
      <c r="I610" s="1" t="s">
        <v>18</v>
      </c>
      <c r="J610" s="1">
        <v>326</v>
      </c>
      <c r="K610" s="1"/>
      <c r="L610" s="1"/>
      <c r="M610" s="1">
        <f t="shared" ca="1" si="9"/>
        <v>2022</v>
      </c>
      <c r="N610" s="1">
        <f ca="1">Sheet1[[#This Row],[Текущий год]]-Sheet1[[#This Row],[Год выпуска]]</f>
        <v>20</v>
      </c>
      <c r="O610" s="13">
        <f ca="1">IFERROR(Sheet1[[#This Row],[Пробег, тыс. км]]/Sheet1[[#This Row],[Возраст авто]], 0)</f>
        <v>16.3</v>
      </c>
      <c r="P610" s="14">
        <f ca="1">Sheet1[[#This Row],[Средний пробег в год]]/365*1000</f>
        <v>44.657534246575345</v>
      </c>
    </row>
    <row r="611" spans="1:16" x14ac:dyDescent="0.25">
      <c r="A611" s="1" t="s">
        <v>601</v>
      </c>
      <c r="B611" s="1" t="s">
        <v>92</v>
      </c>
      <c r="C611">
        <v>1998</v>
      </c>
      <c r="D611">
        <v>300000</v>
      </c>
      <c r="E611">
        <v>1.8</v>
      </c>
      <c r="F611">
        <v>115</v>
      </c>
      <c r="G611" s="1" t="s">
        <v>8</v>
      </c>
      <c r="H611" s="1" t="s">
        <v>9</v>
      </c>
      <c r="I611" s="1" t="s">
        <v>18</v>
      </c>
      <c r="J611" s="1">
        <v>200</v>
      </c>
      <c r="K611" s="1"/>
      <c r="L611" s="1" t="s">
        <v>19</v>
      </c>
      <c r="M611" s="1">
        <f t="shared" ca="1" si="9"/>
        <v>2022</v>
      </c>
      <c r="N611" s="1">
        <f ca="1">Sheet1[[#This Row],[Текущий год]]-Sheet1[[#This Row],[Год выпуска]]</f>
        <v>24</v>
      </c>
      <c r="O611" s="13">
        <f ca="1">IFERROR(Sheet1[[#This Row],[Пробег, тыс. км]]/Sheet1[[#This Row],[Возраст авто]], 0)</f>
        <v>8.3333333333333339</v>
      </c>
      <c r="P611" s="14">
        <f ca="1">Sheet1[[#This Row],[Средний пробег в год]]/365*1000</f>
        <v>22.831050228310506</v>
      </c>
    </row>
    <row r="612" spans="1:16" x14ac:dyDescent="0.25">
      <c r="A612" s="1" t="s">
        <v>602</v>
      </c>
      <c r="B612" s="1" t="s">
        <v>70</v>
      </c>
      <c r="C612">
        <v>2010</v>
      </c>
      <c r="D612">
        <v>735000</v>
      </c>
      <c r="E612">
        <v>1.8</v>
      </c>
      <c r="F612">
        <v>136</v>
      </c>
      <c r="G612" s="1" t="s">
        <v>8</v>
      </c>
      <c r="H612" s="1" t="s">
        <v>24</v>
      </c>
      <c r="I612" s="1" t="s">
        <v>18</v>
      </c>
      <c r="J612" s="1">
        <v>200</v>
      </c>
      <c r="K612" s="1"/>
      <c r="L612" s="1"/>
      <c r="M612" s="1">
        <f t="shared" ca="1" si="9"/>
        <v>2022</v>
      </c>
      <c r="N612" s="1">
        <f ca="1">Sheet1[[#This Row],[Текущий год]]-Sheet1[[#This Row],[Год выпуска]]</f>
        <v>12</v>
      </c>
      <c r="O612" s="13">
        <f ca="1">IFERROR(Sheet1[[#This Row],[Пробег, тыс. км]]/Sheet1[[#This Row],[Возраст авто]], 0)</f>
        <v>16.666666666666668</v>
      </c>
      <c r="P612" s="14">
        <f ca="1">Sheet1[[#This Row],[Средний пробег в год]]/365*1000</f>
        <v>45.662100456621012</v>
      </c>
    </row>
    <row r="613" spans="1:16" x14ac:dyDescent="0.25">
      <c r="A613" s="1" t="s">
        <v>603</v>
      </c>
      <c r="B613" s="1" t="s">
        <v>43</v>
      </c>
      <c r="C613">
        <v>2013</v>
      </c>
      <c r="D613">
        <v>1495000</v>
      </c>
      <c r="E613">
        <v>2.5</v>
      </c>
      <c r="F613">
        <v>181</v>
      </c>
      <c r="G613" s="1" t="s">
        <v>8</v>
      </c>
      <c r="H613" s="1" t="s">
        <v>9</v>
      </c>
      <c r="I613" s="1" t="s">
        <v>18</v>
      </c>
      <c r="J613" s="1">
        <v>145</v>
      </c>
      <c r="K613" s="1"/>
      <c r="L613" s="1"/>
      <c r="M613" s="1">
        <f t="shared" ca="1" si="9"/>
        <v>2022</v>
      </c>
      <c r="N613" s="1">
        <f ca="1">Sheet1[[#This Row],[Текущий год]]-Sheet1[[#This Row],[Год выпуска]]</f>
        <v>9</v>
      </c>
      <c r="O613" s="13">
        <f ca="1">IFERROR(Sheet1[[#This Row],[Пробег, тыс. км]]/Sheet1[[#This Row],[Возраст авто]], 0)</f>
        <v>16.111111111111111</v>
      </c>
      <c r="P613" s="14">
        <f ca="1">Sheet1[[#This Row],[Средний пробег в год]]/365*1000</f>
        <v>44.140030441400299</v>
      </c>
    </row>
    <row r="614" spans="1:16" x14ac:dyDescent="0.25">
      <c r="A614" s="1" t="s">
        <v>604</v>
      </c>
      <c r="B614" s="1" t="s">
        <v>580</v>
      </c>
      <c r="C614">
        <v>2008</v>
      </c>
      <c r="D614">
        <v>599990</v>
      </c>
      <c r="E614">
        <v>1.3</v>
      </c>
      <c r="F614">
        <v>87</v>
      </c>
      <c r="G614" s="1" t="s">
        <v>8</v>
      </c>
      <c r="H614" s="1"/>
      <c r="I614" s="1" t="s">
        <v>18</v>
      </c>
      <c r="J614" s="1">
        <v>159</v>
      </c>
      <c r="K614" s="1"/>
      <c r="L614" s="1"/>
      <c r="M614" s="1">
        <f t="shared" ca="1" si="9"/>
        <v>2022</v>
      </c>
      <c r="N614" s="1">
        <f ca="1">Sheet1[[#This Row],[Текущий год]]-Sheet1[[#This Row],[Год выпуска]]</f>
        <v>14</v>
      </c>
      <c r="O614" s="13">
        <f ca="1">IFERROR(Sheet1[[#This Row],[Пробег, тыс. км]]/Sheet1[[#This Row],[Возраст авто]], 0)</f>
        <v>11.357142857142858</v>
      </c>
      <c r="P614" s="14">
        <f ca="1">Sheet1[[#This Row],[Средний пробег в год]]/365*1000</f>
        <v>31.115459882583171</v>
      </c>
    </row>
    <row r="615" spans="1:16" x14ac:dyDescent="0.25">
      <c r="A615" s="1" t="s">
        <v>605</v>
      </c>
      <c r="B615" s="1" t="s">
        <v>63</v>
      </c>
      <c r="C615">
        <v>2006</v>
      </c>
      <c r="D615">
        <v>545000</v>
      </c>
      <c r="E615">
        <v>1.4</v>
      </c>
      <c r="F615">
        <v>90</v>
      </c>
      <c r="G615" s="1" t="s">
        <v>20</v>
      </c>
      <c r="H615" s="1" t="s">
        <v>11</v>
      </c>
      <c r="I615" s="1" t="s">
        <v>18</v>
      </c>
      <c r="J615" s="1">
        <v>191</v>
      </c>
      <c r="K615" s="1"/>
      <c r="L615" s="1"/>
      <c r="M615" s="1">
        <f t="shared" ca="1" si="9"/>
        <v>2022</v>
      </c>
      <c r="N615" s="1">
        <f ca="1">Sheet1[[#This Row],[Текущий год]]-Sheet1[[#This Row],[Год выпуска]]</f>
        <v>16</v>
      </c>
      <c r="O615" s="13">
        <f ca="1">IFERROR(Sheet1[[#This Row],[Пробег, тыс. км]]/Sheet1[[#This Row],[Возраст авто]], 0)</f>
        <v>11.9375</v>
      </c>
      <c r="P615" s="14">
        <f ca="1">Sheet1[[#This Row],[Средний пробег в год]]/365*1000</f>
        <v>32.705479452054789</v>
      </c>
    </row>
    <row r="616" spans="1:16" x14ac:dyDescent="0.25">
      <c r="A616" s="1" t="s">
        <v>606</v>
      </c>
      <c r="B616" s="1" t="s">
        <v>160</v>
      </c>
      <c r="C616">
        <v>1999</v>
      </c>
      <c r="D616">
        <v>495000</v>
      </c>
      <c r="E616">
        <v>2</v>
      </c>
      <c r="F616">
        <v>135</v>
      </c>
      <c r="G616" s="1" t="s">
        <v>8</v>
      </c>
      <c r="H616" s="1" t="s">
        <v>9</v>
      </c>
      <c r="I616" s="1" t="s">
        <v>18</v>
      </c>
      <c r="J616" s="1">
        <v>210</v>
      </c>
      <c r="K616" s="1"/>
      <c r="L616" s="1"/>
      <c r="M616" s="1">
        <f t="shared" ca="1" si="9"/>
        <v>2022</v>
      </c>
      <c r="N616" s="1">
        <f ca="1">Sheet1[[#This Row],[Текущий год]]-Sheet1[[#This Row],[Год выпуска]]</f>
        <v>23</v>
      </c>
      <c r="O616" s="13">
        <f ca="1">IFERROR(Sheet1[[#This Row],[Пробег, тыс. км]]/Sheet1[[#This Row],[Возраст авто]], 0)</f>
        <v>9.1304347826086953</v>
      </c>
      <c r="P616" s="14">
        <f ca="1">Sheet1[[#This Row],[Средний пробег в год]]/365*1000</f>
        <v>25.014889815366292</v>
      </c>
    </row>
    <row r="617" spans="1:16" x14ac:dyDescent="0.25">
      <c r="A617" s="1" t="s">
        <v>607</v>
      </c>
      <c r="B617" s="1" t="s">
        <v>122</v>
      </c>
      <c r="C617">
        <v>2001</v>
      </c>
      <c r="D617">
        <v>920000</v>
      </c>
      <c r="E617">
        <v>3</v>
      </c>
      <c r="F617">
        <v>220</v>
      </c>
      <c r="G617" s="1" t="s">
        <v>8</v>
      </c>
      <c r="H617" s="1" t="s">
        <v>9</v>
      </c>
      <c r="I617" s="1" t="s">
        <v>21</v>
      </c>
      <c r="J617" s="1">
        <v>191</v>
      </c>
      <c r="K617" s="1"/>
      <c r="L617" s="1"/>
      <c r="M617" s="1">
        <f t="shared" ca="1" si="9"/>
        <v>2022</v>
      </c>
      <c r="N617" s="1">
        <f ca="1">Sheet1[[#This Row],[Текущий год]]-Sheet1[[#This Row],[Год выпуска]]</f>
        <v>21</v>
      </c>
      <c r="O617" s="13">
        <f ca="1">IFERROR(Sheet1[[#This Row],[Пробег, тыс. км]]/Sheet1[[#This Row],[Возраст авто]], 0)</f>
        <v>9.0952380952380949</v>
      </c>
      <c r="P617" s="14">
        <f ca="1">Sheet1[[#This Row],[Средний пробег в год]]/365*1000</f>
        <v>24.918460534898887</v>
      </c>
    </row>
    <row r="618" spans="1:16" x14ac:dyDescent="0.25">
      <c r="A618" s="1" t="s">
        <v>608</v>
      </c>
      <c r="B618" s="1" t="s">
        <v>52</v>
      </c>
      <c r="C618">
        <v>2018</v>
      </c>
      <c r="D618">
        <v>8366000</v>
      </c>
      <c r="E618">
        <v>4.5</v>
      </c>
      <c r="F618">
        <v>249</v>
      </c>
      <c r="G618" s="1" t="s">
        <v>20</v>
      </c>
      <c r="H618" s="1" t="s">
        <v>9</v>
      </c>
      <c r="I618" s="1" t="s">
        <v>21</v>
      </c>
      <c r="J618" s="1">
        <v>126</v>
      </c>
      <c r="K618" s="1"/>
      <c r="L618" s="1"/>
      <c r="M618" s="1">
        <f t="shared" ca="1" si="9"/>
        <v>2022</v>
      </c>
      <c r="N618" s="1">
        <f ca="1">Sheet1[[#This Row],[Текущий год]]-Sheet1[[#This Row],[Год выпуска]]</f>
        <v>4</v>
      </c>
      <c r="O618" s="13">
        <f ca="1">IFERROR(Sheet1[[#This Row],[Пробег, тыс. км]]/Sheet1[[#This Row],[Возраст авто]], 0)</f>
        <v>31.5</v>
      </c>
      <c r="P618" s="14">
        <f ca="1">Sheet1[[#This Row],[Средний пробег в год]]/365*1000</f>
        <v>86.301369863013704</v>
      </c>
    </row>
    <row r="619" spans="1:16" x14ac:dyDescent="0.25">
      <c r="A619" s="1" t="s">
        <v>609</v>
      </c>
      <c r="B619" s="1" t="s">
        <v>63</v>
      </c>
      <c r="C619">
        <v>1994</v>
      </c>
      <c r="D619">
        <v>125000</v>
      </c>
      <c r="E619">
        <v>1.3</v>
      </c>
      <c r="F619">
        <v>97</v>
      </c>
      <c r="G619" s="1" t="s">
        <v>8</v>
      </c>
      <c r="H619" s="1" t="s">
        <v>11</v>
      </c>
      <c r="I619" s="1" t="s">
        <v>18</v>
      </c>
      <c r="J619" s="1">
        <v>170</v>
      </c>
      <c r="K619" s="1"/>
      <c r="L619" s="1"/>
      <c r="M619" s="1">
        <f t="shared" ca="1" si="9"/>
        <v>2022</v>
      </c>
      <c r="N619" s="1">
        <f ca="1">Sheet1[[#This Row],[Текущий год]]-Sheet1[[#This Row],[Год выпуска]]</f>
        <v>28</v>
      </c>
      <c r="O619" s="13">
        <f ca="1">IFERROR(Sheet1[[#This Row],[Пробег, тыс. км]]/Sheet1[[#This Row],[Возраст авто]], 0)</f>
        <v>6.0714285714285712</v>
      </c>
      <c r="P619" s="14">
        <f ca="1">Sheet1[[#This Row],[Средний пробег в год]]/365*1000</f>
        <v>16.634050880626223</v>
      </c>
    </row>
    <row r="620" spans="1:16" x14ac:dyDescent="0.25">
      <c r="A620" s="1" t="s">
        <v>610</v>
      </c>
      <c r="B620" s="1" t="s">
        <v>450</v>
      </c>
      <c r="C620">
        <v>2001</v>
      </c>
      <c r="D620">
        <v>325000</v>
      </c>
      <c r="E620">
        <v>1</v>
      </c>
      <c r="F620">
        <v>70</v>
      </c>
      <c r="G620" s="1" t="s">
        <v>8</v>
      </c>
      <c r="H620" s="1" t="s">
        <v>9</v>
      </c>
      <c r="I620" s="1" t="s">
        <v>18</v>
      </c>
      <c r="J620" s="1">
        <v>270</v>
      </c>
      <c r="K620" s="1"/>
      <c r="L620" s="1"/>
      <c r="M620" s="1">
        <f t="shared" ca="1" si="9"/>
        <v>2022</v>
      </c>
      <c r="N620" s="1">
        <f ca="1">Sheet1[[#This Row],[Текущий год]]-Sheet1[[#This Row],[Год выпуска]]</f>
        <v>21</v>
      </c>
      <c r="O620" s="13">
        <f ca="1">IFERROR(Sheet1[[#This Row],[Пробег, тыс. км]]/Sheet1[[#This Row],[Возраст авто]], 0)</f>
        <v>12.857142857142858</v>
      </c>
      <c r="P620" s="14">
        <f ca="1">Sheet1[[#This Row],[Средний пробег в год]]/365*1000</f>
        <v>35.225048923679061</v>
      </c>
    </row>
    <row r="621" spans="1:16" x14ac:dyDescent="0.25">
      <c r="A621" s="1" t="s">
        <v>611</v>
      </c>
      <c r="B621" s="1" t="s">
        <v>43</v>
      </c>
      <c r="C621">
        <v>2021</v>
      </c>
      <c r="D621">
        <v>3500000</v>
      </c>
      <c r="E621">
        <v>2.5</v>
      </c>
      <c r="F621">
        <v>181</v>
      </c>
      <c r="G621" s="1" t="s">
        <v>8</v>
      </c>
      <c r="H621" s="1" t="s">
        <v>9</v>
      </c>
      <c r="I621" s="1" t="s">
        <v>18</v>
      </c>
      <c r="J621" s="1">
        <v>20</v>
      </c>
      <c r="K621" s="1"/>
      <c r="L621" s="1"/>
      <c r="M621" s="1">
        <f t="shared" ca="1" si="9"/>
        <v>2022</v>
      </c>
      <c r="N621" s="1">
        <f ca="1">Sheet1[[#This Row],[Текущий год]]-Sheet1[[#This Row],[Год выпуска]]</f>
        <v>1</v>
      </c>
      <c r="O621" s="13">
        <f ca="1">IFERROR(Sheet1[[#This Row],[Пробег, тыс. км]]/Sheet1[[#This Row],[Возраст авто]], 0)</f>
        <v>20</v>
      </c>
      <c r="P621" s="14">
        <f ca="1">Sheet1[[#This Row],[Средний пробег в год]]/365*1000</f>
        <v>54.794520547945204</v>
      </c>
    </row>
    <row r="622" spans="1:16" x14ac:dyDescent="0.25">
      <c r="A622" s="1" t="s">
        <v>612</v>
      </c>
      <c r="B622" s="1" t="s">
        <v>92</v>
      </c>
      <c r="C622">
        <v>2001</v>
      </c>
      <c r="D622">
        <v>170000</v>
      </c>
      <c r="E622">
        <v>2.2000000000000002</v>
      </c>
      <c r="F622">
        <v>94</v>
      </c>
      <c r="G622" s="1" t="s">
        <v>20</v>
      </c>
      <c r="H622" s="1" t="s">
        <v>9</v>
      </c>
      <c r="I622" s="1" t="s">
        <v>21</v>
      </c>
      <c r="J622" s="1">
        <v>200</v>
      </c>
      <c r="K622" s="1"/>
      <c r="L622" s="1"/>
      <c r="M622" s="1">
        <f t="shared" ca="1" si="9"/>
        <v>2022</v>
      </c>
      <c r="N622" s="1">
        <f ca="1">Sheet1[[#This Row],[Текущий год]]-Sheet1[[#This Row],[Год выпуска]]</f>
        <v>21</v>
      </c>
      <c r="O622" s="13">
        <f ca="1">IFERROR(Sheet1[[#This Row],[Пробег, тыс. км]]/Sheet1[[#This Row],[Возраст авто]], 0)</f>
        <v>9.5238095238095237</v>
      </c>
      <c r="P622" s="14">
        <f ca="1">Sheet1[[#This Row],[Средний пробег в год]]/365*1000</f>
        <v>26.092628832354858</v>
      </c>
    </row>
    <row r="623" spans="1:16" x14ac:dyDescent="0.25">
      <c r="A623" s="1" t="s">
        <v>613</v>
      </c>
      <c r="B623" s="1" t="s">
        <v>289</v>
      </c>
      <c r="C623">
        <v>2005</v>
      </c>
      <c r="D623">
        <v>560000</v>
      </c>
      <c r="E623">
        <v>1.8</v>
      </c>
      <c r="F623">
        <v>132</v>
      </c>
      <c r="G623" s="1" t="s">
        <v>8</v>
      </c>
      <c r="H623" s="1" t="s">
        <v>9</v>
      </c>
      <c r="I623" s="1" t="s">
        <v>18</v>
      </c>
      <c r="J623" s="1">
        <v>220</v>
      </c>
      <c r="K623" s="1"/>
      <c r="L623" s="1"/>
      <c r="M623" s="1">
        <f t="shared" ca="1" si="9"/>
        <v>2022</v>
      </c>
      <c r="N623" s="1">
        <f ca="1">Sheet1[[#This Row],[Текущий год]]-Sheet1[[#This Row],[Год выпуска]]</f>
        <v>17</v>
      </c>
      <c r="O623" s="13">
        <f ca="1">IFERROR(Sheet1[[#This Row],[Пробег, тыс. км]]/Sheet1[[#This Row],[Возраст авто]], 0)</f>
        <v>12.941176470588236</v>
      </c>
      <c r="P623" s="14">
        <f ca="1">Sheet1[[#This Row],[Средний пробег в год]]/365*1000</f>
        <v>35.455278001611603</v>
      </c>
    </row>
    <row r="624" spans="1:16" x14ac:dyDescent="0.25">
      <c r="A624" s="1" t="s">
        <v>614</v>
      </c>
      <c r="B624" s="1" t="s">
        <v>43</v>
      </c>
      <c r="C624">
        <v>2007</v>
      </c>
      <c r="D624">
        <v>870000</v>
      </c>
      <c r="E624">
        <v>2.4</v>
      </c>
      <c r="F624">
        <v>167</v>
      </c>
      <c r="G624" s="1" t="s">
        <v>8</v>
      </c>
      <c r="H624" s="1" t="s">
        <v>9</v>
      </c>
      <c r="I624" s="1" t="s">
        <v>18</v>
      </c>
      <c r="J624" s="1">
        <v>1</v>
      </c>
      <c r="K624" s="1"/>
      <c r="L624" s="1"/>
      <c r="M624" s="1">
        <f t="shared" ca="1" si="9"/>
        <v>2022</v>
      </c>
      <c r="N624" s="1">
        <f ca="1">Sheet1[[#This Row],[Текущий год]]-Sheet1[[#This Row],[Год выпуска]]</f>
        <v>15</v>
      </c>
      <c r="O624" s="13">
        <f ca="1">IFERROR(Sheet1[[#This Row],[Пробег, тыс. км]]/Sheet1[[#This Row],[Возраст авто]], 0)</f>
        <v>6.6666666666666666E-2</v>
      </c>
      <c r="P624" s="14">
        <f ca="1">Sheet1[[#This Row],[Средний пробег в год]]/365*1000</f>
        <v>0.18264840182648404</v>
      </c>
    </row>
    <row r="625" spans="1:16" x14ac:dyDescent="0.25">
      <c r="A625" s="1" t="s">
        <v>615</v>
      </c>
      <c r="B625" s="1" t="s">
        <v>125</v>
      </c>
      <c r="C625">
        <v>2000</v>
      </c>
      <c r="D625">
        <v>300000</v>
      </c>
      <c r="E625">
        <v>2</v>
      </c>
      <c r="F625">
        <v>135</v>
      </c>
      <c r="G625" s="1" t="s">
        <v>8</v>
      </c>
      <c r="H625" s="1" t="s">
        <v>9</v>
      </c>
      <c r="I625" s="1" t="s">
        <v>18</v>
      </c>
      <c r="J625" s="1">
        <v>170</v>
      </c>
      <c r="K625" s="1"/>
      <c r="L625" s="1"/>
      <c r="M625" s="1">
        <f t="shared" ca="1" si="9"/>
        <v>2022</v>
      </c>
      <c r="N625" s="1">
        <f ca="1">Sheet1[[#This Row],[Текущий год]]-Sheet1[[#This Row],[Год выпуска]]</f>
        <v>22</v>
      </c>
      <c r="O625" s="13">
        <f ca="1">IFERROR(Sheet1[[#This Row],[Пробег, тыс. км]]/Sheet1[[#This Row],[Возраст авто]], 0)</f>
        <v>7.7272727272727275</v>
      </c>
      <c r="P625" s="14">
        <f ca="1">Sheet1[[#This Row],[Средний пробег в год]]/365*1000</f>
        <v>21.170610211706105</v>
      </c>
    </row>
    <row r="626" spans="1:16" x14ac:dyDescent="0.25">
      <c r="A626" s="1" t="s">
        <v>616</v>
      </c>
      <c r="B626" s="1" t="s">
        <v>36</v>
      </c>
      <c r="C626">
        <v>2017</v>
      </c>
      <c r="D626">
        <v>5499000</v>
      </c>
      <c r="E626">
        <v>2.8</v>
      </c>
      <c r="F626">
        <v>177</v>
      </c>
      <c r="G626" s="1" t="s">
        <v>20</v>
      </c>
      <c r="H626" s="1" t="s">
        <v>9</v>
      </c>
      <c r="I626" s="1" t="s">
        <v>21</v>
      </c>
      <c r="J626" s="1">
        <v>22</v>
      </c>
      <c r="K626" s="1"/>
      <c r="L626" s="1"/>
      <c r="M626" s="1">
        <f t="shared" ca="1" si="9"/>
        <v>2022</v>
      </c>
      <c r="N626" s="1">
        <f ca="1">Sheet1[[#This Row],[Текущий год]]-Sheet1[[#This Row],[Год выпуска]]</f>
        <v>5</v>
      </c>
      <c r="O626" s="13">
        <f ca="1">IFERROR(Sheet1[[#This Row],[Пробег, тыс. км]]/Sheet1[[#This Row],[Возраст авто]], 0)</f>
        <v>4.4000000000000004</v>
      </c>
      <c r="P626" s="14">
        <f ca="1">Sheet1[[#This Row],[Средний пробег в год]]/365*1000</f>
        <v>12.054794520547945</v>
      </c>
    </row>
    <row r="627" spans="1:16" x14ac:dyDescent="0.25">
      <c r="A627" s="1" t="s">
        <v>617</v>
      </c>
      <c r="B627" s="1" t="s">
        <v>88</v>
      </c>
      <c r="C627">
        <v>2001</v>
      </c>
      <c r="D627">
        <v>440000</v>
      </c>
      <c r="E627">
        <v>2</v>
      </c>
      <c r="F627">
        <v>160</v>
      </c>
      <c r="G627" s="1" t="s">
        <v>8</v>
      </c>
      <c r="H627" s="1" t="s">
        <v>9</v>
      </c>
      <c r="I627" s="1" t="s">
        <v>21</v>
      </c>
      <c r="J627" s="1">
        <v>150</v>
      </c>
      <c r="K627" s="1"/>
      <c r="L627" s="1"/>
      <c r="M627" s="1">
        <f t="shared" ca="1" si="9"/>
        <v>2022</v>
      </c>
      <c r="N627" s="1">
        <f ca="1">Sheet1[[#This Row],[Текущий год]]-Sheet1[[#This Row],[Год выпуска]]</f>
        <v>21</v>
      </c>
      <c r="O627" s="13">
        <f ca="1">IFERROR(Sheet1[[#This Row],[Пробег, тыс. км]]/Sheet1[[#This Row],[Возраст авто]], 0)</f>
        <v>7.1428571428571432</v>
      </c>
      <c r="P627" s="14">
        <f ca="1">Sheet1[[#This Row],[Средний пробег в год]]/365*1000</f>
        <v>19.569471624266146</v>
      </c>
    </row>
    <row r="628" spans="1:16" x14ac:dyDescent="0.25">
      <c r="A628" s="1" t="s">
        <v>618</v>
      </c>
      <c r="B628" s="1" t="s">
        <v>33</v>
      </c>
      <c r="C628">
        <v>2017</v>
      </c>
      <c r="D628">
        <v>1900000</v>
      </c>
      <c r="E628">
        <v>1.8</v>
      </c>
      <c r="F628">
        <v>98</v>
      </c>
      <c r="G628" s="1" t="s">
        <v>34</v>
      </c>
      <c r="H628" s="1" t="s">
        <v>24</v>
      </c>
      <c r="I628" s="1" t="s">
        <v>18</v>
      </c>
      <c r="J628" s="1">
        <v>104</v>
      </c>
      <c r="K628" s="1"/>
      <c r="L628" s="1"/>
      <c r="M628" s="1">
        <f t="shared" ca="1" si="9"/>
        <v>2022</v>
      </c>
      <c r="N628" s="1">
        <f ca="1">Sheet1[[#This Row],[Текущий год]]-Sheet1[[#This Row],[Год выпуска]]</f>
        <v>5</v>
      </c>
      <c r="O628" s="13">
        <f ca="1">IFERROR(Sheet1[[#This Row],[Пробег, тыс. км]]/Sheet1[[#This Row],[Возраст авто]], 0)</f>
        <v>20.8</v>
      </c>
      <c r="P628" s="14">
        <f ca="1">Sheet1[[#This Row],[Средний пробег в год]]/365*1000</f>
        <v>56.986301369863021</v>
      </c>
    </row>
    <row r="629" spans="1:16" x14ac:dyDescent="0.25">
      <c r="A629" s="1" t="s">
        <v>619</v>
      </c>
      <c r="B629" s="1" t="s">
        <v>97</v>
      </c>
      <c r="C629">
        <v>2009</v>
      </c>
      <c r="D629">
        <v>699000</v>
      </c>
      <c r="E629">
        <v>1</v>
      </c>
      <c r="F629">
        <v>71</v>
      </c>
      <c r="G629" s="1" t="s">
        <v>8</v>
      </c>
      <c r="H629" s="1" t="s">
        <v>24</v>
      </c>
      <c r="I629" s="1" t="s">
        <v>18</v>
      </c>
      <c r="J629" s="1">
        <v>107</v>
      </c>
      <c r="K629" s="1" t="s">
        <v>39</v>
      </c>
      <c r="L629" s="1"/>
      <c r="M629" s="1">
        <f t="shared" ca="1" si="9"/>
        <v>2022</v>
      </c>
      <c r="N629" s="1">
        <f ca="1">Sheet1[[#This Row],[Текущий год]]-Sheet1[[#This Row],[Год выпуска]]</f>
        <v>13</v>
      </c>
      <c r="O629" s="13">
        <f ca="1">IFERROR(Sheet1[[#This Row],[Пробег, тыс. км]]/Sheet1[[#This Row],[Возраст авто]], 0)</f>
        <v>8.2307692307692299</v>
      </c>
      <c r="P629" s="14">
        <f ca="1">Sheet1[[#This Row],[Средний пробег в год]]/365*1000</f>
        <v>22.550052687038985</v>
      </c>
    </row>
    <row r="630" spans="1:16" x14ac:dyDescent="0.25">
      <c r="A630" s="1" t="s">
        <v>620</v>
      </c>
      <c r="B630" s="1" t="s">
        <v>43</v>
      </c>
      <c r="C630">
        <v>1995</v>
      </c>
      <c r="D630">
        <v>260000</v>
      </c>
      <c r="E630">
        <v>2</v>
      </c>
      <c r="F630">
        <v>140</v>
      </c>
      <c r="G630" s="1" t="s">
        <v>8</v>
      </c>
      <c r="H630" s="1" t="s">
        <v>9</v>
      </c>
      <c r="I630" s="1" t="s">
        <v>18</v>
      </c>
      <c r="J630" s="1">
        <v>156</v>
      </c>
      <c r="K630" s="1"/>
      <c r="L630" s="1"/>
      <c r="M630" s="1">
        <f t="shared" ca="1" si="9"/>
        <v>2022</v>
      </c>
      <c r="N630" s="1">
        <f ca="1">Sheet1[[#This Row],[Текущий год]]-Sheet1[[#This Row],[Год выпуска]]</f>
        <v>27</v>
      </c>
      <c r="O630" s="13">
        <f ca="1">IFERROR(Sheet1[[#This Row],[Пробег, тыс. км]]/Sheet1[[#This Row],[Возраст авто]], 0)</f>
        <v>5.7777777777777777</v>
      </c>
      <c r="P630" s="14">
        <f ca="1">Sheet1[[#This Row],[Средний пробег в год]]/365*1000</f>
        <v>15.829528158295282</v>
      </c>
    </row>
    <row r="631" spans="1:16" x14ac:dyDescent="0.25">
      <c r="A631" s="1" t="s">
        <v>621</v>
      </c>
      <c r="B631" s="1" t="s">
        <v>182</v>
      </c>
      <c r="C631">
        <v>2014</v>
      </c>
      <c r="D631">
        <v>1690000</v>
      </c>
      <c r="E631">
        <v>1.8</v>
      </c>
      <c r="F631">
        <v>99</v>
      </c>
      <c r="G631" s="1" t="s">
        <v>34</v>
      </c>
      <c r="H631" s="1" t="s">
        <v>24</v>
      </c>
      <c r="I631" s="1" t="s">
        <v>18</v>
      </c>
      <c r="J631" s="1">
        <v>107</v>
      </c>
      <c r="K631" s="1" t="s">
        <v>39</v>
      </c>
      <c r="L631" s="1"/>
      <c r="M631" s="1">
        <f t="shared" ca="1" si="9"/>
        <v>2022</v>
      </c>
      <c r="N631" s="1">
        <f ca="1">Sheet1[[#This Row],[Текущий год]]-Sheet1[[#This Row],[Год выпуска]]</f>
        <v>8</v>
      </c>
      <c r="O631" s="13">
        <f ca="1">IFERROR(Sheet1[[#This Row],[Пробег, тыс. км]]/Sheet1[[#This Row],[Возраст авто]], 0)</f>
        <v>13.375</v>
      </c>
      <c r="P631" s="14">
        <f ca="1">Sheet1[[#This Row],[Средний пробег в год]]/365*1000</f>
        <v>36.643835616438359</v>
      </c>
    </row>
    <row r="632" spans="1:16" x14ac:dyDescent="0.25">
      <c r="A632" s="1" t="s">
        <v>622</v>
      </c>
      <c r="B632" s="1" t="s">
        <v>139</v>
      </c>
      <c r="C632">
        <v>1994</v>
      </c>
      <c r="D632">
        <v>175000</v>
      </c>
      <c r="E632">
        <v>2</v>
      </c>
      <c r="F632">
        <v>135</v>
      </c>
      <c r="G632" s="1" t="s">
        <v>8</v>
      </c>
      <c r="H632" s="1" t="s">
        <v>9</v>
      </c>
      <c r="I632" s="1" t="s">
        <v>21</v>
      </c>
      <c r="J632" s="1">
        <v>164</v>
      </c>
      <c r="K632" s="1"/>
      <c r="L632" s="1"/>
      <c r="M632" s="1">
        <f t="shared" ca="1" si="9"/>
        <v>2022</v>
      </c>
      <c r="N632" s="1">
        <f ca="1">Sheet1[[#This Row],[Текущий год]]-Sheet1[[#This Row],[Год выпуска]]</f>
        <v>28</v>
      </c>
      <c r="O632" s="13">
        <f ca="1">IFERROR(Sheet1[[#This Row],[Пробег, тыс. км]]/Sheet1[[#This Row],[Возраст авто]], 0)</f>
        <v>5.8571428571428568</v>
      </c>
      <c r="P632" s="14">
        <f ca="1">Sheet1[[#This Row],[Средний пробег в год]]/365*1000</f>
        <v>16.046966731898241</v>
      </c>
    </row>
    <row r="633" spans="1:16" x14ac:dyDescent="0.25">
      <c r="A633" s="1" t="s">
        <v>623</v>
      </c>
      <c r="B633" s="1" t="s">
        <v>97</v>
      </c>
      <c r="C633">
        <v>2007</v>
      </c>
      <c r="D633">
        <v>460000</v>
      </c>
      <c r="E633">
        <v>1</v>
      </c>
      <c r="F633">
        <v>71</v>
      </c>
      <c r="G633" s="1" t="s">
        <v>8</v>
      </c>
      <c r="H633" s="1" t="s">
        <v>24</v>
      </c>
      <c r="I633" s="1" t="s">
        <v>18</v>
      </c>
      <c r="J633" s="1">
        <v>136</v>
      </c>
      <c r="K633" s="1"/>
      <c r="L633" s="1"/>
      <c r="M633" s="1">
        <f t="shared" ca="1" si="9"/>
        <v>2022</v>
      </c>
      <c r="N633" s="1">
        <f ca="1">Sheet1[[#This Row],[Текущий год]]-Sheet1[[#This Row],[Год выпуска]]</f>
        <v>15</v>
      </c>
      <c r="O633" s="13">
        <f ca="1">IFERROR(Sheet1[[#This Row],[Пробег, тыс. км]]/Sheet1[[#This Row],[Возраст авто]], 0)</f>
        <v>9.0666666666666664</v>
      </c>
      <c r="P633" s="14">
        <f ca="1">Sheet1[[#This Row],[Средний пробег в год]]/365*1000</f>
        <v>24.840182648401825</v>
      </c>
    </row>
    <row r="634" spans="1:16" x14ac:dyDescent="0.25">
      <c r="A634" s="1" t="s">
        <v>624</v>
      </c>
      <c r="B634" s="1" t="s">
        <v>63</v>
      </c>
      <c r="C634">
        <v>2017</v>
      </c>
      <c r="D634">
        <v>1575000</v>
      </c>
      <c r="E634">
        <v>1.6</v>
      </c>
      <c r="F634">
        <v>122</v>
      </c>
      <c r="G634" s="1" t="s">
        <v>8</v>
      </c>
      <c r="H634" s="1" t="s">
        <v>24</v>
      </c>
      <c r="I634" s="1" t="s">
        <v>18</v>
      </c>
      <c r="J634" s="1">
        <v>140</v>
      </c>
      <c r="K634" s="1"/>
      <c r="L634" s="1"/>
      <c r="M634" s="1">
        <f t="shared" ca="1" si="9"/>
        <v>2022</v>
      </c>
      <c r="N634" s="1">
        <f ca="1">Sheet1[[#This Row],[Текущий год]]-Sheet1[[#This Row],[Год выпуска]]</f>
        <v>5</v>
      </c>
      <c r="O634" s="13">
        <f ca="1">IFERROR(Sheet1[[#This Row],[Пробег, тыс. км]]/Sheet1[[#This Row],[Возраст авто]], 0)</f>
        <v>28</v>
      </c>
      <c r="P634" s="14">
        <f ca="1">Sheet1[[#This Row],[Средний пробег в год]]/365*1000</f>
        <v>76.712328767123296</v>
      </c>
    </row>
    <row r="635" spans="1:16" x14ac:dyDescent="0.25">
      <c r="A635" s="1" t="s">
        <v>625</v>
      </c>
      <c r="B635" s="1" t="s">
        <v>149</v>
      </c>
      <c r="C635">
        <v>2016</v>
      </c>
      <c r="D635">
        <v>1000000</v>
      </c>
      <c r="E635">
        <v>1.5</v>
      </c>
      <c r="F635">
        <v>109</v>
      </c>
      <c r="G635" s="1" t="s">
        <v>8</v>
      </c>
      <c r="H635" s="1" t="s">
        <v>24</v>
      </c>
      <c r="I635" s="1" t="s">
        <v>18</v>
      </c>
      <c r="J635" s="1">
        <v>120</v>
      </c>
      <c r="K635" s="1"/>
      <c r="L635" s="1"/>
      <c r="M635" s="1">
        <f t="shared" ca="1" si="9"/>
        <v>2022</v>
      </c>
      <c r="N635" s="1">
        <f ca="1">Sheet1[[#This Row],[Текущий год]]-Sheet1[[#This Row],[Год выпуска]]</f>
        <v>6</v>
      </c>
      <c r="O635" s="13">
        <f ca="1">IFERROR(Sheet1[[#This Row],[Пробег, тыс. км]]/Sheet1[[#This Row],[Возраст авто]], 0)</f>
        <v>20</v>
      </c>
      <c r="P635" s="14">
        <f ca="1">Sheet1[[#This Row],[Средний пробег в год]]/365*1000</f>
        <v>54.794520547945204</v>
      </c>
    </row>
    <row r="636" spans="1:16" x14ac:dyDescent="0.25">
      <c r="A636" s="1" t="s">
        <v>626</v>
      </c>
      <c r="B636" s="1" t="s">
        <v>67</v>
      </c>
      <c r="C636">
        <v>1998</v>
      </c>
      <c r="D636">
        <v>380000</v>
      </c>
      <c r="E636">
        <v>2</v>
      </c>
      <c r="F636">
        <v>160</v>
      </c>
      <c r="G636" s="1" t="s">
        <v>8</v>
      </c>
      <c r="H636" s="1" t="s">
        <v>9</v>
      </c>
      <c r="I636" s="1" t="s">
        <v>10</v>
      </c>
      <c r="J636" s="1">
        <v>450</v>
      </c>
      <c r="K636" s="1"/>
      <c r="L636" s="1"/>
      <c r="M636" s="1">
        <f t="shared" ca="1" si="9"/>
        <v>2022</v>
      </c>
      <c r="N636" s="1">
        <f ca="1">Sheet1[[#This Row],[Текущий год]]-Sheet1[[#This Row],[Год выпуска]]</f>
        <v>24</v>
      </c>
      <c r="O636" s="13">
        <f ca="1">IFERROR(Sheet1[[#This Row],[Пробег, тыс. км]]/Sheet1[[#This Row],[Возраст авто]], 0)</f>
        <v>18.75</v>
      </c>
      <c r="P636" s="14">
        <f ca="1">Sheet1[[#This Row],[Средний пробег в год]]/365*1000</f>
        <v>51.369863013698627</v>
      </c>
    </row>
    <row r="637" spans="1:16" x14ac:dyDescent="0.25">
      <c r="A637" s="1" t="s">
        <v>627</v>
      </c>
      <c r="B637" s="1" t="s">
        <v>65</v>
      </c>
      <c r="C637">
        <v>2008</v>
      </c>
      <c r="D637">
        <v>800000</v>
      </c>
      <c r="E637">
        <v>1.5</v>
      </c>
      <c r="F637">
        <v>76</v>
      </c>
      <c r="G637" s="1" t="s">
        <v>34</v>
      </c>
      <c r="H637" s="1" t="s">
        <v>24</v>
      </c>
      <c r="I637" s="1" t="s">
        <v>18</v>
      </c>
      <c r="J637" s="1">
        <v>260</v>
      </c>
      <c r="K637" s="1"/>
      <c r="L637" s="1"/>
      <c r="M637" s="1">
        <f t="shared" ca="1" si="9"/>
        <v>2022</v>
      </c>
      <c r="N637" s="1">
        <f ca="1">Sheet1[[#This Row],[Текущий год]]-Sheet1[[#This Row],[Год выпуска]]</f>
        <v>14</v>
      </c>
      <c r="O637" s="13">
        <f ca="1">IFERROR(Sheet1[[#This Row],[Пробег, тыс. км]]/Sheet1[[#This Row],[Возраст авто]], 0)</f>
        <v>18.571428571428573</v>
      </c>
      <c r="P637" s="14">
        <f ca="1">Sheet1[[#This Row],[Средний пробег в год]]/365*1000</f>
        <v>50.88062622309198</v>
      </c>
    </row>
    <row r="638" spans="1:16" x14ac:dyDescent="0.25">
      <c r="A638" s="1" t="s">
        <v>628</v>
      </c>
      <c r="B638" s="1" t="s">
        <v>105</v>
      </c>
      <c r="C638">
        <v>2016</v>
      </c>
      <c r="D638">
        <v>1525000</v>
      </c>
      <c r="E638">
        <v>1.8</v>
      </c>
      <c r="F638">
        <v>130</v>
      </c>
      <c r="G638" s="1" t="s">
        <v>8</v>
      </c>
      <c r="H638" s="1" t="s">
        <v>24</v>
      </c>
      <c r="I638" s="1" t="s">
        <v>21</v>
      </c>
      <c r="J638" s="1">
        <v>117</v>
      </c>
      <c r="K638" s="1"/>
      <c r="L638" s="1"/>
      <c r="M638" s="1">
        <f t="shared" ca="1" si="9"/>
        <v>2022</v>
      </c>
      <c r="N638" s="1">
        <f ca="1">Sheet1[[#This Row],[Текущий год]]-Sheet1[[#This Row],[Год выпуска]]</f>
        <v>6</v>
      </c>
      <c r="O638" s="13">
        <f ca="1">IFERROR(Sheet1[[#This Row],[Пробег, тыс. км]]/Sheet1[[#This Row],[Возраст авто]], 0)</f>
        <v>19.5</v>
      </c>
      <c r="P638" s="14">
        <f ca="1">Sheet1[[#This Row],[Средний пробег в год]]/365*1000</f>
        <v>53.424657534246577</v>
      </c>
    </row>
    <row r="639" spans="1:16" x14ac:dyDescent="0.25">
      <c r="A639" s="1" t="s">
        <v>629</v>
      </c>
      <c r="B639" s="1" t="s">
        <v>52</v>
      </c>
      <c r="C639">
        <v>1999</v>
      </c>
      <c r="D639">
        <v>1345000</v>
      </c>
      <c r="E639">
        <v>4.7</v>
      </c>
      <c r="F639">
        <v>235</v>
      </c>
      <c r="G639" s="1" t="s">
        <v>8</v>
      </c>
      <c r="H639" s="1" t="s">
        <v>9</v>
      </c>
      <c r="I639" s="1" t="s">
        <v>21</v>
      </c>
      <c r="J639" s="1">
        <v>380</v>
      </c>
      <c r="K639" s="1"/>
      <c r="L639" s="1"/>
      <c r="M639" s="1">
        <f t="shared" ca="1" si="9"/>
        <v>2022</v>
      </c>
      <c r="N639" s="1">
        <f ca="1">Sheet1[[#This Row],[Текущий год]]-Sheet1[[#This Row],[Год выпуска]]</f>
        <v>23</v>
      </c>
      <c r="O639" s="13">
        <f ca="1">IFERROR(Sheet1[[#This Row],[Пробег, тыс. км]]/Sheet1[[#This Row],[Возраст авто]], 0)</f>
        <v>16.521739130434781</v>
      </c>
      <c r="P639" s="14">
        <f ca="1">Sheet1[[#This Row],[Средний пробег в год]]/365*1000</f>
        <v>45.265038713519949</v>
      </c>
    </row>
    <row r="640" spans="1:16" x14ac:dyDescent="0.25">
      <c r="A640" s="1" t="s">
        <v>630</v>
      </c>
      <c r="B640" s="1" t="s">
        <v>16</v>
      </c>
      <c r="C640">
        <v>2007</v>
      </c>
      <c r="D640">
        <v>900000</v>
      </c>
      <c r="E640">
        <v>2</v>
      </c>
      <c r="F640">
        <v>98</v>
      </c>
      <c r="G640" s="1" t="s">
        <v>8</v>
      </c>
      <c r="H640" s="1"/>
      <c r="I640" s="1" t="s">
        <v>10</v>
      </c>
      <c r="J640" s="1">
        <v>656</v>
      </c>
      <c r="K640" s="1"/>
      <c r="L640" s="1"/>
      <c r="M640" s="1">
        <f t="shared" ca="1" si="9"/>
        <v>2022</v>
      </c>
      <c r="N640" s="1">
        <f ca="1">Sheet1[[#This Row],[Текущий год]]-Sheet1[[#This Row],[Год выпуска]]</f>
        <v>15</v>
      </c>
      <c r="O640" s="13">
        <f ca="1">IFERROR(Sheet1[[#This Row],[Пробег, тыс. км]]/Sheet1[[#This Row],[Возраст авто]], 0)</f>
        <v>43.733333333333334</v>
      </c>
      <c r="P640" s="14">
        <f ca="1">Sheet1[[#This Row],[Средний пробег в год]]/365*1000</f>
        <v>119.81735159817352</v>
      </c>
    </row>
    <row r="641" spans="1:16" x14ac:dyDescent="0.25">
      <c r="A641" s="1" t="s">
        <v>631</v>
      </c>
      <c r="B641" s="1" t="s">
        <v>36</v>
      </c>
      <c r="C641">
        <v>2004</v>
      </c>
      <c r="D641">
        <v>800000</v>
      </c>
      <c r="E641">
        <v>3</v>
      </c>
      <c r="F641">
        <v>166</v>
      </c>
      <c r="G641" s="1" t="s">
        <v>20</v>
      </c>
      <c r="H641" s="1" t="s">
        <v>9</v>
      </c>
      <c r="I641" s="1" t="s">
        <v>21</v>
      </c>
      <c r="J641" s="1">
        <v>190</v>
      </c>
      <c r="K641" s="1"/>
      <c r="L641" s="1"/>
      <c r="M641" s="1">
        <f t="shared" ca="1" si="9"/>
        <v>2022</v>
      </c>
      <c r="N641" s="1">
        <f ca="1">Sheet1[[#This Row],[Текущий год]]-Sheet1[[#This Row],[Год выпуска]]</f>
        <v>18</v>
      </c>
      <c r="O641" s="13">
        <f ca="1">IFERROR(Sheet1[[#This Row],[Пробег, тыс. км]]/Sheet1[[#This Row],[Возраст авто]], 0)</f>
        <v>10.555555555555555</v>
      </c>
      <c r="P641" s="14">
        <f ca="1">Sheet1[[#This Row],[Средний пробег в год]]/365*1000</f>
        <v>28.919330289193301</v>
      </c>
    </row>
    <row r="642" spans="1:16" x14ac:dyDescent="0.25">
      <c r="A642" s="1" t="s">
        <v>628</v>
      </c>
      <c r="B642" s="1" t="s">
        <v>105</v>
      </c>
      <c r="C642">
        <v>2016</v>
      </c>
      <c r="D642">
        <v>1525000</v>
      </c>
      <c r="E642">
        <v>1.8</v>
      </c>
      <c r="F642">
        <v>130</v>
      </c>
      <c r="G642" s="1" t="s">
        <v>8</v>
      </c>
      <c r="H642" s="1" t="s">
        <v>24</v>
      </c>
      <c r="I642" s="1" t="s">
        <v>21</v>
      </c>
      <c r="J642" s="1">
        <v>117</v>
      </c>
      <c r="K642" s="1"/>
      <c r="L642" s="1"/>
      <c r="M642" s="1">
        <f t="shared" ca="1" si="9"/>
        <v>2022</v>
      </c>
      <c r="N642" s="1">
        <f ca="1">Sheet1[[#This Row],[Текущий год]]-Sheet1[[#This Row],[Год выпуска]]</f>
        <v>6</v>
      </c>
      <c r="O642" s="13">
        <f ca="1">IFERROR(Sheet1[[#This Row],[Пробег, тыс. км]]/Sheet1[[#This Row],[Возраст авто]], 0)</f>
        <v>19.5</v>
      </c>
      <c r="P642" s="14">
        <f ca="1">Sheet1[[#This Row],[Средний пробег в год]]/365*1000</f>
        <v>53.424657534246577</v>
      </c>
    </row>
    <row r="643" spans="1:16" x14ac:dyDescent="0.25">
      <c r="A643" s="1" t="s">
        <v>629</v>
      </c>
      <c r="B643" s="1" t="s">
        <v>52</v>
      </c>
      <c r="C643">
        <v>1999</v>
      </c>
      <c r="D643">
        <v>1345000</v>
      </c>
      <c r="E643">
        <v>4.7</v>
      </c>
      <c r="F643">
        <v>235</v>
      </c>
      <c r="G643" s="1" t="s">
        <v>8</v>
      </c>
      <c r="H643" s="1" t="s">
        <v>9</v>
      </c>
      <c r="I643" s="1" t="s">
        <v>21</v>
      </c>
      <c r="J643" s="1">
        <v>380</v>
      </c>
      <c r="K643" s="1"/>
      <c r="L643" s="1"/>
      <c r="M643" s="1">
        <f t="shared" ca="1" si="9"/>
        <v>2022</v>
      </c>
      <c r="N643" s="1">
        <f ca="1">Sheet1[[#This Row],[Текущий год]]-Sheet1[[#This Row],[Год выпуска]]</f>
        <v>23</v>
      </c>
      <c r="O643" s="13">
        <f ca="1">IFERROR(Sheet1[[#This Row],[Пробег, тыс. км]]/Sheet1[[#This Row],[Возраст авто]], 0)</f>
        <v>16.521739130434781</v>
      </c>
      <c r="P643" s="14">
        <f ca="1">Sheet1[[#This Row],[Средний пробег в год]]/365*1000</f>
        <v>45.265038713519949</v>
      </c>
    </row>
    <row r="644" spans="1:16" x14ac:dyDescent="0.25">
      <c r="A644" s="1" t="s">
        <v>630</v>
      </c>
      <c r="B644" s="1" t="s">
        <v>16</v>
      </c>
      <c r="C644">
        <v>2007</v>
      </c>
      <c r="D644">
        <v>900000</v>
      </c>
      <c r="E644">
        <v>2</v>
      </c>
      <c r="F644">
        <v>98</v>
      </c>
      <c r="G644" s="1" t="s">
        <v>8</v>
      </c>
      <c r="H644" s="1"/>
      <c r="I644" s="1" t="s">
        <v>10</v>
      </c>
      <c r="J644" s="1">
        <v>656</v>
      </c>
      <c r="K644" s="1"/>
      <c r="L644" s="1"/>
      <c r="M644" s="1">
        <f t="shared" ref="M644:M707" ca="1" si="10">YEAR(TODAY())</f>
        <v>2022</v>
      </c>
      <c r="N644" s="1">
        <f ca="1">Sheet1[[#This Row],[Текущий год]]-Sheet1[[#This Row],[Год выпуска]]</f>
        <v>15</v>
      </c>
      <c r="O644" s="13">
        <f ca="1">IFERROR(Sheet1[[#This Row],[Пробег, тыс. км]]/Sheet1[[#This Row],[Возраст авто]], 0)</f>
        <v>43.733333333333334</v>
      </c>
      <c r="P644" s="14">
        <f ca="1">Sheet1[[#This Row],[Средний пробег в год]]/365*1000</f>
        <v>119.81735159817352</v>
      </c>
    </row>
    <row r="645" spans="1:16" x14ac:dyDescent="0.25">
      <c r="A645" s="1" t="s">
        <v>631</v>
      </c>
      <c r="B645" s="1" t="s">
        <v>36</v>
      </c>
      <c r="C645">
        <v>2004</v>
      </c>
      <c r="D645">
        <v>800000</v>
      </c>
      <c r="E645">
        <v>3</v>
      </c>
      <c r="F645">
        <v>166</v>
      </c>
      <c r="G645" s="1" t="s">
        <v>20</v>
      </c>
      <c r="H645" s="1" t="s">
        <v>9</v>
      </c>
      <c r="I645" s="1" t="s">
        <v>21</v>
      </c>
      <c r="J645" s="1">
        <v>190</v>
      </c>
      <c r="K645" s="1"/>
      <c r="L645" s="1"/>
      <c r="M645" s="1">
        <f t="shared" ca="1" si="10"/>
        <v>2022</v>
      </c>
      <c r="N645" s="1">
        <f ca="1">Sheet1[[#This Row],[Текущий год]]-Sheet1[[#This Row],[Год выпуска]]</f>
        <v>18</v>
      </c>
      <c r="O645" s="13">
        <f ca="1">IFERROR(Sheet1[[#This Row],[Пробег, тыс. км]]/Sheet1[[#This Row],[Возраст авто]], 0)</f>
        <v>10.555555555555555</v>
      </c>
      <c r="P645" s="14">
        <f ca="1">Sheet1[[#This Row],[Средний пробег в год]]/365*1000</f>
        <v>28.919330289193301</v>
      </c>
    </row>
    <row r="646" spans="1:16" x14ac:dyDescent="0.25">
      <c r="A646" s="1" t="s">
        <v>632</v>
      </c>
      <c r="B646" s="1" t="s">
        <v>90</v>
      </c>
      <c r="C646">
        <v>1998</v>
      </c>
      <c r="D646">
        <v>210000</v>
      </c>
      <c r="E646">
        <v>2</v>
      </c>
      <c r="F646">
        <v>160</v>
      </c>
      <c r="G646" s="1" t="s">
        <v>8</v>
      </c>
      <c r="H646" s="1" t="s">
        <v>9</v>
      </c>
      <c r="I646" s="1" t="s">
        <v>10</v>
      </c>
      <c r="J646" s="1">
        <v>385</v>
      </c>
      <c r="K646" s="1"/>
      <c r="L646" s="1"/>
      <c r="M646" s="1">
        <f t="shared" ca="1" si="10"/>
        <v>2022</v>
      </c>
      <c r="N646" s="1">
        <f ca="1">Sheet1[[#This Row],[Текущий год]]-Sheet1[[#This Row],[Год выпуска]]</f>
        <v>24</v>
      </c>
      <c r="O646" s="13">
        <f ca="1">IFERROR(Sheet1[[#This Row],[Пробег, тыс. км]]/Sheet1[[#This Row],[Возраст авто]], 0)</f>
        <v>16.041666666666668</v>
      </c>
      <c r="P646" s="14">
        <f ca="1">Sheet1[[#This Row],[Средний пробег в год]]/365*1000</f>
        <v>43.949771689497723</v>
      </c>
    </row>
    <row r="647" spans="1:16" x14ac:dyDescent="0.25">
      <c r="A647" s="1" t="s">
        <v>633</v>
      </c>
      <c r="B647" s="1" t="s">
        <v>67</v>
      </c>
      <c r="C647">
        <v>1992</v>
      </c>
      <c r="D647">
        <v>225000</v>
      </c>
      <c r="F647">
        <v>200</v>
      </c>
      <c r="G647" s="1"/>
      <c r="H647" s="1"/>
      <c r="I647" s="1" t="s">
        <v>10</v>
      </c>
      <c r="J647" s="1">
        <v>200</v>
      </c>
      <c r="K647" s="1"/>
      <c r="L647" s="1"/>
      <c r="M647" s="1">
        <f t="shared" ca="1" si="10"/>
        <v>2022</v>
      </c>
      <c r="N647" s="1">
        <f ca="1">Sheet1[[#This Row],[Текущий год]]-Sheet1[[#This Row],[Год выпуска]]</f>
        <v>30</v>
      </c>
      <c r="O647" s="13">
        <f ca="1">IFERROR(Sheet1[[#This Row],[Пробег, тыс. км]]/Sheet1[[#This Row],[Возраст авто]], 0)</f>
        <v>6.666666666666667</v>
      </c>
      <c r="P647" s="14">
        <f ca="1">Sheet1[[#This Row],[Средний пробег в год]]/365*1000</f>
        <v>18.264840182648403</v>
      </c>
    </row>
    <row r="648" spans="1:16" x14ac:dyDescent="0.25">
      <c r="A648" s="1" t="s">
        <v>634</v>
      </c>
      <c r="B648" s="1" t="s">
        <v>77</v>
      </c>
      <c r="C648">
        <v>1999</v>
      </c>
      <c r="D648">
        <v>430000</v>
      </c>
      <c r="E648">
        <v>2</v>
      </c>
      <c r="F648">
        <v>128</v>
      </c>
      <c r="G648" s="1" t="s">
        <v>8</v>
      </c>
      <c r="H648" s="1" t="s">
        <v>11</v>
      </c>
      <c r="I648" s="1" t="s">
        <v>18</v>
      </c>
      <c r="J648" s="1">
        <v>241</v>
      </c>
      <c r="K648" s="1"/>
      <c r="L648" s="1"/>
      <c r="M648" s="1">
        <f t="shared" ca="1" si="10"/>
        <v>2022</v>
      </c>
      <c r="N648" s="1">
        <f ca="1">Sheet1[[#This Row],[Текущий год]]-Sheet1[[#This Row],[Год выпуска]]</f>
        <v>23</v>
      </c>
      <c r="O648" s="13">
        <f ca="1">IFERROR(Sheet1[[#This Row],[Пробег, тыс. км]]/Sheet1[[#This Row],[Возраст авто]], 0)</f>
        <v>10.478260869565217</v>
      </c>
      <c r="P648" s="14">
        <f ca="1">Sheet1[[#This Row],[Средний пробег в год]]/365*1000</f>
        <v>28.707564026206075</v>
      </c>
    </row>
    <row r="649" spans="1:16" x14ac:dyDescent="0.25">
      <c r="A649" s="1" t="s">
        <v>635</v>
      </c>
      <c r="B649" s="1" t="s">
        <v>63</v>
      </c>
      <c r="C649">
        <v>1999</v>
      </c>
      <c r="D649">
        <v>255000</v>
      </c>
      <c r="E649">
        <v>1.5</v>
      </c>
      <c r="F649">
        <v>100</v>
      </c>
      <c r="G649" s="1" t="s">
        <v>8</v>
      </c>
      <c r="H649" s="1" t="s">
        <v>9</v>
      </c>
      <c r="I649" s="1" t="s">
        <v>18</v>
      </c>
      <c r="J649" s="1">
        <v>329</v>
      </c>
      <c r="K649" s="1"/>
      <c r="L649" s="1"/>
      <c r="M649" s="1">
        <f t="shared" ca="1" si="10"/>
        <v>2022</v>
      </c>
      <c r="N649" s="1">
        <f ca="1">Sheet1[[#This Row],[Текущий год]]-Sheet1[[#This Row],[Год выпуска]]</f>
        <v>23</v>
      </c>
      <c r="O649" s="13">
        <f ca="1">IFERROR(Sheet1[[#This Row],[Пробег, тыс. км]]/Sheet1[[#This Row],[Возраст авто]], 0)</f>
        <v>14.304347826086957</v>
      </c>
      <c r="P649" s="14">
        <f ca="1">Sheet1[[#This Row],[Средний пробег в год]]/365*1000</f>
        <v>39.189994044073856</v>
      </c>
    </row>
    <row r="650" spans="1:16" x14ac:dyDescent="0.25">
      <c r="A650" s="1" t="s">
        <v>636</v>
      </c>
      <c r="B650" s="1" t="s">
        <v>63</v>
      </c>
      <c r="C650">
        <v>1993</v>
      </c>
      <c r="D650">
        <v>55000</v>
      </c>
      <c r="E650">
        <v>1.5</v>
      </c>
      <c r="F650">
        <v>105</v>
      </c>
      <c r="G650" s="1" t="s">
        <v>8</v>
      </c>
      <c r="H650" s="1" t="s">
        <v>9</v>
      </c>
      <c r="I650" s="1" t="s">
        <v>18</v>
      </c>
      <c r="J650" s="1">
        <v>350</v>
      </c>
      <c r="K650" s="1"/>
      <c r="L650" s="1"/>
      <c r="M650" s="1">
        <f t="shared" ca="1" si="10"/>
        <v>2022</v>
      </c>
      <c r="N650" s="1">
        <f ca="1">Sheet1[[#This Row],[Текущий год]]-Sheet1[[#This Row],[Год выпуска]]</f>
        <v>29</v>
      </c>
      <c r="O650" s="13">
        <f ca="1">IFERROR(Sheet1[[#This Row],[Пробег, тыс. км]]/Sheet1[[#This Row],[Возраст авто]], 0)</f>
        <v>12.068965517241379</v>
      </c>
      <c r="P650" s="14">
        <f ca="1">Sheet1[[#This Row],[Средний пробег в год]]/365*1000</f>
        <v>33.065658951346244</v>
      </c>
    </row>
    <row r="651" spans="1:16" x14ac:dyDescent="0.25">
      <c r="A651" s="1" t="s">
        <v>637</v>
      </c>
      <c r="B651" s="1" t="s">
        <v>52</v>
      </c>
      <c r="C651">
        <v>2012</v>
      </c>
      <c r="D651">
        <v>3400000</v>
      </c>
      <c r="E651">
        <v>4.5999999999999996</v>
      </c>
      <c r="F651">
        <v>309</v>
      </c>
      <c r="G651" s="1" t="s">
        <v>8</v>
      </c>
      <c r="H651" s="1" t="s">
        <v>9</v>
      </c>
      <c r="I651" s="1" t="s">
        <v>21</v>
      </c>
      <c r="J651" s="1">
        <v>260</v>
      </c>
      <c r="K651" s="1"/>
      <c r="L651" s="1"/>
      <c r="M651" s="1">
        <f t="shared" ca="1" si="10"/>
        <v>2022</v>
      </c>
      <c r="N651" s="1">
        <f ca="1">Sheet1[[#This Row],[Текущий год]]-Sheet1[[#This Row],[Год выпуска]]</f>
        <v>10</v>
      </c>
      <c r="O651" s="13">
        <f ca="1">IFERROR(Sheet1[[#This Row],[Пробег, тыс. км]]/Sheet1[[#This Row],[Возраст авто]], 0)</f>
        <v>26</v>
      </c>
      <c r="P651" s="14">
        <f ca="1">Sheet1[[#This Row],[Средний пробег в год]]/365*1000</f>
        <v>71.232876712328761</v>
      </c>
    </row>
    <row r="652" spans="1:16" x14ac:dyDescent="0.25">
      <c r="A652" s="1" t="s">
        <v>638</v>
      </c>
      <c r="B652" s="1" t="s">
        <v>63</v>
      </c>
      <c r="C652">
        <v>2008</v>
      </c>
      <c r="D652">
        <v>450000</v>
      </c>
      <c r="E652">
        <v>1.6</v>
      </c>
      <c r="F652">
        <v>124</v>
      </c>
      <c r="G652" s="1" t="s">
        <v>8</v>
      </c>
      <c r="H652" s="1" t="s">
        <v>17</v>
      </c>
      <c r="I652" s="1" t="s">
        <v>18</v>
      </c>
      <c r="J652" s="1">
        <v>280</v>
      </c>
      <c r="K652" s="1"/>
      <c r="L652" s="1"/>
      <c r="M652" s="1">
        <f t="shared" ca="1" si="10"/>
        <v>2022</v>
      </c>
      <c r="N652" s="1">
        <f ca="1">Sheet1[[#This Row],[Текущий год]]-Sheet1[[#This Row],[Год выпуска]]</f>
        <v>14</v>
      </c>
      <c r="O652" s="13">
        <f ca="1">IFERROR(Sheet1[[#This Row],[Пробег, тыс. км]]/Sheet1[[#This Row],[Возраст авто]], 0)</f>
        <v>20</v>
      </c>
      <c r="P652" s="14">
        <f ca="1">Sheet1[[#This Row],[Средний пробег в год]]/365*1000</f>
        <v>54.794520547945204</v>
      </c>
    </row>
    <row r="653" spans="1:16" x14ac:dyDescent="0.25">
      <c r="A653" s="1" t="s">
        <v>639</v>
      </c>
      <c r="B653" s="1" t="s">
        <v>361</v>
      </c>
      <c r="C653">
        <v>1994</v>
      </c>
      <c r="D653">
        <v>195000</v>
      </c>
      <c r="E653">
        <v>2.2000000000000002</v>
      </c>
      <c r="F653">
        <v>91</v>
      </c>
      <c r="G653" s="1" t="s">
        <v>20</v>
      </c>
      <c r="H653" s="1" t="s">
        <v>9</v>
      </c>
      <c r="I653" s="1" t="s">
        <v>21</v>
      </c>
      <c r="J653" s="1">
        <v>244</v>
      </c>
      <c r="K653" s="1"/>
      <c r="L653" s="1"/>
      <c r="M653" s="1">
        <f t="shared" ca="1" si="10"/>
        <v>2022</v>
      </c>
      <c r="N653" s="1">
        <f ca="1">Sheet1[[#This Row],[Текущий год]]-Sheet1[[#This Row],[Год выпуска]]</f>
        <v>28</v>
      </c>
      <c r="O653" s="13">
        <f ca="1">IFERROR(Sheet1[[#This Row],[Пробег, тыс. км]]/Sheet1[[#This Row],[Возраст авто]], 0)</f>
        <v>8.7142857142857135</v>
      </c>
      <c r="P653" s="14">
        <f ca="1">Sheet1[[#This Row],[Средний пробег в год]]/365*1000</f>
        <v>23.874755381604693</v>
      </c>
    </row>
    <row r="654" spans="1:16" x14ac:dyDescent="0.25">
      <c r="A654" s="1" t="s">
        <v>640</v>
      </c>
      <c r="B654" s="1" t="s">
        <v>139</v>
      </c>
      <c r="C654">
        <v>1996</v>
      </c>
      <c r="D654">
        <v>225000</v>
      </c>
      <c r="E654">
        <v>2</v>
      </c>
      <c r="F654">
        <v>135</v>
      </c>
      <c r="G654" s="1" t="s">
        <v>8</v>
      </c>
      <c r="H654" s="1" t="s">
        <v>9</v>
      </c>
      <c r="I654" s="1" t="s">
        <v>21</v>
      </c>
      <c r="J654" s="1">
        <v>300</v>
      </c>
      <c r="K654" s="1"/>
      <c r="L654" s="1"/>
      <c r="M654" s="1">
        <f t="shared" ca="1" si="10"/>
        <v>2022</v>
      </c>
      <c r="N654" s="1">
        <f ca="1">Sheet1[[#This Row],[Текущий год]]-Sheet1[[#This Row],[Год выпуска]]</f>
        <v>26</v>
      </c>
      <c r="O654" s="13">
        <f ca="1">IFERROR(Sheet1[[#This Row],[Пробег, тыс. км]]/Sheet1[[#This Row],[Возраст авто]], 0)</f>
        <v>11.538461538461538</v>
      </c>
      <c r="P654" s="14">
        <f ca="1">Sheet1[[#This Row],[Средний пробег в год]]/365*1000</f>
        <v>31.612223393045312</v>
      </c>
    </row>
    <row r="655" spans="1:16" x14ac:dyDescent="0.25">
      <c r="A655" s="1" t="s">
        <v>641</v>
      </c>
      <c r="B655" s="1" t="s">
        <v>65</v>
      </c>
      <c r="C655">
        <v>2010</v>
      </c>
      <c r="D655">
        <v>880000</v>
      </c>
      <c r="E655">
        <v>1.8</v>
      </c>
      <c r="F655">
        <v>99</v>
      </c>
      <c r="G655" s="1" t="s">
        <v>34</v>
      </c>
      <c r="H655" s="1" t="s">
        <v>24</v>
      </c>
      <c r="I655" s="1" t="s">
        <v>18</v>
      </c>
      <c r="J655" s="1">
        <v>190</v>
      </c>
      <c r="K655" s="1"/>
      <c r="L655" s="1"/>
      <c r="M655" s="1">
        <f t="shared" ca="1" si="10"/>
        <v>2022</v>
      </c>
      <c r="N655" s="1">
        <f ca="1">Sheet1[[#This Row],[Текущий год]]-Sheet1[[#This Row],[Год выпуска]]</f>
        <v>12</v>
      </c>
      <c r="O655" s="13">
        <f ca="1">IFERROR(Sheet1[[#This Row],[Пробег, тыс. км]]/Sheet1[[#This Row],[Возраст авто]], 0)</f>
        <v>15.833333333333334</v>
      </c>
      <c r="P655" s="14">
        <f ca="1">Sheet1[[#This Row],[Средний пробег в год]]/365*1000</f>
        <v>43.37899543378996</v>
      </c>
    </row>
    <row r="656" spans="1:16" x14ac:dyDescent="0.25">
      <c r="A656" s="1" t="s">
        <v>642</v>
      </c>
      <c r="B656" s="1" t="s">
        <v>63</v>
      </c>
      <c r="C656">
        <v>2000</v>
      </c>
      <c r="D656">
        <v>310000</v>
      </c>
      <c r="E656">
        <v>1.3</v>
      </c>
      <c r="F656">
        <v>80</v>
      </c>
      <c r="G656" s="1" t="s">
        <v>8</v>
      </c>
      <c r="H656" s="1" t="s">
        <v>9</v>
      </c>
      <c r="I656" s="1" t="s">
        <v>18</v>
      </c>
      <c r="J656" s="1">
        <v>300</v>
      </c>
      <c r="K656" s="1"/>
      <c r="L656" s="1"/>
      <c r="M656" s="1">
        <f t="shared" ca="1" si="10"/>
        <v>2022</v>
      </c>
      <c r="N656" s="1">
        <f ca="1">Sheet1[[#This Row],[Текущий год]]-Sheet1[[#This Row],[Год выпуска]]</f>
        <v>22</v>
      </c>
      <c r="O656" s="13">
        <f ca="1">IFERROR(Sheet1[[#This Row],[Пробег, тыс. км]]/Sheet1[[#This Row],[Возраст авто]], 0)</f>
        <v>13.636363636363637</v>
      </c>
      <c r="P656" s="14">
        <f ca="1">Sheet1[[#This Row],[Средний пробег в год]]/365*1000</f>
        <v>37.359900373599004</v>
      </c>
    </row>
    <row r="657" spans="1:16" x14ac:dyDescent="0.25">
      <c r="A657" s="1" t="s">
        <v>643</v>
      </c>
      <c r="B657" s="1" t="s">
        <v>88</v>
      </c>
      <c r="C657">
        <v>1987</v>
      </c>
      <c r="D657">
        <v>415000</v>
      </c>
      <c r="E657">
        <v>2.5</v>
      </c>
      <c r="F657">
        <v>180</v>
      </c>
      <c r="G657" s="1" t="s">
        <v>8</v>
      </c>
      <c r="H657" s="1"/>
      <c r="I657" s="1" t="s">
        <v>10</v>
      </c>
      <c r="J657" s="1">
        <v>443</v>
      </c>
      <c r="K657" s="1"/>
      <c r="L657" s="1"/>
      <c r="M657" s="1">
        <f t="shared" ca="1" si="10"/>
        <v>2022</v>
      </c>
      <c r="N657" s="1">
        <f ca="1">Sheet1[[#This Row],[Текущий год]]-Sheet1[[#This Row],[Год выпуска]]</f>
        <v>35</v>
      </c>
      <c r="O657" s="13">
        <f ca="1">IFERROR(Sheet1[[#This Row],[Пробег, тыс. км]]/Sheet1[[#This Row],[Возраст авто]], 0)</f>
        <v>12.657142857142857</v>
      </c>
      <c r="P657" s="14">
        <f ca="1">Sheet1[[#This Row],[Средний пробег в год]]/365*1000</f>
        <v>34.677103718199604</v>
      </c>
    </row>
    <row r="658" spans="1:16" x14ac:dyDescent="0.25">
      <c r="A658" s="1" t="s">
        <v>644</v>
      </c>
      <c r="B658" s="1" t="s">
        <v>88</v>
      </c>
      <c r="C658">
        <v>2001</v>
      </c>
      <c r="D658">
        <v>530000</v>
      </c>
      <c r="E658">
        <v>2</v>
      </c>
      <c r="F658">
        <v>160</v>
      </c>
      <c r="G658" s="1" t="s">
        <v>8</v>
      </c>
      <c r="H658" s="1" t="s">
        <v>9</v>
      </c>
      <c r="I658" s="1" t="s">
        <v>10</v>
      </c>
      <c r="J658" s="1">
        <v>370</v>
      </c>
      <c r="K658" s="1"/>
      <c r="L658" s="1"/>
      <c r="M658" s="1">
        <f t="shared" ca="1" si="10"/>
        <v>2022</v>
      </c>
      <c r="N658" s="1">
        <f ca="1">Sheet1[[#This Row],[Текущий год]]-Sheet1[[#This Row],[Год выпуска]]</f>
        <v>21</v>
      </c>
      <c r="O658" s="13">
        <f ca="1">IFERROR(Sheet1[[#This Row],[Пробег, тыс. км]]/Sheet1[[#This Row],[Возраст авто]], 0)</f>
        <v>17.61904761904762</v>
      </c>
      <c r="P658" s="14">
        <f ca="1">Sheet1[[#This Row],[Средний пробег в год]]/365*1000</f>
        <v>48.271363339856492</v>
      </c>
    </row>
    <row r="659" spans="1:16" x14ac:dyDescent="0.25">
      <c r="A659" s="1" t="s">
        <v>645</v>
      </c>
      <c r="B659" s="1" t="s">
        <v>105</v>
      </c>
      <c r="C659">
        <v>2005</v>
      </c>
      <c r="D659">
        <v>725000</v>
      </c>
      <c r="E659">
        <v>1.8</v>
      </c>
      <c r="F659">
        <v>125</v>
      </c>
      <c r="G659" s="1" t="s">
        <v>8</v>
      </c>
      <c r="H659" s="1" t="s">
        <v>9</v>
      </c>
      <c r="I659" s="1" t="s">
        <v>21</v>
      </c>
      <c r="J659" s="1">
        <v>211</v>
      </c>
      <c r="K659" s="1"/>
      <c r="L659" s="1"/>
      <c r="M659" s="1">
        <f t="shared" ca="1" si="10"/>
        <v>2022</v>
      </c>
      <c r="N659" s="1">
        <f ca="1">Sheet1[[#This Row],[Текущий год]]-Sheet1[[#This Row],[Год выпуска]]</f>
        <v>17</v>
      </c>
      <c r="O659" s="13">
        <f ca="1">IFERROR(Sheet1[[#This Row],[Пробег, тыс. км]]/Sheet1[[#This Row],[Возраст авто]], 0)</f>
        <v>12.411764705882353</v>
      </c>
      <c r="P659" s="14">
        <f ca="1">Sheet1[[#This Row],[Средний пробег в год]]/365*1000</f>
        <v>34.004834810636581</v>
      </c>
    </row>
    <row r="660" spans="1:16" x14ac:dyDescent="0.25">
      <c r="A660" s="1" t="s">
        <v>646</v>
      </c>
      <c r="B660" s="1" t="s">
        <v>43</v>
      </c>
      <c r="C660">
        <v>2014</v>
      </c>
      <c r="D660">
        <v>1650000</v>
      </c>
      <c r="E660">
        <v>2.5</v>
      </c>
      <c r="F660">
        <v>181</v>
      </c>
      <c r="G660" s="1" t="s">
        <v>8</v>
      </c>
      <c r="H660" s="1" t="s">
        <v>9</v>
      </c>
      <c r="I660" s="1" t="s">
        <v>18</v>
      </c>
      <c r="J660" s="1">
        <v>136</v>
      </c>
      <c r="K660" s="1"/>
      <c r="L660" s="1"/>
      <c r="M660" s="1">
        <f t="shared" ca="1" si="10"/>
        <v>2022</v>
      </c>
      <c r="N660" s="1">
        <f ca="1">Sheet1[[#This Row],[Текущий год]]-Sheet1[[#This Row],[Год выпуска]]</f>
        <v>8</v>
      </c>
      <c r="O660" s="13">
        <f ca="1">IFERROR(Sheet1[[#This Row],[Пробег, тыс. км]]/Sheet1[[#This Row],[Возраст авто]], 0)</f>
        <v>17</v>
      </c>
      <c r="P660" s="14">
        <f ca="1">Sheet1[[#This Row],[Средний пробег в год]]/365*1000</f>
        <v>46.57534246575343</v>
      </c>
    </row>
    <row r="661" spans="1:16" x14ac:dyDescent="0.25">
      <c r="A661" s="1" t="s">
        <v>647</v>
      </c>
      <c r="B661" s="1" t="s">
        <v>94</v>
      </c>
      <c r="C661">
        <v>2004</v>
      </c>
      <c r="D661">
        <v>1200000</v>
      </c>
      <c r="E661">
        <v>2.4</v>
      </c>
      <c r="F661">
        <v>160</v>
      </c>
      <c r="G661" s="1" t="s">
        <v>8</v>
      </c>
      <c r="H661" s="1" t="s">
        <v>9</v>
      </c>
      <c r="I661" s="1" t="s">
        <v>21</v>
      </c>
      <c r="J661" s="1">
        <v>149</v>
      </c>
      <c r="K661" s="1"/>
      <c r="L661" s="1"/>
      <c r="M661" s="1">
        <f t="shared" ca="1" si="10"/>
        <v>2022</v>
      </c>
      <c r="N661" s="1">
        <f ca="1">Sheet1[[#This Row],[Текущий год]]-Sheet1[[#This Row],[Год выпуска]]</f>
        <v>18</v>
      </c>
      <c r="O661" s="13">
        <f ca="1">IFERROR(Sheet1[[#This Row],[Пробег, тыс. км]]/Sheet1[[#This Row],[Возраст авто]], 0)</f>
        <v>8.2777777777777786</v>
      </c>
      <c r="P661" s="14">
        <f ca="1">Sheet1[[#This Row],[Средний пробег в год]]/365*1000</f>
        <v>22.678843226788437</v>
      </c>
    </row>
    <row r="662" spans="1:16" x14ac:dyDescent="0.25">
      <c r="A662" s="1" t="s">
        <v>648</v>
      </c>
      <c r="B662" s="1" t="s">
        <v>36</v>
      </c>
      <c r="C662">
        <v>1999</v>
      </c>
      <c r="D662">
        <v>1000000</v>
      </c>
      <c r="E662">
        <v>2.7</v>
      </c>
      <c r="F662">
        <v>150</v>
      </c>
      <c r="G662" s="1" t="s">
        <v>8</v>
      </c>
      <c r="H662" s="1" t="s">
        <v>9</v>
      </c>
      <c r="I662" s="1" t="s">
        <v>21</v>
      </c>
      <c r="J662" s="1">
        <v>280</v>
      </c>
      <c r="K662" s="1"/>
      <c r="L662" s="1"/>
      <c r="M662" s="1">
        <f t="shared" ca="1" si="10"/>
        <v>2022</v>
      </c>
      <c r="N662" s="1">
        <f ca="1">Sheet1[[#This Row],[Текущий год]]-Sheet1[[#This Row],[Год выпуска]]</f>
        <v>23</v>
      </c>
      <c r="O662" s="13">
        <f ca="1">IFERROR(Sheet1[[#This Row],[Пробег, тыс. км]]/Sheet1[[#This Row],[Возраст авто]], 0)</f>
        <v>12.173913043478262</v>
      </c>
      <c r="P662" s="14">
        <f ca="1">Sheet1[[#This Row],[Средний пробег в год]]/365*1000</f>
        <v>33.353186420488385</v>
      </c>
    </row>
    <row r="663" spans="1:16" x14ac:dyDescent="0.25">
      <c r="A663" s="1" t="s">
        <v>649</v>
      </c>
      <c r="B663" s="1" t="s">
        <v>289</v>
      </c>
      <c r="C663">
        <v>1998</v>
      </c>
      <c r="D663">
        <v>390000</v>
      </c>
      <c r="E663">
        <v>2</v>
      </c>
      <c r="F663">
        <v>140</v>
      </c>
      <c r="G663" s="1" t="s">
        <v>8</v>
      </c>
      <c r="H663" s="1" t="s">
        <v>9</v>
      </c>
      <c r="I663" s="1" t="s">
        <v>18</v>
      </c>
      <c r="J663" s="1">
        <v>200</v>
      </c>
      <c r="K663" s="1"/>
      <c r="L663" s="1"/>
      <c r="M663" s="1">
        <f t="shared" ca="1" si="10"/>
        <v>2022</v>
      </c>
      <c r="N663" s="1">
        <f ca="1">Sheet1[[#This Row],[Текущий год]]-Sheet1[[#This Row],[Год выпуска]]</f>
        <v>24</v>
      </c>
      <c r="O663" s="13">
        <f ca="1">IFERROR(Sheet1[[#This Row],[Пробег, тыс. км]]/Sheet1[[#This Row],[Возраст авто]], 0)</f>
        <v>8.3333333333333339</v>
      </c>
      <c r="P663" s="14">
        <f ca="1">Sheet1[[#This Row],[Средний пробег в год]]/365*1000</f>
        <v>22.831050228310506</v>
      </c>
    </row>
    <row r="664" spans="1:16" x14ac:dyDescent="0.25">
      <c r="A664" s="1" t="s">
        <v>650</v>
      </c>
      <c r="B664" s="1" t="s">
        <v>26</v>
      </c>
      <c r="C664">
        <v>2002</v>
      </c>
      <c r="D664">
        <v>720000</v>
      </c>
      <c r="E664">
        <v>2.4</v>
      </c>
      <c r="F664">
        <v>160</v>
      </c>
      <c r="G664" s="1" t="s">
        <v>8</v>
      </c>
      <c r="H664" s="1" t="s">
        <v>9</v>
      </c>
      <c r="I664" s="1" t="s">
        <v>21</v>
      </c>
      <c r="J664" s="1">
        <v>194</v>
      </c>
      <c r="K664" s="1"/>
      <c r="L664" s="1"/>
      <c r="M664" s="1">
        <f t="shared" ca="1" si="10"/>
        <v>2022</v>
      </c>
      <c r="N664" s="1">
        <f ca="1">Sheet1[[#This Row],[Текущий год]]-Sheet1[[#This Row],[Год выпуска]]</f>
        <v>20</v>
      </c>
      <c r="O664" s="13">
        <f ca="1">IFERROR(Sheet1[[#This Row],[Пробег, тыс. км]]/Sheet1[[#This Row],[Возраст авто]], 0)</f>
        <v>9.6999999999999993</v>
      </c>
      <c r="P664" s="14">
        <f ca="1">Sheet1[[#This Row],[Средний пробег в год]]/365*1000</f>
        <v>26.575342465753423</v>
      </c>
    </row>
    <row r="665" spans="1:16" x14ac:dyDescent="0.25">
      <c r="A665" s="1" t="s">
        <v>651</v>
      </c>
      <c r="B665" s="1" t="s">
        <v>289</v>
      </c>
      <c r="C665">
        <v>2004</v>
      </c>
      <c r="D665">
        <v>395000</v>
      </c>
      <c r="E665">
        <v>1.8</v>
      </c>
      <c r="F665">
        <v>132</v>
      </c>
      <c r="G665" s="1" t="s">
        <v>8</v>
      </c>
      <c r="H665" s="1" t="s">
        <v>9</v>
      </c>
      <c r="I665" s="1" t="s">
        <v>18</v>
      </c>
      <c r="J665" s="1">
        <v>176</v>
      </c>
      <c r="K665" s="1"/>
      <c r="L665" s="1"/>
      <c r="M665" s="1">
        <f t="shared" ca="1" si="10"/>
        <v>2022</v>
      </c>
      <c r="N665" s="1">
        <f ca="1">Sheet1[[#This Row],[Текущий год]]-Sheet1[[#This Row],[Год выпуска]]</f>
        <v>18</v>
      </c>
      <c r="O665" s="13">
        <f ca="1">IFERROR(Sheet1[[#This Row],[Пробег, тыс. км]]/Sheet1[[#This Row],[Возраст авто]], 0)</f>
        <v>9.7777777777777786</v>
      </c>
      <c r="P665" s="14">
        <f ca="1">Sheet1[[#This Row],[Средний пробег в год]]/365*1000</f>
        <v>26.788432267884325</v>
      </c>
    </row>
    <row r="666" spans="1:16" x14ac:dyDescent="0.25">
      <c r="A666" s="1" t="s">
        <v>652</v>
      </c>
      <c r="B666" s="1" t="s">
        <v>653</v>
      </c>
      <c r="C666">
        <v>2011</v>
      </c>
      <c r="D666">
        <v>799999</v>
      </c>
      <c r="E666">
        <v>1</v>
      </c>
      <c r="F666">
        <v>68</v>
      </c>
      <c r="G666" s="1" t="s">
        <v>8</v>
      </c>
      <c r="H666" s="1" t="s">
        <v>24</v>
      </c>
      <c r="I666" s="1" t="s">
        <v>18</v>
      </c>
      <c r="J666" s="1">
        <v>89</v>
      </c>
      <c r="K666" s="1"/>
      <c r="L666" s="1"/>
      <c r="M666" s="1">
        <f t="shared" ca="1" si="10"/>
        <v>2022</v>
      </c>
      <c r="N666" s="1">
        <f ca="1">Sheet1[[#This Row],[Текущий год]]-Sheet1[[#This Row],[Год выпуска]]</f>
        <v>11</v>
      </c>
      <c r="O666" s="13">
        <f ca="1">IFERROR(Sheet1[[#This Row],[Пробег, тыс. км]]/Sheet1[[#This Row],[Возраст авто]], 0)</f>
        <v>8.0909090909090917</v>
      </c>
      <c r="P666" s="14">
        <f ca="1">Sheet1[[#This Row],[Средний пробег в год]]/365*1000</f>
        <v>22.166874221668746</v>
      </c>
    </row>
    <row r="667" spans="1:16" x14ac:dyDescent="0.25">
      <c r="A667" s="1" t="s">
        <v>654</v>
      </c>
      <c r="B667" s="1" t="s">
        <v>117</v>
      </c>
      <c r="C667">
        <v>2012</v>
      </c>
      <c r="D667">
        <v>1210000</v>
      </c>
      <c r="E667">
        <v>1.5</v>
      </c>
      <c r="F667">
        <v>109</v>
      </c>
      <c r="G667" s="1" t="s">
        <v>8</v>
      </c>
      <c r="H667" s="1" t="s">
        <v>24</v>
      </c>
      <c r="I667" s="1" t="s">
        <v>18</v>
      </c>
      <c r="J667" s="1">
        <v>65</v>
      </c>
      <c r="K667" s="1" t="s">
        <v>39</v>
      </c>
      <c r="L667" s="1"/>
      <c r="M667" s="1">
        <f t="shared" ca="1" si="10"/>
        <v>2022</v>
      </c>
      <c r="N667" s="1">
        <f ca="1">Sheet1[[#This Row],[Текущий год]]-Sheet1[[#This Row],[Год выпуска]]</f>
        <v>10</v>
      </c>
      <c r="O667" s="13">
        <f ca="1">IFERROR(Sheet1[[#This Row],[Пробег, тыс. км]]/Sheet1[[#This Row],[Возраст авто]], 0)</f>
        <v>6.5</v>
      </c>
      <c r="P667" s="14">
        <f ca="1">Sheet1[[#This Row],[Средний пробег в год]]/365*1000</f>
        <v>17.80821917808219</v>
      </c>
    </row>
    <row r="668" spans="1:16" x14ac:dyDescent="0.25">
      <c r="A668" s="1" t="s">
        <v>655</v>
      </c>
      <c r="B668" s="1" t="s">
        <v>26</v>
      </c>
      <c r="C668">
        <v>2001</v>
      </c>
      <c r="D668">
        <v>745000</v>
      </c>
      <c r="E668">
        <v>2.4</v>
      </c>
      <c r="F668">
        <v>160</v>
      </c>
      <c r="G668" s="1" t="s">
        <v>8</v>
      </c>
      <c r="H668" s="1" t="s">
        <v>9</v>
      </c>
      <c r="I668" s="1" t="s">
        <v>18</v>
      </c>
      <c r="J668" s="1">
        <v>280</v>
      </c>
      <c r="K668" s="1"/>
      <c r="L668" s="1"/>
      <c r="M668" s="1">
        <f t="shared" ca="1" si="10"/>
        <v>2022</v>
      </c>
      <c r="N668" s="1">
        <f ca="1">Sheet1[[#This Row],[Текущий год]]-Sheet1[[#This Row],[Год выпуска]]</f>
        <v>21</v>
      </c>
      <c r="O668" s="13">
        <f ca="1">IFERROR(Sheet1[[#This Row],[Пробег, тыс. км]]/Sheet1[[#This Row],[Возраст авто]], 0)</f>
        <v>13.333333333333334</v>
      </c>
      <c r="P668" s="14">
        <f ca="1">Sheet1[[#This Row],[Средний пробег в год]]/365*1000</f>
        <v>36.529680365296805</v>
      </c>
    </row>
    <row r="669" spans="1:16" x14ac:dyDescent="0.25">
      <c r="A669" s="1" t="s">
        <v>656</v>
      </c>
      <c r="B669" s="1" t="s">
        <v>38</v>
      </c>
      <c r="C669">
        <v>2007</v>
      </c>
      <c r="D669">
        <v>625000</v>
      </c>
      <c r="E669">
        <v>3</v>
      </c>
      <c r="F669">
        <v>220</v>
      </c>
      <c r="G669" s="1" t="s">
        <v>8</v>
      </c>
      <c r="H669" s="1" t="s">
        <v>9</v>
      </c>
      <c r="I669" s="1" t="s">
        <v>18</v>
      </c>
      <c r="J669" s="1">
        <v>114</v>
      </c>
      <c r="K669" s="1" t="s">
        <v>39</v>
      </c>
      <c r="L669" s="1"/>
      <c r="M669" s="1">
        <f t="shared" ca="1" si="10"/>
        <v>2022</v>
      </c>
      <c r="N669" s="1">
        <f ca="1">Sheet1[[#This Row],[Текущий год]]-Sheet1[[#This Row],[Год выпуска]]</f>
        <v>15</v>
      </c>
      <c r="O669" s="13">
        <f ca="1">IFERROR(Sheet1[[#This Row],[Пробег, тыс. км]]/Sheet1[[#This Row],[Возраст авто]], 0)</f>
        <v>7.6</v>
      </c>
      <c r="P669" s="14">
        <f ca="1">Sheet1[[#This Row],[Средний пробег в год]]/365*1000</f>
        <v>20.82191780821918</v>
      </c>
    </row>
    <row r="670" spans="1:16" x14ac:dyDescent="0.25">
      <c r="A670" s="1" t="s">
        <v>657</v>
      </c>
      <c r="B670" s="1" t="s">
        <v>70</v>
      </c>
      <c r="C670">
        <v>2016</v>
      </c>
      <c r="D670">
        <v>1500000</v>
      </c>
      <c r="E670">
        <v>1.5</v>
      </c>
      <c r="F670">
        <v>103</v>
      </c>
      <c r="G670" s="1" t="s">
        <v>8</v>
      </c>
      <c r="H670" s="1" t="s">
        <v>24</v>
      </c>
      <c r="I670" s="1" t="s">
        <v>21</v>
      </c>
      <c r="J670" s="1">
        <v>145</v>
      </c>
      <c r="K670" s="1" t="s">
        <v>39</v>
      </c>
      <c r="L670" s="1"/>
      <c r="M670" s="1">
        <f t="shared" ca="1" si="10"/>
        <v>2022</v>
      </c>
      <c r="N670" s="1">
        <f ca="1">Sheet1[[#This Row],[Текущий год]]-Sheet1[[#This Row],[Год выпуска]]</f>
        <v>6</v>
      </c>
      <c r="O670" s="13">
        <f ca="1">IFERROR(Sheet1[[#This Row],[Пробег, тыс. км]]/Sheet1[[#This Row],[Возраст авто]], 0)</f>
        <v>24.166666666666668</v>
      </c>
      <c r="P670" s="14">
        <f ca="1">Sheet1[[#This Row],[Средний пробег в год]]/365*1000</f>
        <v>66.210045662100455</v>
      </c>
    </row>
    <row r="671" spans="1:16" x14ac:dyDescent="0.25">
      <c r="A671" s="1" t="s">
        <v>658</v>
      </c>
      <c r="B671" s="1" t="s">
        <v>63</v>
      </c>
      <c r="C671">
        <v>1998</v>
      </c>
      <c r="D671">
        <v>220000</v>
      </c>
      <c r="E671">
        <v>1.5</v>
      </c>
      <c r="F671">
        <v>100</v>
      </c>
      <c r="G671" s="1" t="s">
        <v>8</v>
      </c>
      <c r="H671" s="1"/>
      <c r="I671" s="1" t="s">
        <v>18</v>
      </c>
      <c r="J671" s="1">
        <v>198</v>
      </c>
      <c r="K671" s="1"/>
      <c r="L671" s="1"/>
      <c r="M671" s="1">
        <f t="shared" ca="1" si="10"/>
        <v>2022</v>
      </c>
      <c r="N671" s="1">
        <f ca="1">Sheet1[[#This Row],[Текущий год]]-Sheet1[[#This Row],[Год выпуска]]</f>
        <v>24</v>
      </c>
      <c r="O671" s="13">
        <f ca="1">IFERROR(Sheet1[[#This Row],[Пробег, тыс. км]]/Sheet1[[#This Row],[Возраст авто]], 0)</f>
        <v>8.25</v>
      </c>
      <c r="P671" s="14">
        <f ca="1">Sheet1[[#This Row],[Средний пробег в год]]/365*1000</f>
        <v>22.602739726027398</v>
      </c>
    </row>
    <row r="672" spans="1:16" x14ac:dyDescent="0.25">
      <c r="A672" s="1" t="s">
        <v>659</v>
      </c>
      <c r="B672" s="1" t="s">
        <v>63</v>
      </c>
      <c r="C672">
        <v>2013</v>
      </c>
      <c r="D672">
        <v>1150000</v>
      </c>
      <c r="E672">
        <v>1.6</v>
      </c>
      <c r="F672">
        <v>124</v>
      </c>
      <c r="G672" s="1" t="s">
        <v>8</v>
      </c>
      <c r="H672" s="1" t="s">
        <v>9</v>
      </c>
      <c r="I672" s="1" t="s">
        <v>18</v>
      </c>
      <c r="J672" s="1">
        <v>35</v>
      </c>
      <c r="K672" s="1"/>
      <c r="L672" s="1"/>
      <c r="M672" s="1">
        <f t="shared" ca="1" si="10"/>
        <v>2022</v>
      </c>
      <c r="N672" s="1">
        <f ca="1">Sheet1[[#This Row],[Текущий год]]-Sheet1[[#This Row],[Год выпуска]]</f>
        <v>9</v>
      </c>
      <c r="O672" s="13">
        <f ca="1">IFERROR(Sheet1[[#This Row],[Пробег, тыс. км]]/Sheet1[[#This Row],[Возраст авто]], 0)</f>
        <v>3.8888888888888888</v>
      </c>
      <c r="P672" s="14">
        <f ca="1">Sheet1[[#This Row],[Средний пробег в год]]/365*1000</f>
        <v>10.6544901065449</v>
      </c>
    </row>
    <row r="673" spans="1:16" x14ac:dyDescent="0.25">
      <c r="A673" s="1" t="s">
        <v>660</v>
      </c>
      <c r="B673" s="1" t="s">
        <v>63</v>
      </c>
      <c r="C673">
        <v>2001</v>
      </c>
      <c r="D673">
        <v>370000</v>
      </c>
      <c r="E673">
        <v>1.5</v>
      </c>
      <c r="F673">
        <v>105</v>
      </c>
      <c r="G673" s="1" t="s">
        <v>8</v>
      </c>
      <c r="H673" s="1" t="s">
        <v>9</v>
      </c>
      <c r="I673" s="1" t="s">
        <v>21</v>
      </c>
      <c r="J673" s="1">
        <v>85</v>
      </c>
      <c r="K673" s="1"/>
      <c r="L673" s="1"/>
      <c r="M673" s="1">
        <f t="shared" ca="1" si="10"/>
        <v>2022</v>
      </c>
      <c r="N673" s="1">
        <f ca="1">Sheet1[[#This Row],[Текущий год]]-Sheet1[[#This Row],[Год выпуска]]</f>
        <v>21</v>
      </c>
      <c r="O673" s="13">
        <f ca="1">IFERROR(Sheet1[[#This Row],[Пробег, тыс. км]]/Sheet1[[#This Row],[Возраст авто]], 0)</f>
        <v>4.0476190476190474</v>
      </c>
      <c r="P673" s="14">
        <f ca="1">Sheet1[[#This Row],[Средний пробег в год]]/365*1000</f>
        <v>11.089367253750815</v>
      </c>
    </row>
    <row r="674" spans="1:16" x14ac:dyDescent="0.25">
      <c r="A674" s="1" t="s">
        <v>661</v>
      </c>
      <c r="B674" s="1" t="s">
        <v>36</v>
      </c>
      <c r="C674">
        <v>2010</v>
      </c>
      <c r="D674">
        <v>2630000</v>
      </c>
      <c r="E674">
        <v>4</v>
      </c>
      <c r="F674">
        <v>276</v>
      </c>
      <c r="G674" s="1" t="s">
        <v>8</v>
      </c>
      <c r="H674" s="1"/>
      <c r="I674" s="1" t="s">
        <v>21</v>
      </c>
      <c r="J674" s="1">
        <v>162</v>
      </c>
      <c r="K674" s="1"/>
      <c r="L674" s="1"/>
      <c r="M674" s="1">
        <f t="shared" ca="1" si="10"/>
        <v>2022</v>
      </c>
      <c r="N674" s="1">
        <f ca="1">Sheet1[[#This Row],[Текущий год]]-Sheet1[[#This Row],[Год выпуска]]</f>
        <v>12</v>
      </c>
      <c r="O674" s="13">
        <f ca="1">IFERROR(Sheet1[[#This Row],[Пробег, тыс. км]]/Sheet1[[#This Row],[Возраст авто]], 0)</f>
        <v>13.5</v>
      </c>
      <c r="P674" s="14">
        <f ca="1">Sheet1[[#This Row],[Средний пробег в год]]/365*1000</f>
        <v>36.986301369863014</v>
      </c>
    </row>
    <row r="675" spans="1:16" x14ac:dyDescent="0.25">
      <c r="A675" s="1" t="s">
        <v>662</v>
      </c>
      <c r="B675" s="1" t="s">
        <v>165</v>
      </c>
      <c r="C675">
        <v>2021</v>
      </c>
      <c r="D675">
        <v>4445000</v>
      </c>
      <c r="E675">
        <v>2.5</v>
      </c>
      <c r="F675">
        <v>199</v>
      </c>
      <c r="G675" s="1" t="s">
        <v>8</v>
      </c>
      <c r="H675" s="1" t="s">
        <v>9</v>
      </c>
      <c r="I675" s="1" t="s">
        <v>21</v>
      </c>
      <c r="J675" s="1">
        <v>1</v>
      </c>
      <c r="K675" s="1"/>
      <c r="L675" s="1"/>
      <c r="M675" s="1">
        <f t="shared" ca="1" si="10"/>
        <v>2022</v>
      </c>
      <c r="N675" s="1">
        <f ca="1">Sheet1[[#This Row],[Текущий год]]-Sheet1[[#This Row],[Год выпуска]]</f>
        <v>1</v>
      </c>
      <c r="O675" s="13">
        <f ca="1">IFERROR(Sheet1[[#This Row],[Пробег, тыс. км]]/Sheet1[[#This Row],[Возраст авто]], 0)</f>
        <v>1</v>
      </c>
      <c r="P675" s="14">
        <f ca="1">Sheet1[[#This Row],[Средний пробег в год]]/365*1000</f>
        <v>2.7397260273972601</v>
      </c>
    </row>
    <row r="676" spans="1:16" x14ac:dyDescent="0.25">
      <c r="A676" s="1" t="s">
        <v>663</v>
      </c>
      <c r="B676" s="1" t="s">
        <v>134</v>
      </c>
      <c r="C676">
        <v>1999</v>
      </c>
      <c r="D676">
        <v>495000</v>
      </c>
      <c r="E676">
        <v>2.5</v>
      </c>
      <c r="F676">
        <v>200</v>
      </c>
      <c r="G676" s="1" t="s">
        <v>8</v>
      </c>
      <c r="H676" s="1" t="s">
        <v>9</v>
      </c>
      <c r="I676" s="1" t="s">
        <v>10</v>
      </c>
      <c r="J676" s="1">
        <v>250</v>
      </c>
      <c r="K676" s="1"/>
      <c r="L676" s="1"/>
      <c r="M676" s="1">
        <f t="shared" ca="1" si="10"/>
        <v>2022</v>
      </c>
      <c r="N676" s="1">
        <f ca="1">Sheet1[[#This Row],[Текущий год]]-Sheet1[[#This Row],[Год выпуска]]</f>
        <v>23</v>
      </c>
      <c r="O676" s="13">
        <f ca="1">IFERROR(Sheet1[[#This Row],[Пробег, тыс. км]]/Sheet1[[#This Row],[Возраст авто]], 0)</f>
        <v>10.869565217391305</v>
      </c>
      <c r="P676" s="14">
        <f ca="1">Sheet1[[#This Row],[Средний пробег в год]]/365*1000</f>
        <v>29.779630732578916</v>
      </c>
    </row>
    <row r="677" spans="1:16" x14ac:dyDescent="0.25">
      <c r="A677" s="1" t="s">
        <v>664</v>
      </c>
      <c r="B677" s="1" t="s">
        <v>63</v>
      </c>
      <c r="C677">
        <v>2001</v>
      </c>
      <c r="D677">
        <v>390000</v>
      </c>
      <c r="E677">
        <v>1.5</v>
      </c>
      <c r="F677">
        <v>110</v>
      </c>
      <c r="G677" s="1" t="s">
        <v>8</v>
      </c>
      <c r="H677" s="1" t="s">
        <v>9</v>
      </c>
      <c r="I677" s="1" t="s">
        <v>18</v>
      </c>
      <c r="J677" s="1">
        <v>250</v>
      </c>
      <c r="K677" s="1"/>
      <c r="L677" s="1"/>
      <c r="M677" s="1">
        <f t="shared" ca="1" si="10"/>
        <v>2022</v>
      </c>
      <c r="N677" s="1">
        <f ca="1">Sheet1[[#This Row],[Текущий год]]-Sheet1[[#This Row],[Год выпуска]]</f>
        <v>21</v>
      </c>
      <c r="O677" s="13">
        <f ca="1">IFERROR(Sheet1[[#This Row],[Пробег, тыс. км]]/Sheet1[[#This Row],[Возраст авто]], 0)</f>
        <v>11.904761904761905</v>
      </c>
      <c r="P677" s="14">
        <f ca="1">Sheet1[[#This Row],[Средний пробег в год]]/365*1000</f>
        <v>32.615786040443574</v>
      </c>
    </row>
    <row r="678" spans="1:16" x14ac:dyDescent="0.25">
      <c r="A678" s="1" t="s">
        <v>665</v>
      </c>
      <c r="B678" s="1" t="s">
        <v>43</v>
      </c>
      <c r="C678">
        <v>1995</v>
      </c>
      <c r="D678">
        <v>225000</v>
      </c>
      <c r="E678">
        <v>2</v>
      </c>
      <c r="F678">
        <v>140</v>
      </c>
      <c r="G678" s="1" t="s">
        <v>8</v>
      </c>
      <c r="H678" s="1" t="s">
        <v>9</v>
      </c>
      <c r="I678" s="1" t="s">
        <v>18</v>
      </c>
      <c r="J678" s="1">
        <v>250</v>
      </c>
      <c r="K678" s="1"/>
      <c r="L678" s="1"/>
      <c r="M678" s="1">
        <f t="shared" ca="1" si="10"/>
        <v>2022</v>
      </c>
      <c r="N678" s="1">
        <f ca="1">Sheet1[[#This Row],[Текущий год]]-Sheet1[[#This Row],[Год выпуска]]</f>
        <v>27</v>
      </c>
      <c r="O678" s="13">
        <f ca="1">IFERROR(Sheet1[[#This Row],[Пробег, тыс. км]]/Sheet1[[#This Row],[Возраст авто]], 0)</f>
        <v>9.2592592592592595</v>
      </c>
      <c r="P678" s="14">
        <f ca="1">Sheet1[[#This Row],[Средний пробег в год]]/365*1000</f>
        <v>25.36783358701167</v>
      </c>
    </row>
    <row r="679" spans="1:16" x14ac:dyDescent="0.25">
      <c r="A679" s="1" t="s">
        <v>666</v>
      </c>
      <c r="B679" s="1" t="s">
        <v>70</v>
      </c>
      <c r="C679">
        <v>2002</v>
      </c>
      <c r="D679">
        <v>250000</v>
      </c>
      <c r="E679">
        <v>2.2000000000000002</v>
      </c>
      <c r="F679">
        <v>79</v>
      </c>
      <c r="G679" s="1" t="s">
        <v>20</v>
      </c>
      <c r="H679" s="1" t="s">
        <v>9</v>
      </c>
      <c r="I679" s="1" t="s">
        <v>18</v>
      </c>
      <c r="J679" s="1">
        <v>150</v>
      </c>
      <c r="K679" s="1"/>
      <c r="L679" s="1"/>
      <c r="M679" s="1">
        <f t="shared" ca="1" si="10"/>
        <v>2022</v>
      </c>
      <c r="N679" s="1">
        <f ca="1">Sheet1[[#This Row],[Текущий год]]-Sheet1[[#This Row],[Год выпуска]]</f>
        <v>20</v>
      </c>
      <c r="O679" s="13">
        <f ca="1">IFERROR(Sheet1[[#This Row],[Пробег, тыс. км]]/Sheet1[[#This Row],[Возраст авто]], 0)</f>
        <v>7.5</v>
      </c>
      <c r="P679" s="14">
        <f ca="1">Sheet1[[#This Row],[Средний пробег в год]]/365*1000</f>
        <v>20.547945205479451</v>
      </c>
    </row>
    <row r="680" spans="1:16" x14ac:dyDescent="0.25">
      <c r="A680" s="1" t="s">
        <v>667</v>
      </c>
      <c r="B680" s="1" t="s">
        <v>172</v>
      </c>
      <c r="C680">
        <v>2004</v>
      </c>
      <c r="D680">
        <v>675000</v>
      </c>
      <c r="E680">
        <v>1.8</v>
      </c>
      <c r="F680">
        <v>132</v>
      </c>
      <c r="G680" s="1" t="s">
        <v>8</v>
      </c>
      <c r="H680" s="1" t="s">
        <v>9</v>
      </c>
      <c r="I680" s="1" t="s">
        <v>18</v>
      </c>
      <c r="J680" s="1">
        <v>196</v>
      </c>
      <c r="K680" s="1"/>
      <c r="L680" s="1"/>
      <c r="M680" s="1">
        <f t="shared" ca="1" si="10"/>
        <v>2022</v>
      </c>
      <c r="N680" s="1">
        <f ca="1">Sheet1[[#This Row],[Текущий год]]-Sheet1[[#This Row],[Год выпуска]]</f>
        <v>18</v>
      </c>
      <c r="O680" s="13">
        <f ca="1">IFERROR(Sheet1[[#This Row],[Пробег, тыс. км]]/Sheet1[[#This Row],[Возраст авто]], 0)</f>
        <v>10.888888888888889</v>
      </c>
      <c r="P680" s="14">
        <f ca="1">Sheet1[[#This Row],[Средний пробег в год]]/365*1000</f>
        <v>29.832572298325722</v>
      </c>
    </row>
    <row r="681" spans="1:16" x14ac:dyDescent="0.25">
      <c r="A681" s="1" t="s">
        <v>668</v>
      </c>
      <c r="B681" s="1" t="s">
        <v>80</v>
      </c>
      <c r="C681">
        <v>2010</v>
      </c>
      <c r="D681">
        <v>870000</v>
      </c>
      <c r="E681">
        <v>1.3</v>
      </c>
      <c r="F681">
        <v>87</v>
      </c>
      <c r="G681" s="1" t="s">
        <v>8</v>
      </c>
      <c r="H681" s="1" t="s">
        <v>24</v>
      </c>
      <c r="I681" s="1" t="s">
        <v>18</v>
      </c>
      <c r="J681" s="1">
        <v>58</v>
      </c>
      <c r="K681" s="1" t="s">
        <v>39</v>
      </c>
      <c r="L681" s="1"/>
      <c r="M681" s="1">
        <f t="shared" ca="1" si="10"/>
        <v>2022</v>
      </c>
      <c r="N681" s="1">
        <f ca="1">Sheet1[[#This Row],[Текущий год]]-Sheet1[[#This Row],[Год выпуска]]</f>
        <v>12</v>
      </c>
      <c r="O681" s="13">
        <f ca="1">IFERROR(Sheet1[[#This Row],[Пробег, тыс. км]]/Sheet1[[#This Row],[Возраст авто]], 0)</f>
        <v>4.833333333333333</v>
      </c>
      <c r="P681" s="14">
        <f ca="1">Sheet1[[#This Row],[Средний пробег в год]]/365*1000</f>
        <v>13.242009132420092</v>
      </c>
    </row>
    <row r="682" spans="1:16" x14ac:dyDescent="0.25">
      <c r="A682" s="1" t="s">
        <v>669</v>
      </c>
      <c r="B682" s="1" t="s">
        <v>52</v>
      </c>
      <c r="C682">
        <v>2012</v>
      </c>
      <c r="D682">
        <v>4100000</v>
      </c>
      <c r="E682">
        <v>4.5999999999999996</v>
      </c>
      <c r="F682">
        <v>309</v>
      </c>
      <c r="G682" s="1" t="s">
        <v>8</v>
      </c>
      <c r="H682" s="1" t="s">
        <v>9</v>
      </c>
      <c r="I682" s="1" t="s">
        <v>21</v>
      </c>
      <c r="J682" s="1">
        <v>220</v>
      </c>
      <c r="K682" s="1"/>
      <c r="L682" s="1"/>
      <c r="M682" s="1">
        <f t="shared" ca="1" si="10"/>
        <v>2022</v>
      </c>
      <c r="N682" s="1">
        <f ca="1">Sheet1[[#This Row],[Текущий год]]-Sheet1[[#This Row],[Год выпуска]]</f>
        <v>10</v>
      </c>
      <c r="O682" s="13">
        <f ca="1">IFERROR(Sheet1[[#This Row],[Пробег, тыс. км]]/Sheet1[[#This Row],[Возраст авто]], 0)</f>
        <v>22</v>
      </c>
      <c r="P682" s="14">
        <f ca="1">Sheet1[[#This Row],[Средний пробег в год]]/365*1000</f>
        <v>60.273972602739725</v>
      </c>
    </row>
    <row r="683" spans="1:16" x14ac:dyDescent="0.25">
      <c r="A683" s="1" t="s">
        <v>670</v>
      </c>
      <c r="B683" s="1" t="s">
        <v>26</v>
      </c>
      <c r="C683">
        <v>1998</v>
      </c>
      <c r="D683">
        <v>450000</v>
      </c>
      <c r="E683">
        <v>2</v>
      </c>
      <c r="F683">
        <v>135</v>
      </c>
      <c r="G683" s="1" t="s">
        <v>8</v>
      </c>
      <c r="H683" s="1" t="s">
        <v>9</v>
      </c>
      <c r="I683" s="1" t="s">
        <v>18</v>
      </c>
      <c r="J683" s="1">
        <v>270</v>
      </c>
      <c r="K683" s="1"/>
      <c r="L683" s="1"/>
      <c r="M683" s="1">
        <f t="shared" ca="1" si="10"/>
        <v>2022</v>
      </c>
      <c r="N683" s="1">
        <f ca="1">Sheet1[[#This Row],[Текущий год]]-Sheet1[[#This Row],[Год выпуска]]</f>
        <v>24</v>
      </c>
      <c r="O683" s="13">
        <f ca="1">IFERROR(Sheet1[[#This Row],[Пробег, тыс. км]]/Sheet1[[#This Row],[Возраст авто]], 0)</f>
        <v>11.25</v>
      </c>
      <c r="P683" s="14">
        <f ca="1">Sheet1[[#This Row],[Средний пробег в год]]/365*1000</f>
        <v>30.821917808219176</v>
      </c>
    </row>
    <row r="684" spans="1:16" x14ac:dyDescent="0.25">
      <c r="A684" s="1" t="s">
        <v>671</v>
      </c>
      <c r="B684" s="1" t="s">
        <v>165</v>
      </c>
      <c r="C684">
        <v>2012</v>
      </c>
      <c r="D684">
        <v>1600000</v>
      </c>
      <c r="E684">
        <v>2</v>
      </c>
      <c r="F684">
        <v>148</v>
      </c>
      <c r="G684" s="1" t="s">
        <v>8</v>
      </c>
      <c r="H684" s="1" t="s">
        <v>24</v>
      </c>
      <c r="I684" s="1" t="s">
        <v>21</v>
      </c>
      <c r="J684" s="1">
        <v>160</v>
      </c>
      <c r="K684" s="1"/>
      <c r="L684" s="1"/>
      <c r="M684" s="1">
        <f t="shared" ca="1" si="10"/>
        <v>2022</v>
      </c>
      <c r="N684" s="1">
        <f ca="1">Sheet1[[#This Row],[Текущий год]]-Sheet1[[#This Row],[Год выпуска]]</f>
        <v>10</v>
      </c>
      <c r="O684" s="13">
        <f ca="1">IFERROR(Sheet1[[#This Row],[Пробег, тыс. км]]/Sheet1[[#This Row],[Возраст авто]], 0)</f>
        <v>16</v>
      </c>
      <c r="P684" s="14">
        <f ca="1">Sheet1[[#This Row],[Средний пробег в год]]/365*1000</f>
        <v>43.835616438356162</v>
      </c>
    </row>
    <row r="685" spans="1:16" x14ac:dyDescent="0.25">
      <c r="A685" s="1" t="s">
        <v>672</v>
      </c>
      <c r="B685" s="1" t="s">
        <v>172</v>
      </c>
      <c r="C685">
        <v>2002</v>
      </c>
      <c r="D685">
        <v>550000</v>
      </c>
      <c r="E685">
        <v>1.5</v>
      </c>
      <c r="F685">
        <v>109</v>
      </c>
      <c r="G685" s="1" t="s">
        <v>8</v>
      </c>
      <c r="H685" s="1" t="s">
        <v>9</v>
      </c>
      <c r="I685" s="1" t="s">
        <v>18</v>
      </c>
      <c r="J685" s="1">
        <v>257</v>
      </c>
      <c r="K685" s="1"/>
      <c r="L685" s="1"/>
      <c r="M685" s="1">
        <f t="shared" ca="1" si="10"/>
        <v>2022</v>
      </c>
      <c r="N685" s="1">
        <f ca="1">Sheet1[[#This Row],[Текущий год]]-Sheet1[[#This Row],[Год выпуска]]</f>
        <v>20</v>
      </c>
      <c r="O685" s="13">
        <f ca="1">IFERROR(Sheet1[[#This Row],[Пробег, тыс. км]]/Sheet1[[#This Row],[Возраст авто]], 0)</f>
        <v>12.85</v>
      </c>
      <c r="P685" s="14">
        <f ca="1">Sheet1[[#This Row],[Средний пробег в год]]/365*1000</f>
        <v>35.205479452054796</v>
      </c>
    </row>
    <row r="686" spans="1:16" x14ac:dyDescent="0.25">
      <c r="A686" s="1" t="s">
        <v>673</v>
      </c>
      <c r="B686" s="1" t="s">
        <v>205</v>
      </c>
      <c r="C686">
        <v>1993</v>
      </c>
      <c r="D686">
        <v>115000</v>
      </c>
      <c r="E686">
        <v>2</v>
      </c>
      <c r="F686">
        <v>140</v>
      </c>
      <c r="G686" s="1" t="s">
        <v>8</v>
      </c>
      <c r="H686" s="1" t="s">
        <v>9</v>
      </c>
      <c r="I686" s="1" t="s">
        <v>18</v>
      </c>
      <c r="J686" s="1">
        <v>150</v>
      </c>
      <c r="K686" s="1"/>
      <c r="L686" s="1"/>
      <c r="M686" s="1">
        <f t="shared" ca="1" si="10"/>
        <v>2022</v>
      </c>
      <c r="N686" s="1">
        <f ca="1">Sheet1[[#This Row],[Текущий год]]-Sheet1[[#This Row],[Год выпуска]]</f>
        <v>29</v>
      </c>
      <c r="O686" s="13">
        <f ca="1">IFERROR(Sheet1[[#This Row],[Пробег, тыс. км]]/Sheet1[[#This Row],[Возраст авто]], 0)</f>
        <v>5.1724137931034484</v>
      </c>
      <c r="P686" s="14">
        <f ca="1">Sheet1[[#This Row],[Средний пробег в год]]/365*1000</f>
        <v>14.170996693434105</v>
      </c>
    </row>
    <row r="687" spans="1:16" x14ac:dyDescent="0.25">
      <c r="A687" s="1" t="s">
        <v>674</v>
      </c>
      <c r="B687" s="1" t="s">
        <v>63</v>
      </c>
      <c r="C687">
        <v>2002</v>
      </c>
      <c r="D687">
        <v>500000</v>
      </c>
      <c r="E687">
        <v>1.5</v>
      </c>
      <c r="F687">
        <v>110</v>
      </c>
      <c r="G687" s="1" t="s">
        <v>8</v>
      </c>
      <c r="H687" s="1" t="s">
        <v>9</v>
      </c>
      <c r="I687" s="1" t="s">
        <v>18</v>
      </c>
      <c r="J687" s="1">
        <v>257</v>
      </c>
      <c r="K687" s="1"/>
      <c r="L687" s="1"/>
      <c r="M687" s="1">
        <f t="shared" ca="1" si="10"/>
        <v>2022</v>
      </c>
      <c r="N687" s="1">
        <f ca="1">Sheet1[[#This Row],[Текущий год]]-Sheet1[[#This Row],[Год выпуска]]</f>
        <v>20</v>
      </c>
      <c r="O687" s="13">
        <f ca="1">IFERROR(Sheet1[[#This Row],[Пробег, тыс. км]]/Sheet1[[#This Row],[Возраст авто]], 0)</f>
        <v>12.85</v>
      </c>
      <c r="P687" s="14">
        <f ca="1">Sheet1[[#This Row],[Средний пробег в год]]/365*1000</f>
        <v>35.205479452054796</v>
      </c>
    </row>
    <row r="688" spans="1:16" x14ac:dyDescent="0.25">
      <c r="A688" s="1" t="s">
        <v>675</v>
      </c>
      <c r="B688" s="1" t="s">
        <v>36</v>
      </c>
      <c r="C688">
        <v>2007</v>
      </c>
      <c r="D688">
        <v>1997000</v>
      </c>
      <c r="E688">
        <v>3</v>
      </c>
      <c r="F688">
        <v>173</v>
      </c>
      <c r="G688" s="1" t="s">
        <v>20</v>
      </c>
      <c r="H688" s="1" t="s">
        <v>9</v>
      </c>
      <c r="I688" s="1" t="s">
        <v>21</v>
      </c>
      <c r="J688" s="1">
        <v>223</v>
      </c>
      <c r="K688" s="1"/>
      <c r="L688" s="1"/>
      <c r="M688" s="1">
        <f t="shared" ca="1" si="10"/>
        <v>2022</v>
      </c>
      <c r="N688" s="1">
        <f ca="1">Sheet1[[#This Row],[Текущий год]]-Sheet1[[#This Row],[Год выпуска]]</f>
        <v>15</v>
      </c>
      <c r="O688" s="13">
        <f ca="1">IFERROR(Sheet1[[#This Row],[Пробег, тыс. км]]/Sheet1[[#This Row],[Возраст авто]], 0)</f>
        <v>14.866666666666667</v>
      </c>
      <c r="P688" s="14">
        <f ca="1">Sheet1[[#This Row],[Средний пробег в год]]/365*1000</f>
        <v>40.730593607305934</v>
      </c>
    </row>
    <row r="689" spans="1:16" x14ac:dyDescent="0.25">
      <c r="A689" s="1" t="s">
        <v>676</v>
      </c>
      <c r="B689" s="1" t="s">
        <v>52</v>
      </c>
      <c r="C689">
        <v>2003</v>
      </c>
      <c r="D689">
        <v>1770000</v>
      </c>
      <c r="E689">
        <v>4.7</v>
      </c>
      <c r="F689">
        <v>235</v>
      </c>
      <c r="G689" s="1" t="s">
        <v>8</v>
      </c>
      <c r="H689" s="1" t="s">
        <v>9</v>
      </c>
      <c r="I689" s="1" t="s">
        <v>21</v>
      </c>
      <c r="J689" s="1">
        <v>386</v>
      </c>
      <c r="K689" s="1"/>
      <c r="L689" s="1"/>
      <c r="M689" s="1">
        <f t="shared" ca="1" si="10"/>
        <v>2022</v>
      </c>
      <c r="N689" s="1">
        <f ca="1">Sheet1[[#This Row],[Текущий год]]-Sheet1[[#This Row],[Год выпуска]]</f>
        <v>19</v>
      </c>
      <c r="O689" s="13">
        <f ca="1">IFERROR(Sheet1[[#This Row],[Пробег, тыс. км]]/Sheet1[[#This Row],[Возраст авто]], 0)</f>
        <v>20.315789473684209</v>
      </c>
      <c r="P689" s="14">
        <f ca="1">Sheet1[[#This Row],[Средний пробег в год]]/365*1000</f>
        <v>55.659697188175912</v>
      </c>
    </row>
    <row r="690" spans="1:16" x14ac:dyDescent="0.25">
      <c r="A690" s="1" t="s">
        <v>677</v>
      </c>
      <c r="B690" s="1" t="s">
        <v>333</v>
      </c>
      <c r="C690">
        <v>2008</v>
      </c>
      <c r="D690">
        <v>800000</v>
      </c>
      <c r="E690">
        <v>1.8</v>
      </c>
      <c r="F690">
        <v>132</v>
      </c>
      <c r="G690" s="1" t="s">
        <v>8</v>
      </c>
      <c r="H690" s="1" t="s">
        <v>9</v>
      </c>
      <c r="I690" s="1" t="s">
        <v>18</v>
      </c>
      <c r="J690" s="1">
        <v>168</v>
      </c>
      <c r="K690" s="1"/>
      <c r="L690" s="1"/>
      <c r="M690" s="1">
        <f t="shared" ca="1" si="10"/>
        <v>2022</v>
      </c>
      <c r="N690" s="1">
        <f ca="1">Sheet1[[#This Row],[Текущий год]]-Sheet1[[#This Row],[Год выпуска]]</f>
        <v>14</v>
      </c>
      <c r="O690" s="13">
        <f ca="1">IFERROR(Sheet1[[#This Row],[Пробег, тыс. км]]/Sheet1[[#This Row],[Возраст авто]], 0)</f>
        <v>12</v>
      </c>
      <c r="P690" s="14">
        <f ca="1">Sheet1[[#This Row],[Средний пробег в год]]/365*1000</f>
        <v>32.87671232876712</v>
      </c>
    </row>
    <row r="691" spans="1:16" x14ac:dyDescent="0.25">
      <c r="A691" s="1" t="s">
        <v>678</v>
      </c>
      <c r="B691" s="1" t="s">
        <v>80</v>
      </c>
      <c r="C691">
        <v>2006</v>
      </c>
      <c r="D691">
        <v>600000</v>
      </c>
      <c r="E691">
        <v>1.5</v>
      </c>
      <c r="F691">
        <v>105</v>
      </c>
      <c r="G691" s="1" t="s">
        <v>8</v>
      </c>
      <c r="H691" s="1" t="s">
        <v>9</v>
      </c>
      <c r="I691" s="1" t="s">
        <v>21</v>
      </c>
      <c r="J691" s="1">
        <v>215</v>
      </c>
      <c r="K691" s="1"/>
      <c r="L691" s="1"/>
      <c r="M691" s="1">
        <f t="shared" ca="1" si="10"/>
        <v>2022</v>
      </c>
      <c r="N691" s="1">
        <f ca="1">Sheet1[[#This Row],[Текущий год]]-Sheet1[[#This Row],[Год выпуска]]</f>
        <v>16</v>
      </c>
      <c r="O691" s="13">
        <f ca="1">IFERROR(Sheet1[[#This Row],[Пробег, тыс. км]]/Sheet1[[#This Row],[Возраст авто]], 0)</f>
        <v>13.4375</v>
      </c>
      <c r="P691" s="14">
        <f ca="1">Sheet1[[#This Row],[Средний пробег в год]]/365*1000</f>
        <v>36.815068493150683</v>
      </c>
    </row>
    <row r="692" spans="1:16" x14ac:dyDescent="0.25">
      <c r="A692" s="1" t="s">
        <v>679</v>
      </c>
      <c r="B692" s="1" t="s">
        <v>77</v>
      </c>
      <c r="C692">
        <v>2006</v>
      </c>
      <c r="D692">
        <v>700000</v>
      </c>
      <c r="E692">
        <v>1.8</v>
      </c>
      <c r="F692">
        <v>129</v>
      </c>
      <c r="G692" s="1" t="s">
        <v>8</v>
      </c>
      <c r="H692" s="1" t="s">
        <v>11</v>
      </c>
      <c r="I692" s="1" t="s">
        <v>18</v>
      </c>
      <c r="J692" s="1">
        <v>328</v>
      </c>
      <c r="K692" s="1"/>
      <c r="L692" s="1"/>
      <c r="M692" s="1">
        <f t="shared" ca="1" si="10"/>
        <v>2022</v>
      </c>
      <c r="N692" s="1">
        <f ca="1">Sheet1[[#This Row],[Текущий год]]-Sheet1[[#This Row],[Год выпуска]]</f>
        <v>16</v>
      </c>
      <c r="O692" s="13">
        <f ca="1">IFERROR(Sheet1[[#This Row],[Пробег, тыс. км]]/Sheet1[[#This Row],[Возраст авто]], 0)</f>
        <v>20.5</v>
      </c>
      <c r="P692" s="14">
        <f ca="1">Sheet1[[#This Row],[Средний пробег в год]]/365*1000</f>
        <v>56.164383561643831</v>
      </c>
    </row>
    <row r="693" spans="1:16" x14ac:dyDescent="0.25">
      <c r="A693" s="1" t="s">
        <v>680</v>
      </c>
      <c r="B693" s="1" t="s">
        <v>316</v>
      </c>
      <c r="C693">
        <v>2017</v>
      </c>
      <c r="D693">
        <v>830000</v>
      </c>
      <c r="E693">
        <v>1.5</v>
      </c>
      <c r="F693">
        <v>109</v>
      </c>
      <c r="G693" s="1" t="s">
        <v>8</v>
      </c>
      <c r="H693" s="1" t="s">
        <v>24</v>
      </c>
      <c r="I693" s="1" t="s">
        <v>18</v>
      </c>
      <c r="J693" s="1">
        <v>150</v>
      </c>
      <c r="K693" s="1"/>
      <c r="L693" s="1"/>
      <c r="M693" s="1">
        <f t="shared" ca="1" si="10"/>
        <v>2022</v>
      </c>
      <c r="N693" s="1">
        <f ca="1">Sheet1[[#This Row],[Текущий год]]-Sheet1[[#This Row],[Год выпуска]]</f>
        <v>5</v>
      </c>
      <c r="O693" s="13">
        <f ca="1">IFERROR(Sheet1[[#This Row],[Пробег, тыс. км]]/Sheet1[[#This Row],[Возраст авто]], 0)</f>
        <v>30</v>
      </c>
      <c r="P693" s="14">
        <f ca="1">Sheet1[[#This Row],[Средний пробег в год]]/365*1000</f>
        <v>82.191780821917803</v>
      </c>
    </row>
    <row r="694" spans="1:16" x14ac:dyDescent="0.25">
      <c r="A694" s="1" t="s">
        <v>681</v>
      </c>
      <c r="B694" s="1" t="s">
        <v>36</v>
      </c>
      <c r="C694">
        <v>2007</v>
      </c>
      <c r="D694">
        <v>1827000</v>
      </c>
      <c r="E694">
        <v>4</v>
      </c>
      <c r="F694">
        <v>249</v>
      </c>
      <c r="G694" s="1" t="s">
        <v>8</v>
      </c>
      <c r="H694" s="1" t="s">
        <v>9</v>
      </c>
      <c r="I694" s="1" t="s">
        <v>21</v>
      </c>
      <c r="J694" s="1">
        <v>239</v>
      </c>
      <c r="K694" s="1"/>
      <c r="L694" s="1"/>
      <c r="M694" s="1">
        <f t="shared" ca="1" si="10"/>
        <v>2022</v>
      </c>
      <c r="N694" s="1">
        <f ca="1">Sheet1[[#This Row],[Текущий год]]-Sheet1[[#This Row],[Год выпуска]]</f>
        <v>15</v>
      </c>
      <c r="O694" s="13">
        <f ca="1">IFERROR(Sheet1[[#This Row],[Пробег, тыс. км]]/Sheet1[[#This Row],[Возраст авто]], 0)</f>
        <v>15.933333333333334</v>
      </c>
      <c r="P694" s="14">
        <f ca="1">Sheet1[[#This Row],[Средний пробег в год]]/365*1000</f>
        <v>43.652968036529685</v>
      </c>
    </row>
    <row r="695" spans="1:16" x14ac:dyDescent="0.25">
      <c r="A695" s="1" t="s">
        <v>682</v>
      </c>
      <c r="B695" s="1" t="s">
        <v>52</v>
      </c>
      <c r="C695">
        <v>2004</v>
      </c>
      <c r="D695">
        <v>1888000</v>
      </c>
      <c r="E695">
        <v>4.7</v>
      </c>
      <c r="F695">
        <v>238</v>
      </c>
      <c r="G695" s="1" t="s">
        <v>8</v>
      </c>
      <c r="H695" s="1" t="s">
        <v>9</v>
      </c>
      <c r="I695" s="1" t="s">
        <v>21</v>
      </c>
      <c r="J695" s="1">
        <v>175</v>
      </c>
      <c r="K695" s="1"/>
      <c r="L695" s="1"/>
      <c r="M695" s="1">
        <f t="shared" ca="1" si="10"/>
        <v>2022</v>
      </c>
      <c r="N695" s="1">
        <f ca="1">Sheet1[[#This Row],[Текущий год]]-Sheet1[[#This Row],[Год выпуска]]</f>
        <v>18</v>
      </c>
      <c r="O695" s="13">
        <f ca="1">IFERROR(Sheet1[[#This Row],[Пробег, тыс. км]]/Sheet1[[#This Row],[Возраст авто]], 0)</f>
        <v>9.7222222222222214</v>
      </c>
      <c r="P695" s="14">
        <f ca="1">Sheet1[[#This Row],[Средний пробег в год]]/365*1000</f>
        <v>26.636225266362253</v>
      </c>
    </row>
    <row r="696" spans="1:16" x14ac:dyDescent="0.25">
      <c r="A696" s="1" t="s">
        <v>683</v>
      </c>
      <c r="B696" s="1" t="s">
        <v>26</v>
      </c>
      <c r="C696">
        <v>2003</v>
      </c>
      <c r="D696">
        <v>389000</v>
      </c>
      <c r="E696">
        <v>2.4</v>
      </c>
      <c r="F696">
        <v>160</v>
      </c>
      <c r="G696" s="1" t="s">
        <v>8</v>
      </c>
      <c r="H696" s="1" t="s">
        <v>9</v>
      </c>
      <c r="I696" s="1" t="s">
        <v>18</v>
      </c>
      <c r="J696" s="1">
        <v>356</v>
      </c>
      <c r="K696" s="1"/>
      <c r="L696" s="1"/>
      <c r="M696" s="1">
        <f t="shared" ca="1" si="10"/>
        <v>2022</v>
      </c>
      <c r="N696" s="1">
        <f ca="1">Sheet1[[#This Row],[Текущий год]]-Sheet1[[#This Row],[Год выпуска]]</f>
        <v>19</v>
      </c>
      <c r="O696" s="13">
        <f ca="1">IFERROR(Sheet1[[#This Row],[Пробег, тыс. км]]/Sheet1[[#This Row],[Возраст авто]], 0)</f>
        <v>18.736842105263158</v>
      </c>
      <c r="P696" s="14">
        <f ca="1">Sheet1[[#This Row],[Средний пробег в год]]/365*1000</f>
        <v>51.333813987022353</v>
      </c>
    </row>
    <row r="697" spans="1:16" x14ac:dyDescent="0.25">
      <c r="A697" s="1" t="s">
        <v>684</v>
      </c>
      <c r="B697" s="1" t="s">
        <v>165</v>
      </c>
      <c r="C697">
        <v>2022</v>
      </c>
      <c r="D697">
        <v>3764000</v>
      </c>
      <c r="E697">
        <v>2</v>
      </c>
      <c r="F697">
        <v>149</v>
      </c>
      <c r="G697" s="1" t="s">
        <v>8</v>
      </c>
      <c r="H697" s="1" t="s">
        <v>24</v>
      </c>
      <c r="I697" s="1" t="s">
        <v>21</v>
      </c>
      <c r="J697" s="1">
        <v>1</v>
      </c>
      <c r="K697" s="1"/>
      <c r="L697" s="1"/>
      <c r="M697" s="1">
        <f t="shared" ca="1" si="10"/>
        <v>2022</v>
      </c>
      <c r="N697" s="1">
        <f ca="1">Sheet1[[#This Row],[Текущий год]]-Sheet1[[#This Row],[Год выпуска]]</f>
        <v>0</v>
      </c>
      <c r="O697" s="13">
        <f ca="1">IFERROR(Sheet1[[#This Row],[Пробег, тыс. км]]/Sheet1[[#This Row],[Возраст авто]], 0)</f>
        <v>0</v>
      </c>
      <c r="P697" s="14">
        <f ca="1">Sheet1[[#This Row],[Средний пробег в год]]/365*1000</f>
        <v>0</v>
      </c>
    </row>
    <row r="698" spans="1:16" x14ac:dyDescent="0.25">
      <c r="A698" s="1" t="s">
        <v>685</v>
      </c>
      <c r="B698" s="1" t="s">
        <v>686</v>
      </c>
      <c r="C698">
        <v>2008</v>
      </c>
      <c r="D698">
        <v>1070000</v>
      </c>
      <c r="E698">
        <v>2.4</v>
      </c>
      <c r="F698">
        <v>170</v>
      </c>
      <c r="G698" s="1" t="s">
        <v>8</v>
      </c>
      <c r="H698" s="1" t="s">
        <v>24</v>
      </c>
      <c r="I698" s="1" t="s">
        <v>21</v>
      </c>
      <c r="J698" s="1">
        <v>112</v>
      </c>
      <c r="K698" s="1"/>
      <c r="L698" s="1" t="s">
        <v>19</v>
      </c>
      <c r="M698" s="1">
        <f t="shared" ca="1" si="10"/>
        <v>2022</v>
      </c>
      <c r="N698" s="1">
        <f ca="1">Sheet1[[#This Row],[Текущий год]]-Sheet1[[#This Row],[Год выпуска]]</f>
        <v>14</v>
      </c>
      <c r="O698" s="13">
        <f ca="1">IFERROR(Sheet1[[#This Row],[Пробег, тыс. км]]/Sheet1[[#This Row],[Возраст авто]], 0)</f>
        <v>8</v>
      </c>
      <c r="P698" s="14">
        <f ca="1">Sheet1[[#This Row],[Средний пробег в год]]/365*1000</f>
        <v>21.917808219178081</v>
      </c>
    </row>
    <row r="699" spans="1:16" x14ac:dyDescent="0.25">
      <c r="A699" s="1" t="s">
        <v>687</v>
      </c>
      <c r="B699" s="1" t="s">
        <v>296</v>
      </c>
      <c r="C699">
        <v>2012</v>
      </c>
      <c r="D699">
        <v>1639000</v>
      </c>
      <c r="E699">
        <v>2.5</v>
      </c>
      <c r="F699">
        <v>144</v>
      </c>
      <c r="G699" s="1" t="s">
        <v>20</v>
      </c>
      <c r="H699" s="1" t="s">
        <v>11</v>
      </c>
      <c r="I699" s="1" t="s">
        <v>21</v>
      </c>
      <c r="J699" s="1">
        <v>215</v>
      </c>
      <c r="K699" s="1"/>
      <c r="L699" s="1"/>
      <c r="M699" s="1">
        <f t="shared" ca="1" si="10"/>
        <v>2022</v>
      </c>
      <c r="N699" s="1">
        <f ca="1">Sheet1[[#This Row],[Текущий год]]-Sheet1[[#This Row],[Год выпуска]]</f>
        <v>10</v>
      </c>
      <c r="O699" s="13">
        <f ca="1">IFERROR(Sheet1[[#This Row],[Пробег, тыс. км]]/Sheet1[[#This Row],[Возраст авто]], 0)</f>
        <v>21.5</v>
      </c>
      <c r="P699" s="14">
        <f ca="1">Sheet1[[#This Row],[Средний пробег в год]]/365*1000</f>
        <v>58.904109589041099</v>
      </c>
    </row>
    <row r="700" spans="1:16" x14ac:dyDescent="0.25">
      <c r="A700" s="1" t="s">
        <v>688</v>
      </c>
      <c r="B700" s="1" t="s">
        <v>43</v>
      </c>
      <c r="C700">
        <v>2012</v>
      </c>
      <c r="D700">
        <v>1239000</v>
      </c>
      <c r="E700">
        <v>2.5</v>
      </c>
      <c r="F700">
        <v>181</v>
      </c>
      <c r="G700" s="1" t="s">
        <v>8</v>
      </c>
      <c r="H700" s="1" t="s">
        <v>9</v>
      </c>
      <c r="I700" s="1" t="s">
        <v>18</v>
      </c>
      <c r="J700" s="1">
        <v>226</v>
      </c>
      <c r="K700" s="1"/>
      <c r="L700" s="1"/>
      <c r="M700" s="1">
        <f t="shared" ca="1" si="10"/>
        <v>2022</v>
      </c>
      <c r="N700" s="1">
        <f ca="1">Sheet1[[#This Row],[Текущий год]]-Sheet1[[#This Row],[Год выпуска]]</f>
        <v>10</v>
      </c>
      <c r="O700" s="13">
        <f ca="1">IFERROR(Sheet1[[#This Row],[Пробег, тыс. км]]/Sheet1[[#This Row],[Возраст авто]], 0)</f>
        <v>22.6</v>
      </c>
      <c r="P700" s="14">
        <f ca="1">Sheet1[[#This Row],[Средний пробег в год]]/365*1000</f>
        <v>61.917808219178085</v>
      </c>
    </row>
    <row r="701" spans="1:16" x14ac:dyDescent="0.25">
      <c r="A701" s="1" t="s">
        <v>689</v>
      </c>
      <c r="B701" s="1" t="s">
        <v>165</v>
      </c>
      <c r="C701">
        <v>2019</v>
      </c>
      <c r="D701">
        <v>3750000</v>
      </c>
      <c r="E701">
        <v>2.5</v>
      </c>
      <c r="F701">
        <v>180</v>
      </c>
      <c r="G701" s="1" t="s">
        <v>8</v>
      </c>
      <c r="H701" s="1" t="s">
        <v>9</v>
      </c>
      <c r="I701" s="1" t="s">
        <v>21</v>
      </c>
      <c r="J701" s="1">
        <v>40</v>
      </c>
      <c r="K701" s="1"/>
      <c r="L701" s="1"/>
      <c r="M701" s="1">
        <f t="shared" ca="1" si="10"/>
        <v>2022</v>
      </c>
      <c r="N701" s="1">
        <f ca="1">Sheet1[[#This Row],[Текущий год]]-Sheet1[[#This Row],[Год выпуска]]</f>
        <v>3</v>
      </c>
      <c r="O701" s="13">
        <f ca="1">IFERROR(Sheet1[[#This Row],[Пробег, тыс. км]]/Sheet1[[#This Row],[Возраст авто]], 0)</f>
        <v>13.333333333333334</v>
      </c>
      <c r="P701" s="14">
        <f ca="1">Sheet1[[#This Row],[Средний пробег в год]]/365*1000</f>
        <v>36.529680365296805</v>
      </c>
    </row>
    <row r="702" spans="1:16" x14ac:dyDescent="0.25">
      <c r="A702" s="1" t="s">
        <v>690</v>
      </c>
      <c r="B702" s="1" t="s">
        <v>94</v>
      </c>
      <c r="C702">
        <v>2014</v>
      </c>
      <c r="D702">
        <v>2950000</v>
      </c>
      <c r="E702">
        <v>2.5</v>
      </c>
      <c r="F702">
        <v>152</v>
      </c>
      <c r="G702" s="1" t="s">
        <v>34</v>
      </c>
      <c r="H702" s="1" t="s">
        <v>24</v>
      </c>
      <c r="I702" s="1" t="s">
        <v>21</v>
      </c>
      <c r="J702" s="1">
        <v>52</v>
      </c>
      <c r="K702" s="1"/>
      <c r="L702" s="1"/>
      <c r="M702" s="1">
        <f t="shared" ca="1" si="10"/>
        <v>2022</v>
      </c>
      <c r="N702" s="1">
        <f ca="1">Sheet1[[#This Row],[Текущий год]]-Sheet1[[#This Row],[Год выпуска]]</f>
        <v>8</v>
      </c>
      <c r="O702" s="13">
        <f ca="1">IFERROR(Sheet1[[#This Row],[Пробег, тыс. км]]/Sheet1[[#This Row],[Возраст авто]], 0)</f>
        <v>6.5</v>
      </c>
      <c r="P702" s="14">
        <f ca="1">Sheet1[[#This Row],[Средний пробег в год]]/365*1000</f>
        <v>17.80821917808219</v>
      </c>
    </row>
    <row r="703" spans="1:16" x14ac:dyDescent="0.25">
      <c r="A703" s="1" t="s">
        <v>691</v>
      </c>
      <c r="B703" s="1" t="s">
        <v>168</v>
      </c>
      <c r="C703">
        <v>1998</v>
      </c>
      <c r="D703">
        <v>215000</v>
      </c>
      <c r="E703">
        <v>1.3</v>
      </c>
      <c r="F703">
        <v>85</v>
      </c>
      <c r="G703" s="1" t="s">
        <v>8</v>
      </c>
      <c r="H703" s="1" t="s">
        <v>9</v>
      </c>
      <c r="I703" s="1" t="s">
        <v>18</v>
      </c>
      <c r="J703" s="1">
        <v>145</v>
      </c>
      <c r="K703" s="1"/>
      <c r="L703" s="1"/>
      <c r="M703" s="1">
        <f t="shared" ca="1" si="10"/>
        <v>2022</v>
      </c>
      <c r="N703" s="1">
        <f ca="1">Sheet1[[#This Row],[Текущий год]]-Sheet1[[#This Row],[Год выпуска]]</f>
        <v>24</v>
      </c>
      <c r="O703" s="13">
        <f ca="1">IFERROR(Sheet1[[#This Row],[Пробег, тыс. км]]/Sheet1[[#This Row],[Возраст авто]], 0)</f>
        <v>6.041666666666667</v>
      </c>
      <c r="P703" s="14">
        <f ca="1">Sheet1[[#This Row],[Средний пробег в год]]/365*1000</f>
        <v>16.552511415525114</v>
      </c>
    </row>
    <row r="704" spans="1:16" x14ac:dyDescent="0.25">
      <c r="A704" s="1" t="s">
        <v>692</v>
      </c>
      <c r="B704" s="1" t="s">
        <v>77</v>
      </c>
      <c r="C704">
        <v>2006</v>
      </c>
      <c r="D704">
        <v>720000</v>
      </c>
      <c r="E704">
        <v>2</v>
      </c>
      <c r="F704">
        <v>147</v>
      </c>
      <c r="G704" s="1" t="s">
        <v>8</v>
      </c>
      <c r="H704" s="1" t="s">
        <v>11</v>
      </c>
      <c r="I704" s="1" t="s">
        <v>18</v>
      </c>
      <c r="J704" s="1">
        <v>170</v>
      </c>
      <c r="K704" s="1"/>
      <c r="L704" s="1"/>
      <c r="M704" s="1">
        <f t="shared" ca="1" si="10"/>
        <v>2022</v>
      </c>
      <c r="N704" s="1">
        <f ca="1">Sheet1[[#This Row],[Текущий год]]-Sheet1[[#This Row],[Год выпуска]]</f>
        <v>16</v>
      </c>
      <c r="O704" s="13">
        <f ca="1">IFERROR(Sheet1[[#This Row],[Пробег, тыс. км]]/Sheet1[[#This Row],[Возраст авто]], 0)</f>
        <v>10.625</v>
      </c>
      <c r="P704" s="14">
        <f ca="1">Sheet1[[#This Row],[Средний пробег в год]]/365*1000</f>
        <v>29.109589041095887</v>
      </c>
    </row>
    <row r="705" spans="1:16" x14ac:dyDescent="0.25">
      <c r="A705" s="1" t="s">
        <v>693</v>
      </c>
      <c r="B705" s="1" t="s">
        <v>38</v>
      </c>
      <c r="C705">
        <v>2007</v>
      </c>
      <c r="D705">
        <v>605000</v>
      </c>
      <c r="E705">
        <v>3</v>
      </c>
      <c r="F705">
        <v>220</v>
      </c>
      <c r="G705" s="1" t="s">
        <v>8</v>
      </c>
      <c r="H705" s="1" t="s">
        <v>9</v>
      </c>
      <c r="I705" s="1" t="s">
        <v>18</v>
      </c>
      <c r="J705" s="1">
        <v>149</v>
      </c>
      <c r="K705" s="1" t="s">
        <v>39</v>
      </c>
      <c r="L705" s="1"/>
      <c r="M705" s="1">
        <f t="shared" ca="1" si="10"/>
        <v>2022</v>
      </c>
      <c r="N705" s="1">
        <f ca="1">Sheet1[[#This Row],[Текущий год]]-Sheet1[[#This Row],[Год выпуска]]</f>
        <v>15</v>
      </c>
      <c r="O705" s="13">
        <f ca="1">IFERROR(Sheet1[[#This Row],[Пробег, тыс. км]]/Sheet1[[#This Row],[Возраст авто]], 0)</f>
        <v>9.9333333333333336</v>
      </c>
      <c r="P705" s="14">
        <f ca="1">Sheet1[[#This Row],[Средний пробег в год]]/365*1000</f>
        <v>27.214611872146119</v>
      </c>
    </row>
    <row r="706" spans="1:16" x14ac:dyDescent="0.25">
      <c r="A706" s="1" t="s">
        <v>694</v>
      </c>
      <c r="B706" s="1" t="s">
        <v>43</v>
      </c>
      <c r="C706">
        <v>2014</v>
      </c>
      <c r="D706">
        <v>1550000</v>
      </c>
      <c r="E706">
        <v>2.5</v>
      </c>
      <c r="F706">
        <v>181</v>
      </c>
      <c r="G706" s="1" t="s">
        <v>8</v>
      </c>
      <c r="H706" s="1" t="s">
        <v>9</v>
      </c>
      <c r="I706" s="1" t="s">
        <v>18</v>
      </c>
      <c r="J706" s="1">
        <v>95</v>
      </c>
      <c r="K706" s="1"/>
      <c r="L706" s="1"/>
      <c r="M706" s="1">
        <f t="shared" ca="1" si="10"/>
        <v>2022</v>
      </c>
      <c r="N706" s="1">
        <f ca="1">Sheet1[[#This Row],[Текущий год]]-Sheet1[[#This Row],[Год выпуска]]</f>
        <v>8</v>
      </c>
      <c r="O706" s="13">
        <f ca="1">IFERROR(Sheet1[[#This Row],[Пробег, тыс. км]]/Sheet1[[#This Row],[Возраст авто]], 0)</f>
        <v>11.875</v>
      </c>
      <c r="P706" s="14">
        <f ca="1">Sheet1[[#This Row],[Средний пробег в год]]/365*1000</f>
        <v>32.534246575342465</v>
      </c>
    </row>
    <row r="707" spans="1:16" x14ac:dyDescent="0.25">
      <c r="A707" s="1" t="s">
        <v>695</v>
      </c>
      <c r="B707" s="1" t="s">
        <v>36</v>
      </c>
      <c r="C707">
        <v>2008</v>
      </c>
      <c r="D707">
        <v>1989000</v>
      </c>
      <c r="E707">
        <v>4</v>
      </c>
      <c r="F707">
        <v>249</v>
      </c>
      <c r="G707" s="1" t="s">
        <v>8</v>
      </c>
      <c r="H707" s="1" t="s">
        <v>9</v>
      </c>
      <c r="I707" s="1" t="s">
        <v>21</v>
      </c>
      <c r="J707" s="1">
        <v>199</v>
      </c>
      <c r="K707" s="1"/>
      <c r="L707" s="1"/>
      <c r="M707" s="1">
        <f t="shared" ca="1" si="10"/>
        <v>2022</v>
      </c>
      <c r="N707" s="1">
        <f ca="1">Sheet1[[#This Row],[Текущий год]]-Sheet1[[#This Row],[Год выпуска]]</f>
        <v>14</v>
      </c>
      <c r="O707" s="13">
        <f ca="1">IFERROR(Sheet1[[#This Row],[Пробег, тыс. км]]/Sheet1[[#This Row],[Возраст авто]], 0)</f>
        <v>14.214285714285714</v>
      </c>
      <c r="P707" s="14">
        <f ca="1">Sheet1[[#This Row],[Средний пробег в год]]/365*1000</f>
        <v>38.94324853228963</v>
      </c>
    </row>
    <row r="708" spans="1:16" x14ac:dyDescent="0.25">
      <c r="A708" s="1" t="s">
        <v>696</v>
      </c>
      <c r="B708" s="1" t="s">
        <v>63</v>
      </c>
      <c r="C708">
        <v>2013</v>
      </c>
      <c r="D708">
        <v>1139000</v>
      </c>
      <c r="E708">
        <v>1.6</v>
      </c>
      <c r="F708">
        <v>122</v>
      </c>
      <c r="G708" s="1" t="s">
        <v>8</v>
      </c>
      <c r="H708" s="1" t="s">
        <v>11</v>
      </c>
      <c r="I708" s="1" t="s">
        <v>18</v>
      </c>
      <c r="J708" s="1">
        <v>163</v>
      </c>
      <c r="K708" s="1"/>
      <c r="L708" s="1"/>
      <c r="M708" s="1">
        <f t="shared" ref="M708:M771" ca="1" si="11">YEAR(TODAY())</f>
        <v>2022</v>
      </c>
      <c r="N708" s="1">
        <f ca="1">Sheet1[[#This Row],[Текущий год]]-Sheet1[[#This Row],[Год выпуска]]</f>
        <v>9</v>
      </c>
      <c r="O708" s="13">
        <f ca="1">IFERROR(Sheet1[[#This Row],[Пробег, тыс. км]]/Sheet1[[#This Row],[Возраст авто]], 0)</f>
        <v>18.111111111111111</v>
      </c>
      <c r="P708" s="14">
        <f ca="1">Sheet1[[#This Row],[Средний пробег в год]]/365*1000</f>
        <v>49.61948249619482</v>
      </c>
    </row>
    <row r="709" spans="1:16" x14ac:dyDescent="0.25">
      <c r="A709" s="1" t="s">
        <v>697</v>
      </c>
      <c r="B709" s="1" t="s">
        <v>117</v>
      </c>
      <c r="C709">
        <v>2010</v>
      </c>
      <c r="D709">
        <v>780000</v>
      </c>
      <c r="E709">
        <v>1.5</v>
      </c>
      <c r="F709">
        <v>110</v>
      </c>
      <c r="G709" s="1" t="s">
        <v>8</v>
      </c>
      <c r="H709" s="1" t="s">
        <v>24</v>
      </c>
      <c r="I709" s="1" t="s">
        <v>18</v>
      </c>
      <c r="J709" s="1">
        <v>165</v>
      </c>
      <c r="K709" s="1"/>
      <c r="L709" s="1"/>
      <c r="M709" s="1">
        <f t="shared" ca="1" si="11"/>
        <v>2022</v>
      </c>
      <c r="N709" s="1">
        <f ca="1">Sheet1[[#This Row],[Текущий год]]-Sheet1[[#This Row],[Год выпуска]]</f>
        <v>12</v>
      </c>
      <c r="O709" s="13">
        <f ca="1">IFERROR(Sheet1[[#This Row],[Пробег, тыс. км]]/Sheet1[[#This Row],[Возраст авто]], 0)</f>
        <v>13.75</v>
      </c>
      <c r="P709" s="14">
        <f ca="1">Sheet1[[#This Row],[Средний пробег в год]]/365*1000</f>
        <v>37.671232876712324</v>
      </c>
    </row>
    <row r="710" spans="1:16" x14ac:dyDescent="0.25">
      <c r="A710" s="1" t="s">
        <v>698</v>
      </c>
      <c r="B710" s="1" t="s">
        <v>43</v>
      </c>
      <c r="C710">
        <v>2004</v>
      </c>
      <c r="D710">
        <v>650000</v>
      </c>
      <c r="E710">
        <v>2</v>
      </c>
      <c r="F710">
        <v>150</v>
      </c>
      <c r="G710" s="1" t="s">
        <v>8</v>
      </c>
      <c r="H710" s="1" t="s">
        <v>9</v>
      </c>
      <c r="I710" s="1" t="s">
        <v>18</v>
      </c>
      <c r="J710" s="1">
        <v>399</v>
      </c>
      <c r="K710" s="1"/>
      <c r="L710" s="1"/>
      <c r="M710" s="1">
        <f t="shared" ca="1" si="11"/>
        <v>2022</v>
      </c>
      <c r="N710" s="1">
        <f ca="1">Sheet1[[#This Row],[Текущий год]]-Sheet1[[#This Row],[Год выпуска]]</f>
        <v>18</v>
      </c>
      <c r="O710" s="13">
        <f ca="1">IFERROR(Sheet1[[#This Row],[Пробег, тыс. км]]/Sheet1[[#This Row],[Возраст авто]], 0)</f>
        <v>22.166666666666668</v>
      </c>
      <c r="P710" s="14">
        <f ca="1">Sheet1[[#This Row],[Средний пробег в год]]/365*1000</f>
        <v>60.730593607305941</v>
      </c>
    </row>
    <row r="711" spans="1:16" x14ac:dyDescent="0.25">
      <c r="A711" s="1" t="s">
        <v>699</v>
      </c>
      <c r="B711" s="1" t="s">
        <v>82</v>
      </c>
      <c r="C711">
        <v>2004</v>
      </c>
      <c r="D711">
        <v>420000</v>
      </c>
      <c r="E711">
        <v>1</v>
      </c>
      <c r="F711">
        <v>71</v>
      </c>
      <c r="G711" s="1" t="s">
        <v>8</v>
      </c>
      <c r="H711" s="1" t="s">
        <v>9</v>
      </c>
      <c r="I711" s="1" t="s">
        <v>18</v>
      </c>
      <c r="J711" s="1">
        <v>181</v>
      </c>
      <c r="K711" s="1"/>
      <c r="L711" s="1"/>
      <c r="M711" s="1">
        <f t="shared" ca="1" si="11"/>
        <v>2022</v>
      </c>
      <c r="N711" s="1">
        <f ca="1">Sheet1[[#This Row],[Текущий год]]-Sheet1[[#This Row],[Год выпуска]]</f>
        <v>18</v>
      </c>
      <c r="O711" s="13">
        <f ca="1">IFERROR(Sheet1[[#This Row],[Пробег, тыс. км]]/Sheet1[[#This Row],[Возраст авто]], 0)</f>
        <v>10.055555555555555</v>
      </c>
      <c r="P711" s="14">
        <f ca="1">Sheet1[[#This Row],[Средний пробег в год]]/365*1000</f>
        <v>27.549467275494674</v>
      </c>
    </row>
    <row r="712" spans="1:16" x14ac:dyDescent="0.25">
      <c r="A712" s="1" t="s">
        <v>700</v>
      </c>
      <c r="B712" s="1" t="s">
        <v>33</v>
      </c>
      <c r="C712">
        <v>2017</v>
      </c>
      <c r="D712">
        <v>1950000</v>
      </c>
      <c r="E712">
        <v>1.8</v>
      </c>
      <c r="F712">
        <v>98</v>
      </c>
      <c r="G712" s="1" t="s">
        <v>34</v>
      </c>
      <c r="H712" s="1" t="s">
        <v>24</v>
      </c>
      <c r="I712" s="1" t="s">
        <v>18</v>
      </c>
      <c r="J712" s="1">
        <v>91</v>
      </c>
      <c r="K712" s="1" t="s">
        <v>39</v>
      </c>
      <c r="L712" s="1"/>
      <c r="M712" s="1">
        <f t="shared" ca="1" si="11"/>
        <v>2022</v>
      </c>
      <c r="N712" s="1">
        <f ca="1">Sheet1[[#This Row],[Текущий год]]-Sheet1[[#This Row],[Год выпуска]]</f>
        <v>5</v>
      </c>
      <c r="O712" s="13">
        <f ca="1">IFERROR(Sheet1[[#This Row],[Пробег, тыс. км]]/Sheet1[[#This Row],[Возраст авто]], 0)</f>
        <v>18.2</v>
      </c>
      <c r="P712" s="14">
        <f ca="1">Sheet1[[#This Row],[Средний пробег в год]]/365*1000</f>
        <v>49.863013698630141</v>
      </c>
    </row>
    <row r="713" spans="1:16" x14ac:dyDescent="0.25">
      <c r="A713" s="1" t="s">
        <v>701</v>
      </c>
      <c r="B713" s="1" t="s">
        <v>580</v>
      </c>
      <c r="C713">
        <v>2006</v>
      </c>
      <c r="D713">
        <v>419000</v>
      </c>
      <c r="E713">
        <v>1.5</v>
      </c>
      <c r="F713">
        <v>107</v>
      </c>
      <c r="G713" s="1" t="s">
        <v>8</v>
      </c>
      <c r="H713" s="1" t="s">
        <v>11</v>
      </c>
      <c r="I713" s="1" t="s">
        <v>18</v>
      </c>
      <c r="J713" s="1">
        <v>174</v>
      </c>
      <c r="K713" s="1"/>
      <c r="L713" s="1"/>
      <c r="M713" s="1">
        <f t="shared" ca="1" si="11"/>
        <v>2022</v>
      </c>
      <c r="N713" s="1">
        <f ca="1">Sheet1[[#This Row],[Текущий год]]-Sheet1[[#This Row],[Год выпуска]]</f>
        <v>16</v>
      </c>
      <c r="O713" s="13">
        <f ca="1">IFERROR(Sheet1[[#This Row],[Пробег, тыс. км]]/Sheet1[[#This Row],[Возраст авто]], 0)</f>
        <v>10.875</v>
      </c>
      <c r="P713" s="14">
        <f ca="1">Sheet1[[#This Row],[Средний пробег в год]]/365*1000</f>
        <v>29.794520547945204</v>
      </c>
    </row>
    <row r="714" spans="1:16" x14ac:dyDescent="0.25">
      <c r="A714" s="1" t="s">
        <v>702</v>
      </c>
      <c r="B714" s="1" t="s">
        <v>165</v>
      </c>
      <c r="C714">
        <v>2015</v>
      </c>
      <c r="D714">
        <v>2290000</v>
      </c>
      <c r="E714">
        <v>2</v>
      </c>
      <c r="F714">
        <v>146</v>
      </c>
      <c r="G714" s="1" t="s">
        <v>8</v>
      </c>
      <c r="H714" s="1" t="s">
        <v>24</v>
      </c>
      <c r="I714" s="1" t="s">
        <v>21</v>
      </c>
      <c r="J714" s="1">
        <v>53</v>
      </c>
      <c r="K714" s="1"/>
      <c r="L714" s="1"/>
      <c r="M714" s="1">
        <f t="shared" ca="1" si="11"/>
        <v>2022</v>
      </c>
      <c r="N714" s="1">
        <f ca="1">Sheet1[[#This Row],[Текущий год]]-Sheet1[[#This Row],[Год выпуска]]</f>
        <v>7</v>
      </c>
      <c r="O714" s="13">
        <f ca="1">IFERROR(Sheet1[[#This Row],[Пробег, тыс. км]]/Sheet1[[#This Row],[Возраст авто]], 0)</f>
        <v>7.5714285714285712</v>
      </c>
      <c r="P714" s="14">
        <f ca="1">Sheet1[[#This Row],[Средний пробег в год]]/365*1000</f>
        <v>20.743639921722114</v>
      </c>
    </row>
    <row r="715" spans="1:16" x14ac:dyDescent="0.25">
      <c r="A715" s="1" t="s">
        <v>703</v>
      </c>
      <c r="B715" s="1" t="s">
        <v>63</v>
      </c>
      <c r="C715">
        <v>1993</v>
      </c>
      <c r="D715">
        <v>179000</v>
      </c>
      <c r="E715">
        <v>1.5</v>
      </c>
      <c r="F715">
        <v>105</v>
      </c>
      <c r="G715" s="1" t="s">
        <v>8</v>
      </c>
      <c r="H715" s="1" t="s">
        <v>9</v>
      </c>
      <c r="I715" s="1" t="s">
        <v>18</v>
      </c>
      <c r="J715" s="1">
        <v>1000</v>
      </c>
      <c r="K715" s="1"/>
      <c r="L715" s="1"/>
      <c r="M715" s="1">
        <f t="shared" ca="1" si="11"/>
        <v>2022</v>
      </c>
      <c r="N715" s="1">
        <f ca="1">Sheet1[[#This Row],[Текущий год]]-Sheet1[[#This Row],[Год выпуска]]</f>
        <v>29</v>
      </c>
      <c r="O715" s="13">
        <f ca="1">IFERROR(Sheet1[[#This Row],[Пробег, тыс. км]]/Sheet1[[#This Row],[Возраст авто]], 0)</f>
        <v>34.482758620689658</v>
      </c>
      <c r="P715" s="14">
        <f ca="1">Sheet1[[#This Row],[Средний пробег в год]]/365*1000</f>
        <v>94.473311289560712</v>
      </c>
    </row>
    <row r="716" spans="1:16" x14ac:dyDescent="0.25">
      <c r="A716" s="1" t="s">
        <v>704</v>
      </c>
      <c r="B716" s="1" t="s">
        <v>63</v>
      </c>
      <c r="C716">
        <v>2011</v>
      </c>
      <c r="D716">
        <v>1079000</v>
      </c>
      <c r="E716">
        <v>1.6</v>
      </c>
      <c r="F716">
        <v>124</v>
      </c>
      <c r="G716" s="1" t="s">
        <v>8</v>
      </c>
      <c r="H716" s="1" t="s">
        <v>11</v>
      </c>
      <c r="I716" s="1" t="s">
        <v>18</v>
      </c>
      <c r="J716" s="1">
        <v>163</v>
      </c>
      <c r="K716" s="1"/>
      <c r="L716" s="1"/>
      <c r="M716" s="1">
        <f t="shared" ca="1" si="11"/>
        <v>2022</v>
      </c>
      <c r="N716" s="1">
        <f ca="1">Sheet1[[#This Row],[Текущий год]]-Sheet1[[#This Row],[Год выпуска]]</f>
        <v>11</v>
      </c>
      <c r="O716" s="13">
        <f ca="1">IFERROR(Sheet1[[#This Row],[Пробег, тыс. км]]/Sheet1[[#This Row],[Возраст авто]], 0)</f>
        <v>14.818181818181818</v>
      </c>
      <c r="P716" s="14">
        <f ca="1">Sheet1[[#This Row],[Средний пробег в год]]/365*1000</f>
        <v>40.597758405977579</v>
      </c>
    </row>
    <row r="717" spans="1:16" x14ac:dyDescent="0.25">
      <c r="A717" s="1" t="s">
        <v>705</v>
      </c>
      <c r="B717" s="1" t="s">
        <v>289</v>
      </c>
      <c r="C717">
        <v>1994</v>
      </c>
      <c r="D717">
        <v>180000</v>
      </c>
      <c r="E717">
        <v>2</v>
      </c>
      <c r="F717">
        <v>135</v>
      </c>
      <c r="G717" s="1" t="s">
        <v>8</v>
      </c>
      <c r="H717" s="1" t="s">
        <v>9</v>
      </c>
      <c r="I717" s="1" t="s">
        <v>21</v>
      </c>
      <c r="J717" s="1">
        <v>1</v>
      </c>
      <c r="K717" s="1"/>
      <c r="L717" s="1"/>
      <c r="M717" s="1">
        <f t="shared" ca="1" si="11"/>
        <v>2022</v>
      </c>
      <c r="N717" s="1">
        <f ca="1">Sheet1[[#This Row],[Текущий год]]-Sheet1[[#This Row],[Год выпуска]]</f>
        <v>28</v>
      </c>
      <c r="O717" s="13">
        <f ca="1">IFERROR(Sheet1[[#This Row],[Пробег, тыс. км]]/Sheet1[[#This Row],[Возраст авто]], 0)</f>
        <v>3.5714285714285712E-2</v>
      </c>
      <c r="P717" s="14">
        <f ca="1">Sheet1[[#This Row],[Средний пробег в год]]/365*1000</f>
        <v>9.7847358121330719E-2</v>
      </c>
    </row>
    <row r="718" spans="1:16" x14ac:dyDescent="0.25">
      <c r="A718" s="1" t="s">
        <v>706</v>
      </c>
      <c r="B718" s="1" t="s">
        <v>122</v>
      </c>
      <c r="C718">
        <v>2015</v>
      </c>
      <c r="D718">
        <v>3289000</v>
      </c>
      <c r="E718">
        <v>3.5</v>
      </c>
      <c r="F718">
        <v>249</v>
      </c>
      <c r="G718" s="1" t="s">
        <v>8</v>
      </c>
      <c r="H718" s="1" t="s">
        <v>9</v>
      </c>
      <c r="I718" s="1" t="s">
        <v>21</v>
      </c>
      <c r="J718" s="1">
        <v>157</v>
      </c>
      <c r="K718" s="1"/>
      <c r="L718" s="1"/>
      <c r="M718" s="1">
        <f t="shared" ca="1" si="11"/>
        <v>2022</v>
      </c>
      <c r="N718" s="1">
        <f ca="1">Sheet1[[#This Row],[Текущий год]]-Sheet1[[#This Row],[Год выпуска]]</f>
        <v>7</v>
      </c>
      <c r="O718" s="13">
        <f ca="1">IFERROR(Sheet1[[#This Row],[Пробег, тыс. км]]/Sheet1[[#This Row],[Возраст авто]], 0)</f>
        <v>22.428571428571427</v>
      </c>
      <c r="P718" s="14">
        <f ca="1">Sheet1[[#This Row],[Средний пробег в год]]/365*1000</f>
        <v>61.448140900195689</v>
      </c>
    </row>
    <row r="719" spans="1:16" x14ac:dyDescent="0.25">
      <c r="A719" s="1" t="s">
        <v>707</v>
      </c>
      <c r="B719" s="1" t="s">
        <v>16</v>
      </c>
      <c r="C719">
        <v>2000</v>
      </c>
      <c r="D719">
        <v>320000</v>
      </c>
      <c r="E719">
        <v>3</v>
      </c>
      <c r="F719">
        <v>91</v>
      </c>
      <c r="G719" s="1" t="s">
        <v>20</v>
      </c>
      <c r="H719" s="1" t="s">
        <v>11</v>
      </c>
      <c r="I719" s="1" t="s">
        <v>21</v>
      </c>
      <c r="J719" s="1">
        <v>430</v>
      </c>
      <c r="K719" s="1"/>
      <c r="L719" s="1"/>
      <c r="M719" s="1">
        <f t="shared" ca="1" si="11"/>
        <v>2022</v>
      </c>
      <c r="N719" s="1">
        <f ca="1">Sheet1[[#This Row],[Текущий год]]-Sheet1[[#This Row],[Год выпуска]]</f>
        <v>22</v>
      </c>
      <c r="O719" s="13">
        <f ca="1">IFERROR(Sheet1[[#This Row],[Пробег, тыс. км]]/Sheet1[[#This Row],[Возраст авто]], 0)</f>
        <v>19.545454545454547</v>
      </c>
      <c r="P719" s="14">
        <f ca="1">Sheet1[[#This Row],[Средний пробег в год]]/365*1000</f>
        <v>53.54919053549191</v>
      </c>
    </row>
    <row r="720" spans="1:16" x14ac:dyDescent="0.25">
      <c r="A720" s="1" t="s">
        <v>708</v>
      </c>
      <c r="B720" s="1" t="s">
        <v>43</v>
      </c>
      <c r="C720">
        <v>2021</v>
      </c>
      <c r="D720">
        <v>3499999</v>
      </c>
      <c r="E720">
        <v>2</v>
      </c>
      <c r="F720">
        <v>150</v>
      </c>
      <c r="G720" s="1" t="s">
        <v>8</v>
      </c>
      <c r="H720" s="1" t="s">
        <v>24</v>
      </c>
      <c r="I720" s="1" t="s">
        <v>18</v>
      </c>
      <c r="J720" s="1">
        <v>1</v>
      </c>
      <c r="K720" s="1"/>
      <c r="L720" s="1"/>
      <c r="M720" s="1">
        <f t="shared" ca="1" si="11"/>
        <v>2022</v>
      </c>
      <c r="N720" s="1">
        <f ca="1">Sheet1[[#This Row],[Текущий год]]-Sheet1[[#This Row],[Год выпуска]]</f>
        <v>1</v>
      </c>
      <c r="O720" s="13">
        <f ca="1">IFERROR(Sheet1[[#This Row],[Пробег, тыс. км]]/Sheet1[[#This Row],[Возраст авто]], 0)</f>
        <v>1</v>
      </c>
      <c r="P720" s="14">
        <f ca="1">Sheet1[[#This Row],[Средний пробег в год]]/365*1000</f>
        <v>2.7397260273972601</v>
      </c>
    </row>
    <row r="721" spans="1:16" x14ac:dyDescent="0.25">
      <c r="A721" s="1" t="s">
        <v>709</v>
      </c>
      <c r="B721" s="1" t="s">
        <v>43</v>
      </c>
      <c r="C721">
        <v>2018</v>
      </c>
      <c r="D721">
        <v>3100000</v>
      </c>
      <c r="E721">
        <v>2.5</v>
      </c>
      <c r="F721">
        <v>181</v>
      </c>
      <c r="G721" s="1" t="s">
        <v>8</v>
      </c>
      <c r="H721" s="1" t="s">
        <v>9</v>
      </c>
      <c r="I721" s="1" t="s">
        <v>18</v>
      </c>
      <c r="J721" s="1">
        <v>101</v>
      </c>
      <c r="K721" s="1"/>
      <c r="L721" s="1"/>
      <c r="M721" s="1">
        <f t="shared" ca="1" si="11"/>
        <v>2022</v>
      </c>
      <c r="N721" s="1">
        <f ca="1">Sheet1[[#This Row],[Текущий год]]-Sheet1[[#This Row],[Год выпуска]]</f>
        <v>4</v>
      </c>
      <c r="O721" s="13">
        <f ca="1">IFERROR(Sheet1[[#This Row],[Пробег, тыс. км]]/Sheet1[[#This Row],[Возраст авто]], 0)</f>
        <v>25.25</v>
      </c>
      <c r="P721" s="14">
        <f ca="1">Sheet1[[#This Row],[Средний пробег в год]]/365*1000</f>
        <v>69.178082191780817</v>
      </c>
    </row>
    <row r="722" spans="1:16" x14ac:dyDescent="0.25">
      <c r="A722" s="1" t="s">
        <v>710</v>
      </c>
      <c r="B722" s="1" t="s">
        <v>289</v>
      </c>
      <c r="C722">
        <v>1993</v>
      </c>
      <c r="D722">
        <v>135000</v>
      </c>
      <c r="E722">
        <v>1.5</v>
      </c>
      <c r="F722">
        <v>100</v>
      </c>
      <c r="G722" s="1" t="s">
        <v>8</v>
      </c>
      <c r="H722" s="1" t="s">
        <v>9</v>
      </c>
      <c r="I722" s="1" t="s">
        <v>18</v>
      </c>
      <c r="J722" s="1">
        <v>200</v>
      </c>
      <c r="K722" s="1"/>
      <c r="L722" s="1"/>
      <c r="M722" s="1">
        <f t="shared" ca="1" si="11"/>
        <v>2022</v>
      </c>
      <c r="N722" s="1">
        <f ca="1">Sheet1[[#This Row],[Текущий год]]-Sheet1[[#This Row],[Год выпуска]]</f>
        <v>29</v>
      </c>
      <c r="O722" s="13">
        <f ca="1">IFERROR(Sheet1[[#This Row],[Пробег, тыс. км]]/Sheet1[[#This Row],[Возраст авто]], 0)</f>
        <v>6.8965517241379306</v>
      </c>
      <c r="P722" s="14">
        <f ca="1">Sheet1[[#This Row],[Средний пробег в год]]/365*1000</f>
        <v>18.894662257912138</v>
      </c>
    </row>
    <row r="723" spans="1:16" x14ac:dyDescent="0.25">
      <c r="A723" s="1" t="s">
        <v>711</v>
      </c>
      <c r="B723" s="1" t="s">
        <v>43</v>
      </c>
      <c r="C723">
        <v>2008</v>
      </c>
      <c r="D723">
        <v>830000</v>
      </c>
      <c r="E723">
        <v>2.4</v>
      </c>
      <c r="F723">
        <v>167</v>
      </c>
      <c r="G723" s="1" t="s">
        <v>8</v>
      </c>
      <c r="H723" s="1" t="s">
        <v>9</v>
      </c>
      <c r="I723" s="1" t="s">
        <v>18</v>
      </c>
      <c r="J723" s="1">
        <v>162</v>
      </c>
      <c r="K723" s="1"/>
      <c r="L723" s="1"/>
      <c r="M723" s="1">
        <f t="shared" ca="1" si="11"/>
        <v>2022</v>
      </c>
      <c r="N723" s="1">
        <f ca="1">Sheet1[[#This Row],[Текущий год]]-Sheet1[[#This Row],[Год выпуска]]</f>
        <v>14</v>
      </c>
      <c r="O723" s="13">
        <f ca="1">IFERROR(Sheet1[[#This Row],[Пробег, тыс. км]]/Sheet1[[#This Row],[Возраст авто]], 0)</f>
        <v>11.571428571428571</v>
      </c>
      <c r="P723" s="14">
        <f ca="1">Sheet1[[#This Row],[Средний пробег в год]]/365*1000</f>
        <v>31.702544031311156</v>
      </c>
    </row>
    <row r="724" spans="1:16" x14ac:dyDescent="0.25">
      <c r="A724" s="1" t="s">
        <v>712</v>
      </c>
      <c r="B724" s="1" t="s">
        <v>90</v>
      </c>
      <c r="C724">
        <v>1996</v>
      </c>
      <c r="D724">
        <v>220000</v>
      </c>
      <c r="E724">
        <v>2</v>
      </c>
      <c r="F724">
        <v>140</v>
      </c>
      <c r="G724" s="1" t="s">
        <v>8</v>
      </c>
      <c r="H724" s="1" t="s">
        <v>9</v>
      </c>
      <c r="I724" s="1" t="s">
        <v>10</v>
      </c>
      <c r="J724" s="1">
        <v>778</v>
      </c>
      <c r="K724" s="1"/>
      <c r="L724" s="1"/>
      <c r="M724" s="1">
        <f t="shared" ca="1" si="11"/>
        <v>2022</v>
      </c>
      <c r="N724" s="1">
        <f ca="1">Sheet1[[#This Row],[Текущий год]]-Sheet1[[#This Row],[Год выпуска]]</f>
        <v>26</v>
      </c>
      <c r="O724" s="13">
        <f ca="1">IFERROR(Sheet1[[#This Row],[Пробег, тыс. км]]/Sheet1[[#This Row],[Возраст авто]], 0)</f>
        <v>29.923076923076923</v>
      </c>
      <c r="P724" s="14">
        <f ca="1">Sheet1[[#This Row],[Средний пробег в год]]/365*1000</f>
        <v>81.981032665964165</v>
      </c>
    </row>
    <row r="725" spans="1:16" x14ac:dyDescent="0.25">
      <c r="A725" s="1" t="s">
        <v>713</v>
      </c>
      <c r="B725" s="1" t="s">
        <v>36</v>
      </c>
      <c r="C725">
        <v>2009</v>
      </c>
      <c r="D725">
        <v>3000050</v>
      </c>
      <c r="E725">
        <v>4</v>
      </c>
      <c r="F725">
        <v>282</v>
      </c>
      <c r="G725" s="1" t="s">
        <v>8</v>
      </c>
      <c r="H725" s="1" t="s">
        <v>9</v>
      </c>
      <c r="I725" s="1" t="s">
        <v>21</v>
      </c>
      <c r="J725" s="1">
        <v>196</v>
      </c>
      <c r="K725" s="1"/>
      <c r="L725" s="1"/>
      <c r="M725" s="1">
        <f t="shared" ca="1" si="11"/>
        <v>2022</v>
      </c>
      <c r="N725" s="1">
        <f ca="1">Sheet1[[#This Row],[Текущий год]]-Sheet1[[#This Row],[Год выпуска]]</f>
        <v>13</v>
      </c>
      <c r="O725" s="13">
        <f ca="1">IFERROR(Sheet1[[#This Row],[Пробег, тыс. км]]/Sheet1[[#This Row],[Возраст авто]], 0)</f>
        <v>15.076923076923077</v>
      </c>
      <c r="P725" s="14">
        <f ca="1">Sheet1[[#This Row],[Средний пробег в год]]/365*1000</f>
        <v>41.30663856691254</v>
      </c>
    </row>
    <row r="726" spans="1:16" x14ac:dyDescent="0.25">
      <c r="A726" s="1" t="s">
        <v>714</v>
      </c>
      <c r="B726" s="1" t="s">
        <v>43</v>
      </c>
      <c r="C726">
        <v>2006</v>
      </c>
      <c r="D726">
        <v>755000</v>
      </c>
      <c r="E726">
        <v>2.4</v>
      </c>
      <c r="F726">
        <v>167</v>
      </c>
      <c r="G726" s="1" t="s">
        <v>8</v>
      </c>
      <c r="H726" s="1" t="s">
        <v>9</v>
      </c>
      <c r="I726" s="1" t="s">
        <v>18</v>
      </c>
      <c r="J726" s="1">
        <v>300</v>
      </c>
      <c r="K726" s="1"/>
      <c r="L726" s="1"/>
      <c r="M726" s="1">
        <f t="shared" ca="1" si="11"/>
        <v>2022</v>
      </c>
      <c r="N726" s="1">
        <f ca="1">Sheet1[[#This Row],[Текущий год]]-Sheet1[[#This Row],[Год выпуска]]</f>
        <v>16</v>
      </c>
      <c r="O726" s="13">
        <f ca="1">IFERROR(Sheet1[[#This Row],[Пробег, тыс. км]]/Sheet1[[#This Row],[Возраст авто]], 0)</f>
        <v>18.75</v>
      </c>
      <c r="P726" s="14">
        <f ca="1">Sheet1[[#This Row],[Средний пробег в год]]/365*1000</f>
        <v>51.369863013698627</v>
      </c>
    </row>
    <row r="727" spans="1:16" x14ac:dyDescent="0.25">
      <c r="A727" s="1" t="s">
        <v>715</v>
      </c>
      <c r="B727" s="1" t="s">
        <v>65</v>
      </c>
      <c r="C727">
        <v>2018</v>
      </c>
      <c r="D727">
        <v>1950000</v>
      </c>
      <c r="E727">
        <v>1.8</v>
      </c>
      <c r="F727">
        <v>98</v>
      </c>
      <c r="G727" s="1" t="s">
        <v>34</v>
      </c>
      <c r="H727" s="1" t="s">
        <v>24</v>
      </c>
      <c r="I727" s="1" t="s">
        <v>21</v>
      </c>
      <c r="J727" s="1">
        <v>107</v>
      </c>
      <c r="K727" s="1" t="s">
        <v>39</v>
      </c>
      <c r="L727" s="1"/>
      <c r="M727" s="1">
        <f t="shared" ca="1" si="11"/>
        <v>2022</v>
      </c>
      <c r="N727" s="1">
        <f ca="1">Sheet1[[#This Row],[Текущий год]]-Sheet1[[#This Row],[Год выпуска]]</f>
        <v>4</v>
      </c>
      <c r="O727" s="13">
        <f ca="1">IFERROR(Sheet1[[#This Row],[Пробег, тыс. км]]/Sheet1[[#This Row],[Возраст авто]], 0)</f>
        <v>26.75</v>
      </c>
      <c r="P727" s="14">
        <f ca="1">Sheet1[[#This Row],[Средний пробег в год]]/365*1000</f>
        <v>73.287671232876718</v>
      </c>
    </row>
    <row r="728" spans="1:16" x14ac:dyDescent="0.25">
      <c r="A728" s="1" t="s">
        <v>716</v>
      </c>
      <c r="B728" s="1" t="s">
        <v>717</v>
      </c>
      <c r="C728">
        <v>2001</v>
      </c>
      <c r="D728">
        <v>455000</v>
      </c>
      <c r="E728">
        <v>2.2000000000000002</v>
      </c>
      <c r="F728">
        <v>140</v>
      </c>
      <c r="G728" s="1" t="s">
        <v>8</v>
      </c>
      <c r="H728" s="1" t="s">
        <v>9</v>
      </c>
      <c r="I728" s="1" t="s">
        <v>18</v>
      </c>
      <c r="J728" s="1">
        <v>378</v>
      </c>
      <c r="K728" s="1"/>
      <c r="L728" s="1"/>
      <c r="M728" s="1">
        <f t="shared" ca="1" si="11"/>
        <v>2022</v>
      </c>
      <c r="N728" s="1">
        <f ca="1">Sheet1[[#This Row],[Текущий год]]-Sheet1[[#This Row],[Год выпуска]]</f>
        <v>21</v>
      </c>
      <c r="O728" s="13">
        <f ca="1">IFERROR(Sheet1[[#This Row],[Пробег, тыс. км]]/Sheet1[[#This Row],[Возраст авто]], 0)</f>
        <v>18</v>
      </c>
      <c r="P728" s="14">
        <f ca="1">Sheet1[[#This Row],[Средний пробег в год]]/365*1000</f>
        <v>49.315068493150683</v>
      </c>
    </row>
    <row r="729" spans="1:16" x14ac:dyDescent="0.25">
      <c r="A729" s="1" t="s">
        <v>718</v>
      </c>
      <c r="B729" s="1" t="s">
        <v>92</v>
      </c>
      <c r="C729">
        <v>2000</v>
      </c>
      <c r="D729">
        <v>290000</v>
      </c>
      <c r="E729">
        <v>2</v>
      </c>
      <c r="F729">
        <v>145</v>
      </c>
      <c r="G729" s="1" t="s">
        <v>8</v>
      </c>
      <c r="H729" s="1" t="s">
        <v>9</v>
      </c>
      <c r="I729" s="1" t="s">
        <v>18</v>
      </c>
      <c r="J729" s="1">
        <v>543</v>
      </c>
      <c r="K729" s="1"/>
      <c r="L729" s="1"/>
      <c r="M729" s="1">
        <f t="shared" ca="1" si="11"/>
        <v>2022</v>
      </c>
      <c r="N729" s="1">
        <f ca="1">Sheet1[[#This Row],[Текущий год]]-Sheet1[[#This Row],[Год выпуска]]</f>
        <v>22</v>
      </c>
      <c r="O729" s="13">
        <f ca="1">IFERROR(Sheet1[[#This Row],[Пробег, тыс. км]]/Sheet1[[#This Row],[Возраст авто]], 0)</f>
        <v>24.681818181818183</v>
      </c>
      <c r="P729" s="14">
        <f ca="1">Sheet1[[#This Row],[Средний пробег в год]]/365*1000</f>
        <v>67.621419676214202</v>
      </c>
    </row>
    <row r="730" spans="1:16" x14ac:dyDescent="0.25">
      <c r="A730" s="1" t="s">
        <v>719</v>
      </c>
      <c r="B730" s="1" t="s">
        <v>720</v>
      </c>
      <c r="C730">
        <v>2001</v>
      </c>
      <c r="D730">
        <v>295000</v>
      </c>
      <c r="E730">
        <v>3</v>
      </c>
      <c r="F730">
        <v>230</v>
      </c>
      <c r="G730" s="1" t="s">
        <v>8</v>
      </c>
      <c r="H730" s="1" t="s">
        <v>9</v>
      </c>
      <c r="I730" s="1" t="s">
        <v>10</v>
      </c>
      <c r="J730" s="1">
        <v>200</v>
      </c>
      <c r="K730" s="1"/>
      <c r="L730" s="1"/>
      <c r="M730" s="1">
        <f t="shared" ca="1" si="11"/>
        <v>2022</v>
      </c>
      <c r="N730" s="1">
        <f ca="1">Sheet1[[#This Row],[Текущий год]]-Sheet1[[#This Row],[Год выпуска]]</f>
        <v>21</v>
      </c>
      <c r="O730" s="13">
        <f ca="1">IFERROR(Sheet1[[#This Row],[Пробег, тыс. км]]/Sheet1[[#This Row],[Возраст авто]], 0)</f>
        <v>9.5238095238095237</v>
      </c>
      <c r="P730" s="14">
        <f ca="1">Sheet1[[#This Row],[Средний пробег в год]]/365*1000</f>
        <v>26.092628832354858</v>
      </c>
    </row>
    <row r="731" spans="1:16" x14ac:dyDescent="0.25">
      <c r="A731" s="1" t="s">
        <v>721</v>
      </c>
      <c r="B731" s="1" t="s">
        <v>122</v>
      </c>
      <c r="C731">
        <v>2011</v>
      </c>
      <c r="D731">
        <v>2150000</v>
      </c>
      <c r="E731">
        <v>3.5</v>
      </c>
      <c r="F731">
        <v>273</v>
      </c>
      <c r="G731" s="1" t="s">
        <v>8</v>
      </c>
      <c r="H731" s="1" t="s">
        <v>9</v>
      </c>
      <c r="I731" s="1" t="s">
        <v>21</v>
      </c>
      <c r="J731" s="1">
        <v>182</v>
      </c>
      <c r="K731" s="1"/>
      <c r="L731" s="1"/>
      <c r="M731" s="1">
        <f t="shared" ca="1" si="11"/>
        <v>2022</v>
      </c>
      <c r="N731" s="1">
        <f ca="1">Sheet1[[#This Row],[Текущий год]]-Sheet1[[#This Row],[Год выпуска]]</f>
        <v>11</v>
      </c>
      <c r="O731" s="13">
        <f ca="1">IFERROR(Sheet1[[#This Row],[Пробег, тыс. км]]/Sheet1[[#This Row],[Возраст авто]], 0)</f>
        <v>16.545454545454547</v>
      </c>
      <c r="P731" s="14">
        <f ca="1">Sheet1[[#This Row],[Средний пробег в год]]/365*1000</f>
        <v>45.330012453300128</v>
      </c>
    </row>
    <row r="732" spans="1:16" x14ac:dyDescent="0.25">
      <c r="A732" s="1" t="s">
        <v>722</v>
      </c>
      <c r="B732" s="1" t="s">
        <v>720</v>
      </c>
      <c r="C732">
        <v>2002</v>
      </c>
      <c r="D732">
        <v>900000</v>
      </c>
      <c r="E732">
        <v>3</v>
      </c>
      <c r="F732">
        <v>230</v>
      </c>
      <c r="G732" s="1" t="s">
        <v>8</v>
      </c>
      <c r="H732" s="1" t="s">
        <v>9</v>
      </c>
      <c r="I732" s="1" t="s">
        <v>10</v>
      </c>
      <c r="J732" s="1">
        <v>246</v>
      </c>
      <c r="K732" s="1"/>
      <c r="L732" s="1"/>
      <c r="M732" s="1">
        <f t="shared" ca="1" si="11"/>
        <v>2022</v>
      </c>
      <c r="N732" s="1">
        <f ca="1">Sheet1[[#This Row],[Текущий год]]-Sheet1[[#This Row],[Год выпуска]]</f>
        <v>20</v>
      </c>
      <c r="O732" s="13">
        <f ca="1">IFERROR(Sheet1[[#This Row],[Пробег, тыс. км]]/Sheet1[[#This Row],[Возраст авто]], 0)</f>
        <v>12.3</v>
      </c>
      <c r="P732" s="14">
        <f ca="1">Sheet1[[#This Row],[Средний пробег в год]]/365*1000</f>
        <v>33.698630136986303</v>
      </c>
    </row>
    <row r="733" spans="1:16" x14ac:dyDescent="0.25">
      <c r="A733" s="1" t="s">
        <v>723</v>
      </c>
      <c r="B733" s="1" t="s">
        <v>70</v>
      </c>
      <c r="C733">
        <v>2000</v>
      </c>
      <c r="D733">
        <v>435000</v>
      </c>
      <c r="E733">
        <v>1.8</v>
      </c>
      <c r="F733">
        <v>136</v>
      </c>
      <c r="G733" s="1" t="s">
        <v>8</v>
      </c>
      <c r="H733" s="1" t="s">
        <v>9</v>
      </c>
      <c r="I733" s="1" t="s">
        <v>18</v>
      </c>
      <c r="J733" s="1">
        <v>315</v>
      </c>
      <c r="K733" s="1"/>
      <c r="L733" s="1"/>
      <c r="M733" s="1">
        <f t="shared" ca="1" si="11"/>
        <v>2022</v>
      </c>
      <c r="N733" s="1">
        <f ca="1">Sheet1[[#This Row],[Текущий год]]-Sheet1[[#This Row],[Год выпуска]]</f>
        <v>22</v>
      </c>
      <c r="O733" s="13">
        <f ca="1">IFERROR(Sheet1[[#This Row],[Пробег, тыс. км]]/Sheet1[[#This Row],[Возраст авто]], 0)</f>
        <v>14.318181818181818</v>
      </c>
      <c r="P733" s="14">
        <f ca="1">Sheet1[[#This Row],[Средний пробег в год]]/365*1000</f>
        <v>39.227895392278953</v>
      </c>
    </row>
    <row r="734" spans="1:16" x14ac:dyDescent="0.25">
      <c r="A734" s="1" t="s">
        <v>724</v>
      </c>
      <c r="B734" s="1" t="s">
        <v>725</v>
      </c>
      <c r="C734">
        <v>2008</v>
      </c>
      <c r="D734">
        <v>1050000</v>
      </c>
      <c r="E734">
        <v>3</v>
      </c>
      <c r="F734">
        <v>136</v>
      </c>
      <c r="G734" s="1" t="s">
        <v>20</v>
      </c>
      <c r="H734" s="1"/>
      <c r="I734" s="1" t="s">
        <v>21</v>
      </c>
      <c r="J734" s="1">
        <v>1</v>
      </c>
      <c r="K734" s="1"/>
      <c r="L734" s="1"/>
      <c r="M734" s="1">
        <f t="shared" ca="1" si="11"/>
        <v>2022</v>
      </c>
      <c r="N734" s="1">
        <f ca="1">Sheet1[[#This Row],[Текущий год]]-Sheet1[[#This Row],[Год выпуска]]</f>
        <v>14</v>
      </c>
      <c r="O734" s="13">
        <f ca="1">IFERROR(Sheet1[[#This Row],[Пробег, тыс. км]]/Sheet1[[#This Row],[Возраст авто]], 0)</f>
        <v>7.1428571428571425E-2</v>
      </c>
      <c r="P734" s="14">
        <f ca="1">Sheet1[[#This Row],[Средний пробег в год]]/365*1000</f>
        <v>0.19569471624266144</v>
      </c>
    </row>
    <row r="735" spans="1:16" x14ac:dyDescent="0.25">
      <c r="A735" s="1" t="s">
        <v>726</v>
      </c>
      <c r="B735" s="1" t="s">
        <v>63</v>
      </c>
      <c r="C735">
        <v>2001</v>
      </c>
      <c r="D735">
        <v>300000</v>
      </c>
      <c r="E735">
        <v>2.2000000000000002</v>
      </c>
      <c r="F735">
        <v>79</v>
      </c>
      <c r="G735" s="1" t="s">
        <v>20</v>
      </c>
      <c r="H735" s="1" t="s">
        <v>9</v>
      </c>
      <c r="I735" s="1" t="s">
        <v>18</v>
      </c>
      <c r="J735" s="1">
        <v>310</v>
      </c>
      <c r="K735" s="1"/>
      <c r="L735" s="1"/>
      <c r="M735" s="1">
        <f t="shared" ca="1" si="11"/>
        <v>2022</v>
      </c>
      <c r="N735" s="1">
        <f ca="1">Sheet1[[#This Row],[Текущий год]]-Sheet1[[#This Row],[Год выпуска]]</f>
        <v>21</v>
      </c>
      <c r="O735" s="13">
        <f ca="1">IFERROR(Sheet1[[#This Row],[Пробег, тыс. км]]/Sheet1[[#This Row],[Возраст авто]], 0)</f>
        <v>14.761904761904763</v>
      </c>
      <c r="P735" s="14">
        <f ca="1">Sheet1[[#This Row],[Средний пробег в год]]/365*1000</f>
        <v>40.443574690150037</v>
      </c>
    </row>
    <row r="736" spans="1:16" x14ac:dyDescent="0.25">
      <c r="A736" s="1" t="s">
        <v>727</v>
      </c>
      <c r="B736" s="1" t="s">
        <v>65</v>
      </c>
      <c r="C736">
        <v>2017</v>
      </c>
      <c r="D736">
        <v>1699000</v>
      </c>
      <c r="E736">
        <v>1.8</v>
      </c>
      <c r="F736">
        <v>98</v>
      </c>
      <c r="G736" s="1" t="s">
        <v>34</v>
      </c>
      <c r="H736" s="1" t="s">
        <v>24</v>
      </c>
      <c r="I736" s="1" t="s">
        <v>18</v>
      </c>
      <c r="J736" s="1">
        <v>120</v>
      </c>
      <c r="K736" s="1" t="s">
        <v>39</v>
      </c>
      <c r="L736" s="1"/>
      <c r="M736" s="1">
        <f t="shared" ca="1" si="11"/>
        <v>2022</v>
      </c>
      <c r="N736" s="1">
        <f ca="1">Sheet1[[#This Row],[Текущий год]]-Sheet1[[#This Row],[Год выпуска]]</f>
        <v>5</v>
      </c>
      <c r="O736" s="13">
        <f ca="1">IFERROR(Sheet1[[#This Row],[Пробег, тыс. км]]/Sheet1[[#This Row],[Возраст авто]], 0)</f>
        <v>24</v>
      </c>
      <c r="P736" s="14">
        <f ca="1">Sheet1[[#This Row],[Средний пробег в год]]/365*1000</f>
        <v>65.753424657534239</v>
      </c>
    </row>
    <row r="737" spans="1:16" x14ac:dyDescent="0.25">
      <c r="A737" s="1" t="s">
        <v>728</v>
      </c>
      <c r="B737" s="1" t="s">
        <v>139</v>
      </c>
      <c r="C737">
        <v>1995</v>
      </c>
      <c r="D737">
        <v>120000</v>
      </c>
      <c r="E737">
        <v>1.8</v>
      </c>
      <c r="F737">
        <v>115</v>
      </c>
      <c r="G737" s="1" t="s">
        <v>8</v>
      </c>
      <c r="H737" s="1" t="s">
        <v>11</v>
      </c>
      <c r="I737" s="1" t="s">
        <v>18</v>
      </c>
      <c r="J737" s="1">
        <v>174</v>
      </c>
      <c r="K737" s="1"/>
      <c r="L737" s="1"/>
      <c r="M737" s="1">
        <f t="shared" ca="1" si="11"/>
        <v>2022</v>
      </c>
      <c r="N737" s="1">
        <f ca="1">Sheet1[[#This Row],[Текущий год]]-Sheet1[[#This Row],[Год выпуска]]</f>
        <v>27</v>
      </c>
      <c r="O737" s="13">
        <f ca="1">IFERROR(Sheet1[[#This Row],[Пробег, тыс. км]]/Sheet1[[#This Row],[Возраст авто]], 0)</f>
        <v>6.4444444444444446</v>
      </c>
      <c r="P737" s="14">
        <f ca="1">Sheet1[[#This Row],[Средний пробег в год]]/365*1000</f>
        <v>17.656012176560122</v>
      </c>
    </row>
    <row r="738" spans="1:16" x14ac:dyDescent="0.25">
      <c r="A738" s="1" t="s">
        <v>729</v>
      </c>
      <c r="B738" s="1" t="s">
        <v>36</v>
      </c>
      <c r="C738">
        <v>2007</v>
      </c>
      <c r="D738">
        <v>1750000</v>
      </c>
      <c r="E738">
        <v>4</v>
      </c>
      <c r="F738">
        <v>249</v>
      </c>
      <c r="G738" s="1" t="s">
        <v>8</v>
      </c>
      <c r="H738" s="1" t="s">
        <v>9</v>
      </c>
      <c r="I738" s="1" t="s">
        <v>21</v>
      </c>
      <c r="J738" s="1">
        <v>336</v>
      </c>
      <c r="K738" s="1"/>
      <c r="L738" s="1"/>
      <c r="M738" s="1">
        <f t="shared" ca="1" si="11"/>
        <v>2022</v>
      </c>
      <c r="N738" s="1">
        <f ca="1">Sheet1[[#This Row],[Текущий год]]-Sheet1[[#This Row],[Год выпуска]]</f>
        <v>15</v>
      </c>
      <c r="O738" s="13">
        <f ca="1">IFERROR(Sheet1[[#This Row],[Пробег, тыс. км]]/Sheet1[[#This Row],[Возраст авто]], 0)</f>
        <v>22.4</v>
      </c>
      <c r="P738" s="14">
        <f ca="1">Sheet1[[#This Row],[Средний пробег в год]]/365*1000</f>
        <v>61.369863013698627</v>
      </c>
    </row>
    <row r="739" spans="1:16" x14ac:dyDescent="0.25">
      <c r="A739" s="1" t="s">
        <v>730</v>
      </c>
      <c r="B739" s="1" t="s">
        <v>327</v>
      </c>
      <c r="C739">
        <v>2009</v>
      </c>
      <c r="D739">
        <v>593000</v>
      </c>
      <c r="E739">
        <v>1.4</v>
      </c>
      <c r="F739">
        <v>90</v>
      </c>
      <c r="G739" s="1" t="s">
        <v>20</v>
      </c>
      <c r="H739" s="1" t="s">
        <v>11</v>
      </c>
      <c r="I739" s="1" t="s">
        <v>18</v>
      </c>
      <c r="J739" s="1">
        <v>190</v>
      </c>
      <c r="K739" s="1"/>
      <c r="L739" s="1"/>
      <c r="M739" s="1">
        <f t="shared" ca="1" si="11"/>
        <v>2022</v>
      </c>
      <c r="N739" s="1">
        <f ca="1">Sheet1[[#This Row],[Текущий год]]-Sheet1[[#This Row],[Год выпуска]]</f>
        <v>13</v>
      </c>
      <c r="O739" s="13">
        <f ca="1">IFERROR(Sheet1[[#This Row],[Пробег, тыс. км]]/Sheet1[[#This Row],[Возраст авто]], 0)</f>
        <v>14.615384615384615</v>
      </c>
      <c r="P739" s="14">
        <f ca="1">Sheet1[[#This Row],[Средний пробег в год]]/365*1000</f>
        <v>40.042149631190725</v>
      </c>
    </row>
    <row r="740" spans="1:16" x14ac:dyDescent="0.25">
      <c r="A740" s="1" t="s">
        <v>731</v>
      </c>
      <c r="B740" s="1" t="s">
        <v>80</v>
      </c>
      <c r="C740">
        <v>2011</v>
      </c>
      <c r="D740">
        <v>990000</v>
      </c>
      <c r="E740">
        <v>1.5</v>
      </c>
      <c r="F740">
        <v>109</v>
      </c>
      <c r="G740" s="1" t="s">
        <v>8</v>
      </c>
      <c r="H740" s="1" t="s">
        <v>24</v>
      </c>
      <c r="I740" s="1" t="s">
        <v>18</v>
      </c>
      <c r="J740" s="1">
        <v>78</v>
      </c>
      <c r="K740" s="1" t="s">
        <v>39</v>
      </c>
      <c r="L740" s="1"/>
      <c r="M740" s="1">
        <f t="shared" ca="1" si="11"/>
        <v>2022</v>
      </c>
      <c r="N740" s="1">
        <f ca="1">Sheet1[[#This Row],[Текущий год]]-Sheet1[[#This Row],[Год выпуска]]</f>
        <v>11</v>
      </c>
      <c r="O740" s="13">
        <f ca="1">IFERROR(Sheet1[[#This Row],[Пробег, тыс. км]]/Sheet1[[#This Row],[Возраст авто]], 0)</f>
        <v>7.0909090909090908</v>
      </c>
      <c r="P740" s="14">
        <f ca="1">Sheet1[[#This Row],[Средний пробег в год]]/365*1000</f>
        <v>19.427148194271481</v>
      </c>
    </row>
    <row r="741" spans="1:16" x14ac:dyDescent="0.25">
      <c r="A741" s="1" t="s">
        <v>732</v>
      </c>
      <c r="B741" s="1" t="s">
        <v>119</v>
      </c>
      <c r="C741">
        <v>1999</v>
      </c>
      <c r="D741">
        <v>140000</v>
      </c>
      <c r="E741">
        <v>1.5</v>
      </c>
      <c r="F741">
        <v>91</v>
      </c>
      <c r="G741" s="1" t="s">
        <v>8</v>
      </c>
      <c r="H741" s="1" t="s">
        <v>9</v>
      </c>
      <c r="I741" s="1" t="s">
        <v>18</v>
      </c>
      <c r="J741" s="1">
        <v>222</v>
      </c>
      <c r="K741" s="1"/>
      <c r="L741" s="1"/>
      <c r="M741" s="1">
        <f t="shared" ca="1" si="11"/>
        <v>2022</v>
      </c>
      <c r="N741" s="1">
        <f ca="1">Sheet1[[#This Row],[Текущий год]]-Sheet1[[#This Row],[Год выпуска]]</f>
        <v>23</v>
      </c>
      <c r="O741" s="13">
        <f ca="1">IFERROR(Sheet1[[#This Row],[Пробег, тыс. км]]/Sheet1[[#This Row],[Возраст авто]], 0)</f>
        <v>9.6521739130434785</v>
      </c>
      <c r="P741" s="14">
        <f ca="1">Sheet1[[#This Row],[Средний пробег в год]]/365*1000</f>
        <v>26.444312090530076</v>
      </c>
    </row>
    <row r="742" spans="1:16" x14ac:dyDescent="0.25">
      <c r="A742" s="1" t="s">
        <v>733</v>
      </c>
      <c r="B742" s="1" t="s">
        <v>70</v>
      </c>
      <c r="C742">
        <v>2005</v>
      </c>
      <c r="D742">
        <v>550000</v>
      </c>
      <c r="E742">
        <v>1.5</v>
      </c>
      <c r="F742">
        <v>110</v>
      </c>
      <c r="G742" s="1" t="s">
        <v>8</v>
      </c>
      <c r="H742" s="1" t="s">
        <v>9</v>
      </c>
      <c r="I742" s="1" t="s">
        <v>18</v>
      </c>
      <c r="J742" s="1">
        <v>290</v>
      </c>
      <c r="K742" s="1"/>
      <c r="L742" s="1"/>
      <c r="M742" s="1">
        <f t="shared" ca="1" si="11"/>
        <v>2022</v>
      </c>
      <c r="N742" s="1">
        <f ca="1">Sheet1[[#This Row],[Текущий год]]-Sheet1[[#This Row],[Год выпуска]]</f>
        <v>17</v>
      </c>
      <c r="O742" s="13">
        <f ca="1">IFERROR(Sheet1[[#This Row],[Пробег, тыс. км]]/Sheet1[[#This Row],[Возраст авто]], 0)</f>
        <v>17.058823529411764</v>
      </c>
      <c r="P742" s="14">
        <f ca="1">Sheet1[[#This Row],[Средний пробег в год]]/365*1000</f>
        <v>46.736502820306207</v>
      </c>
    </row>
    <row r="743" spans="1:16" x14ac:dyDescent="0.25">
      <c r="A743" s="1" t="s">
        <v>734</v>
      </c>
      <c r="B743" s="1" t="s">
        <v>63</v>
      </c>
      <c r="C743">
        <v>1998</v>
      </c>
      <c r="D743">
        <v>245000</v>
      </c>
      <c r="E743">
        <v>1.5</v>
      </c>
      <c r="F743">
        <v>100</v>
      </c>
      <c r="G743" s="1" t="s">
        <v>8</v>
      </c>
      <c r="H743" s="1" t="s">
        <v>9</v>
      </c>
      <c r="I743" s="1" t="s">
        <v>18</v>
      </c>
      <c r="J743" s="1">
        <v>273</v>
      </c>
      <c r="K743" s="1"/>
      <c r="L743" s="1"/>
      <c r="M743" s="1">
        <f t="shared" ca="1" si="11"/>
        <v>2022</v>
      </c>
      <c r="N743" s="1">
        <f ca="1">Sheet1[[#This Row],[Текущий год]]-Sheet1[[#This Row],[Год выпуска]]</f>
        <v>24</v>
      </c>
      <c r="O743" s="13">
        <f ca="1">IFERROR(Sheet1[[#This Row],[Пробег, тыс. км]]/Sheet1[[#This Row],[Возраст авто]], 0)</f>
        <v>11.375</v>
      </c>
      <c r="P743" s="14">
        <f ca="1">Sheet1[[#This Row],[Средний пробег в год]]/365*1000</f>
        <v>31.164383561643834</v>
      </c>
    </row>
    <row r="744" spans="1:16" x14ac:dyDescent="0.25">
      <c r="A744" s="1" t="s">
        <v>735</v>
      </c>
      <c r="B744" s="1" t="s">
        <v>43</v>
      </c>
      <c r="C744">
        <v>2012</v>
      </c>
      <c r="D744">
        <v>1340000</v>
      </c>
      <c r="E744">
        <v>2.5</v>
      </c>
      <c r="F744">
        <v>181</v>
      </c>
      <c r="G744" s="1" t="s">
        <v>8</v>
      </c>
      <c r="H744" s="1" t="s">
        <v>9</v>
      </c>
      <c r="I744" s="1" t="s">
        <v>18</v>
      </c>
      <c r="J744" s="1">
        <v>175</v>
      </c>
      <c r="K744" s="1"/>
      <c r="L744" s="1"/>
      <c r="M744" s="1">
        <f t="shared" ca="1" si="11"/>
        <v>2022</v>
      </c>
      <c r="N744" s="1">
        <f ca="1">Sheet1[[#This Row],[Текущий год]]-Sheet1[[#This Row],[Год выпуска]]</f>
        <v>10</v>
      </c>
      <c r="O744" s="13">
        <f ca="1">IFERROR(Sheet1[[#This Row],[Пробег, тыс. км]]/Sheet1[[#This Row],[Возраст авто]], 0)</f>
        <v>17.5</v>
      </c>
      <c r="P744" s="14">
        <f ca="1">Sheet1[[#This Row],[Средний пробег в год]]/365*1000</f>
        <v>47.945205479452049</v>
      </c>
    </row>
    <row r="745" spans="1:16" x14ac:dyDescent="0.25">
      <c r="A745" s="1" t="s">
        <v>736</v>
      </c>
      <c r="B745" s="1" t="s">
        <v>65</v>
      </c>
      <c r="C745">
        <v>2016</v>
      </c>
      <c r="D745">
        <v>1550000</v>
      </c>
      <c r="E745">
        <v>1.8</v>
      </c>
      <c r="F745">
        <v>98</v>
      </c>
      <c r="G745" s="1" t="s">
        <v>34</v>
      </c>
      <c r="H745" s="1" t="s">
        <v>24</v>
      </c>
      <c r="I745" s="1" t="s">
        <v>21</v>
      </c>
      <c r="J745" s="1">
        <v>152</v>
      </c>
      <c r="K745" s="1" t="s">
        <v>39</v>
      </c>
      <c r="L745" s="1"/>
      <c r="M745" s="1">
        <f t="shared" ca="1" si="11"/>
        <v>2022</v>
      </c>
      <c r="N745" s="1">
        <f ca="1">Sheet1[[#This Row],[Текущий год]]-Sheet1[[#This Row],[Год выпуска]]</f>
        <v>6</v>
      </c>
      <c r="O745" s="13">
        <f ca="1">IFERROR(Sheet1[[#This Row],[Пробег, тыс. км]]/Sheet1[[#This Row],[Возраст авто]], 0)</f>
        <v>25.333333333333332</v>
      </c>
      <c r="P745" s="14">
        <f ca="1">Sheet1[[#This Row],[Средний пробег в год]]/365*1000</f>
        <v>69.406392694063925</v>
      </c>
    </row>
    <row r="746" spans="1:16" x14ac:dyDescent="0.25">
      <c r="A746" s="1" t="s">
        <v>737</v>
      </c>
      <c r="B746" s="1" t="s">
        <v>63</v>
      </c>
      <c r="C746">
        <v>2002</v>
      </c>
      <c r="D746">
        <v>420000</v>
      </c>
      <c r="E746">
        <v>1.5</v>
      </c>
      <c r="F746">
        <v>109</v>
      </c>
      <c r="G746" s="1" t="s">
        <v>8</v>
      </c>
      <c r="H746" s="1" t="s">
        <v>9</v>
      </c>
      <c r="I746" s="1" t="s">
        <v>18</v>
      </c>
      <c r="J746" s="1">
        <v>185</v>
      </c>
      <c r="K746" s="1"/>
      <c r="L746" s="1"/>
      <c r="M746" s="1">
        <f t="shared" ca="1" si="11"/>
        <v>2022</v>
      </c>
      <c r="N746" s="1">
        <f ca="1">Sheet1[[#This Row],[Текущий год]]-Sheet1[[#This Row],[Год выпуска]]</f>
        <v>20</v>
      </c>
      <c r="O746" s="13">
        <f ca="1">IFERROR(Sheet1[[#This Row],[Пробег, тыс. км]]/Sheet1[[#This Row],[Возраст авто]], 0)</f>
        <v>9.25</v>
      </c>
      <c r="P746" s="14">
        <f ca="1">Sheet1[[#This Row],[Средний пробег в год]]/365*1000</f>
        <v>25.342465753424658</v>
      </c>
    </row>
    <row r="747" spans="1:16" x14ac:dyDescent="0.25">
      <c r="A747" s="1" t="s">
        <v>738</v>
      </c>
      <c r="B747" s="1" t="s">
        <v>70</v>
      </c>
      <c r="C747">
        <v>2018</v>
      </c>
      <c r="D747">
        <v>1295000</v>
      </c>
      <c r="E747">
        <v>1.5</v>
      </c>
      <c r="F747">
        <v>103</v>
      </c>
      <c r="G747" s="1" t="s">
        <v>8</v>
      </c>
      <c r="H747" s="1" t="s">
        <v>24</v>
      </c>
      <c r="I747" s="1" t="s">
        <v>21</v>
      </c>
      <c r="J747" s="1">
        <v>59</v>
      </c>
      <c r="K747" s="1" t="s">
        <v>39</v>
      </c>
      <c r="L747" s="1"/>
      <c r="M747" s="1">
        <f t="shared" ca="1" si="11"/>
        <v>2022</v>
      </c>
      <c r="N747" s="1">
        <f ca="1">Sheet1[[#This Row],[Текущий год]]-Sheet1[[#This Row],[Год выпуска]]</f>
        <v>4</v>
      </c>
      <c r="O747" s="13">
        <f ca="1">IFERROR(Sheet1[[#This Row],[Пробег, тыс. км]]/Sheet1[[#This Row],[Возраст авто]], 0)</f>
        <v>14.75</v>
      </c>
      <c r="P747" s="14">
        <f ca="1">Sheet1[[#This Row],[Средний пробег в год]]/365*1000</f>
        <v>40.410958904109592</v>
      </c>
    </row>
    <row r="748" spans="1:16" x14ac:dyDescent="0.25">
      <c r="A748" s="1" t="s">
        <v>739</v>
      </c>
      <c r="B748" s="1" t="s">
        <v>63</v>
      </c>
      <c r="C748">
        <v>2015</v>
      </c>
      <c r="D748">
        <v>1415000</v>
      </c>
      <c r="E748">
        <v>1.6</v>
      </c>
      <c r="F748">
        <v>122</v>
      </c>
      <c r="G748" s="1" t="s">
        <v>8</v>
      </c>
      <c r="H748" s="1" t="s">
        <v>24</v>
      </c>
      <c r="I748" s="1" t="s">
        <v>18</v>
      </c>
      <c r="J748" s="1">
        <v>132</v>
      </c>
      <c r="K748" s="1"/>
      <c r="L748" s="1"/>
      <c r="M748" s="1">
        <f t="shared" ca="1" si="11"/>
        <v>2022</v>
      </c>
      <c r="N748" s="1">
        <f ca="1">Sheet1[[#This Row],[Текущий год]]-Sheet1[[#This Row],[Год выпуска]]</f>
        <v>7</v>
      </c>
      <c r="O748" s="13">
        <f ca="1">IFERROR(Sheet1[[#This Row],[Пробег, тыс. км]]/Sheet1[[#This Row],[Возраст авто]], 0)</f>
        <v>18.857142857142858</v>
      </c>
      <c r="P748" s="14">
        <f ca="1">Sheet1[[#This Row],[Средний пробег в год]]/365*1000</f>
        <v>51.663405088062625</v>
      </c>
    </row>
    <row r="749" spans="1:16" x14ac:dyDescent="0.25">
      <c r="A749" s="1" t="s">
        <v>740</v>
      </c>
      <c r="B749" s="1" t="s">
        <v>546</v>
      </c>
      <c r="C749">
        <v>2001</v>
      </c>
      <c r="D749">
        <v>410000</v>
      </c>
      <c r="E749">
        <v>1.5</v>
      </c>
      <c r="F749">
        <v>110</v>
      </c>
      <c r="G749" s="1" t="s">
        <v>8</v>
      </c>
      <c r="H749" s="1" t="s">
        <v>9</v>
      </c>
      <c r="I749" s="1" t="s">
        <v>18</v>
      </c>
      <c r="J749" s="1">
        <v>308</v>
      </c>
      <c r="K749" s="1"/>
      <c r="L749" s="1"/>
      <c r="M749" s="1">
        <f t="shared" ca="1" si="11"/>
        <v>2022</v>
      </c>
      <c r="N749" s="1">
        <f ca="1">Sheet1[[#This Row],[Текущий год]]-Sheet1[[#This Row],[Год выпуска]]</f>
        <v>21</v>
      </c>
      <c r="O749" s="13">
        <f ca="1">IFERROR(Sheet1[[#This Row],[Пробег, тыс. км]]/Sheet1[[#This Row],[Возраст авто]], 0)</f>
        <v>14.666666666666666</v>
      </c>
      <c r="P749" s="14">
        <f ca="1">Sheet1[[#This Row],[Средний пробег в год]]/365*1000</f>
        <v>40.182648401826484</v>
      </c>
    </row>
    <row r="750" spans="1:16" x14ac:dyDescent="0.25">
      <c r="A750" s="1" t="s">
        <v>741</v>
      </c>
      <c r="B750" s="1" t="s">
        <v>63</v>
      </c>
      <c r="C750">
        <v>2004</v>
      </c>
      <c r="D750">
        <v>500000</v>
      </c>
      <c r="E750">
        <v>1.8</v>
      </c>
      <c r="F750">
        <v>130</v>
      </c>
      <c r="G750" s="1" t="s">
        <v>8</v>
      </c>
      <c r="H750" s="1" t="s">
        <v>9</v>
      </c>
      <c r="I750" s="1" t="s">
        <v>18</v>
      </c>
      <c r="J750" s="1">
        <v>285</v>
      </c>
      <c r="K750" s="1"/>
      <c r="L750" s="1"/>
      <c r="M750" s="1">
        <f t="shared" ca="1" si="11"/>
        <v>2022</v>
      </c>
      <c r="N750" s="1">
        <f ca="1">Sheet1[[#This Row],[Текущий год]]-Sheet1[[#This Row],[Год выпуска]]</f>
        <v>18</v>
      </c>
      <c r="O750" s="13">
        <f ca="1">IFERROR(Sheet1[[#This Row],[Пробег, тыс. км]]/Sheet1[[#This Row],[Возраст авто]], 0)</f>
        <v>15.833333333333334</v>
      </c>
      <c r="P750" s="14">
        <f ca="1">Sheet1[[#This Row],[Средний пробег в год]]/365*1000</f>
        <v>43.37899543378996</v>
      </c>
    </row>
    <row r="751" spans="1:16" x14ac:dyDescent="0.25">
      <c r="A751" s="1" t="s">
        <v>742</v>
      </c>
      <c r="B751" s="1" t="s">
        <v>82</v>
      </c>
      <c r="C751">
        <v>2016</v>
      </c>
      <c r="D751">
        <v>899000</v>
      </c>
      <c r="E751">
        <v>1</v>
      </c>
      <c r="F751">
        <v>69</v>
      </c>
      <c r="G751" s="1" t="s">
        <v>8</v>
      </c>
      <c r="H751" s="1" t="s">
        <v>24</v>
      </c>
      <c r="I751" s="1" t="s">
        <v>18</v>
      </c>
      <c r="J751" s="1">
        <v>53</v>
      </c>
      <c r="K751" s="1" t="s">
        <v>39</v>
      </c>
      <c r="L751" s="1"/>
      <c r="M751" s="1">
        <f t="shared" ca="1" si="11"/>
        <v>2022</v>
      </c>
      <c r="N751" s="1">
        <f ca="1">Sheet1[[#This Row],[Текущий год]]-Sheet1[[#This Row],[Год выпуска]]</f>
        <v>6</v>
      </c>
      <c r="O751" s="13">
        <f ca="1">IFERROR(Sheet1[[#This Row],[Пробег, тыс. км]]/Sheet1[[#This Row],[Возраст авто]], 0)</f>
        <v>8.8333333333333339</v>
      </c>
      <c r="P751" s="14">
        <f ca="1">Sheet1[[#This Row],[Средний пробег в год]]/365*1000</f>
        <v>24.200913242009133</v>
      </c>
    </row>
    <row r="752" spans="1:16" x14ac:dyDescent="0.25">
      <c r="A752" s="1" t="s">
        <v>743</v>
      </c>
      <c r="B752" s="1" t="s">
        <v>80</v>
      </c>
      <c r="C752">
        <v>2014</v>
      </c>
      <c r="D752">
        <v>1150000</v>
      </c>
      <c r="E752">
        <v>1.5</v>
      </c>
      <c r="F752">
        <v>103</v>
      </c>
      <c r="G752" s="1" t="s">
        <v>8</v>
      </c>
      <c r="H752" s="1" t="s">
        <v>24</v>
      </c>
      <c r="I752" s="1" t="s">
        <v>21</v>
      </c>
      <c r="J752" s="1">
        <v>170</v>
      </c>
      <c r="K752" s="1" t="s">
        <v>39</v>
      </c>
      <c r="L752" s="1"/>
      <c r="M752" s="1">
        <f t="shared" ca="1" si="11"/>
        <v>2022</v>
      </c>
      <c r="N752" s="1">
        <f ca="1">Sheet1[[#This Row],[Текущий год]]-Sheet1[[#This Row],[Год выпуска]]</f>
        <v>8</v>
      </c>
      <c r="O752" s="13">
        <f ca="1">IFERROR(Sheet1[[#This Row],[Пробег, тыс. км]]/Sheet1[[#This Row],[Возраст авто]], 0)</f>
        <v>21.25</v>
      </c>
      <c r="P752" s="14">
        <f ca="1">Sheet1[[#This Row],[Средний пробег в год]]/365*1000</f>
        <v>58.219178082191775</v>
      </c>
    </row>
    <row r="753" spans="1:16" x14ac:dyDescent="0.25">
      <c r="A753" s="1" t="s">
        <v>744</v>
      </c>
      <c r="B753" s="1" t="s">
        <v>88</v>
      </c>
      <c r="C753">
        <v>1995</v>
      </c>
      <c r="D753">
        <v>370000</v>
      </c>
      <c r="E753">
        <v>2.5</v>
      </c>
      <c r="F753">
        <v>200</v>
      </c>
      <c r="G753" s="1" t="s">
        <v>8</v>
      </c>
      <c r="H753" s="1"/>
      <c r="I753" s="1" t="s">
        <v>10</v>
      </c>
      <c r="J753" s="1">
        <v>350</v>
      </c>
      <c r="K753" s="1"/>
      <c r="L753" s="1"/>
      <c r="M753" s="1">
        <f t="shared" ca="1" si="11"/>
        <v>2022</v>
      </c>
      <c r="N753" s="1">
        <f ca="1">Sheet1[[#This Row],[Текущий год]]-Sheet1[[#This Row],[Год выпуска]]</f>
        <v>27</v>
      </c>
      <c r="O753" s="13">
        <f ca="1">IFERROR(Sheet1[[#This Row],[Пробег, тыс. км]]/Sheet1[[#This Row],[Возраст авто]], 0)</f>
        <v>12.962962962962964</v>
      </c>
      <c r="P753" s="14">
        <f ca="1">Sheet1[[#This Row],[Средний пробег в год]]/365*1000</f>
        <v>35.514967021816339</v>
      </c>
    </row>
    <row r="754" spans="1:16" x14ac:dyDescent="0.25">
      <c r="A754" s="1" t="s">
        <v>745</v>
      </c>
      <c r="B754" s="1" t="s">
        <v>70</v>
      </c>
      <c r="C754">
        <v>2015</v>
      </c>
      <c r="D754">
        <v>960000</v>
      </c>
      <c r="E754">
        <v>1.5</v>
      </c>
      <c r="F754">
        <v>109</v>
      </c>
      <c r="G754" s="1" t="s">
        <v>8</v>
      </c>
      <c r="H754" s="1" t="s">
        <v>24</v>
      </c>
      <c r="I754" s="1" t="s">
        <v>18</v>
      </c>
      <c r="J754" s="1">
        <v>60</v>
      </c>
      <c r="K754" s="1" t="s">
        <v>39</v>
      </c>
      <c r="L754" s="1"/>
      <c r="M754" s="1">
        <f t="shared" ca="1" si="11"/>
        <v>2022</v>
      </c>
      <c r="N754" s="1">
        <f ca="1">Sheet1[[#This Row],[Текущий год]]-Sheet1[[#This Row],[Год выпуска]]</f>
        <v>7</v>
      </c>
      <c r="O754" s="13">
        <f ca="1">IFERROR(Sheet1[[#This Row],[Пробег, тыс. км]]/Sheet1[[#This Row],[Возраст авто]], 0)</f>
        <v>8.5714285714285712</v>
      </c>
      <c r="P754" s="14">
        <f ca="1">Sheet1[[#This Row],[Средний пробег в год]]/365*1000</f>
        <v>23.483365949119374</v>
      </c>
    </row>
    <row r="755" spans="1:16" x14ac:dyDescent="0.25">
      <c r="A755" s="1" t="s">
        <v>746</v>
      </c>
      <c r="B755" s="1" t="s">
        <v>156</v>
      </c>
      <c r="C755">
        <v>1996</v>
      </c>
      <c r="D755">
        <v>245000</v>
      </c>
      <c r="E755">
        <v>1.8</v>
      </c>
      <c r="F755">
        <v>125</v>
      </c>
      <c r="G755" s="1" t="s">
        <v>8</v>
      </c>
      <c r="H755" s="1" t="s">
        <v>9</v>
      </c>
      <c r="I755" s="1" t="s">
        <v>18</v>
      </c>
      <c r="J755" s="1">
        <v>444</v>
      </c>
      <c r="K755" s="1"/>
      <c r="L755" s="1"/>
      <c r="M755" s="1">
        <f t="shared" ca="1" si="11"/>
        <v>2022</v>
      </c>
      <c r="N755" s="1">
        <f ca="1">Sheet1[[#This Row],[Текущий год]]-Sheet1[[#This Row],[Год выпуска]]</f>
        <v>26</v>
      </c>
      <c r="O755" s="13">
        <f ca="1">IFERROR(Sheet1[[#This Row],[Пробег, тыс. км]]/Sheet1[[#This Row],[Возраст авто]], 0)</f>
        <v>17.076923076923077</v>
      </c>
      <c r="P755" s="14">
        <f ca="1">Sheet1[[#This Row],[Средний пробег в год]]/365*1000</f>
        <v>46.786090621707054</v>
      </c>
    </row>
    <row r="756" spans="1:16" x14ac:dyDescent="0.25">
      <c r="A756" s="1" t="s">
        <v>747</v>
      </c>
      <c r="B756" s="1" t="s">
        <v>65</v>
      </c>
      <c r="C756">
        <v>1999</v>
      </c>
      <c r="D756">
        <v>235000</v>
      </c>
      <c r="E756">
        <v>1.5</v>
      </c>
      <c r="F756">
        <v>58</v>
      </c>
      <c r="G756" s="1" t="s">
        <v>34</v>
      </c>
      <c r="H756" s="1" t="s">
        <v>24</v>
      </c>
      <c r="I756" s="1" t="s">
        <v>18</v>
      </c>
      <c r="J756" s="1">
        <v>303</v>
      </c>
      <c r="K756" s="1"/>
      <c r="L756" s="1"/>
      <c r="M756" s="1">
        <f t="shared" ca="1" si="11"/>
        <v>2022</v>
      </c>
      <c r="N756" s="1">
        <f ca="1">Sheet1[[#This Row],[Текущий год]]-Sheet1[[#This Row],[Год выпуска]]</f>
        <v>23</v>
      </c>
      <c r="O756" s="13">
        <f ca="1">IFERROR(Sheet1[[#This Row],[Пробег, тыс. км]]/Sheet1[[#This Row],[Возраст авто]], 0)</f>
        <v>13.173913043478262</v>
      </c>
      <c r="P756" s="14">
        <f ca="1">Sheet1[[#This Row],[Средний пробег в год]]/365*1000</f>
        <v>36.092912447885652</v>
      </c>
    </row>
    <row r="757" spans="1:16" x14ac:dyDescent="0.25">
      <c r="A757" s="1" t="s">
        <v>748</v>
      </c>
      <c r="B757" s="1" t="s">
        <v>63</v>
      </c>
      <c r="C757">
        <v>2004</v>
      </c>
      <c r="D757">
        <v>465000</v>
      </c>
      <c r="E757">
        <v>1.6</v>
      </c>
      <c r="F757">
        <v>110</v>
      </c>
      <c r="G757" s="1" t="s">
        <v>8</v>
      </c>
      <c r="H757" s="1" t="s">
        <v>11</v>
      </c>
      <c r="I757" s="1" t="s">
        <v>18</v>
      </c>
      <c r="J757" s="1">
        <v>191</v>
      </c>
      <c r="K757" s="1"/>
      <c r="L757" s="1"/>
      <c r="M757" s="1">
        <f t="shared" ca="1" si="11"/>
        <v>2022</v>
      </c>
      <c r="N757" s="1">
        <f ca="1">Sheet1[[#This Row],[Текущий год]]-Sheet1[[#This Row],[Год выпуска]]</f>
        <v>18</v>
      </c>
      <c r="O757" s="13">
        <f ca="1">IFERROR(Sheet1[[#This Row],[Пробег, тыс. км]]/Sheet1[[#This Row],[Возраст авто]], 0)</f>
        <v>10.611111111111111</v>
      </c>
      <c r="P757" s="14">
        <f ca="1">Sheet1[[#This Row],[Средний пробег в год]]/365*1000</f>
        <v>29.071537290715373</v>
      </c>
    </row>
    <row r="758" spans="1:16" x14ac:dyDescent="0.25">
      <c r="A758" s="1" t="s">
        <v>749</v>
      </c>
      <c r="B758" s="1" t="s">
        <v>36</v>
      </c>
      <c r="C758">
        <v>2000</v>
      </c>
      <c r="D758">
        <v>1250000</v>
      </c>
      <c r="E758">
        <v>3</v>
      </c>
      <c r="F758">
        <v>145</v>
      </c>
      <c r="G758" s="1" t="s">
        <v>20</v>
      </c>
      <c r="H758" s="1" t="s">
        <v>9</v>
      </c>
      <c r="I758" s="1" t="s">
        <v>21</v>
      </c>
      <c r="J758" s="1">
        <v>230</v>
      </c>
      <c r="K758" s="1"/>
      <c r="L758" s="1"/>
      <c r="M758" s="1">
        <f t="shared" ca="1" si="11"/>
        <v>2022</v>
      </c>
      <c r="N758" s="1">
        <f ca="1">Sheet1[[#This Row],[Текущий год]]-Sheet1[[#This Row],[Год выпуска]]</f>
        <v>22</v>
      </c>
      <c r="O758" s="13">
        <f ca="1">IFERROR(Sheet1[[#This Row],[Пробег, тыс. км]]/Sheet1[[#This Row],[Возраст авто]], 0)</f>
        <v>10.454545454545455</v>
      </c>
      <c r="P758" s="14">
        <f ca="1">Sheet1[[#This Row],[Средний пробег в год]]/365*1000</f>
        <v>28.642590286425904</v>
      </c>
    </row>
    <row r="759" spans="1:16" x14ac:dyDescent="0.25">
      <c r="A759" s="1" t="s">
        <v>750</v>
      </c>
      <c r="B759" s="1" t="s">
        <v>88</v>
      </c>
      <c r="C759">
        <v>1994</v>
      </c>
      <c r="D759">
        <v>250000</v>
      </c>
      <c r="E759">
        <v>2</v>
      </c>
      <c r="F759">
        <v>135</v>
      </c>
      <c r="G759" s="1" t="s">
        <v>8</v>
      </c>
      <c r="H759" s="1" t="s">
        <v>9</v>
      </c>
      <c r="I759" s="1" t="s">
        <v>10</v>
      </c>
      <c r="J759" s="1">
        <v>400</v>
      </c>
      <c r="K759" s="1"/>
      <c r="L759" s="1"/>
      <c r="M759" s="1">
        <f t="shared" ca="1" si="11"/>
        <v>2022</v>
      </c>
      <c r="N759" s="1">
        <f ca="1">Sheet1[[#This Row],[Текущий год]]-Sheet1[[#This Row],[Год выпуска]]</f>
        <v>28</v>
      </c>
      <c r="O759" s="13">
        <f ca="1">IFERROR(Sheet1[[#This Row],[Пробег, тыс. км]]/Sheet1[[#This Row],[Возраст авто]], 0)</f>
        <v>14.285714285714286</v>
      </c>
      <c r="P759" s="14">
        <f ca="1">Sheet1[[#This Row],[Средний пробег в год]]/365*1000</f>
        <v>39.138943248532293</v>
      </c>
    </row>
    <row r="760" spans="1:16" x14ac:dyDescent="0.25">
      <c r="A760" s="1" t="s">
        <v>751</v>
      </c>
      <c r="B760" s="1" t="s">
        <v>172</v>
      </c>
      <c r="C760">
        <v>2009</v>
      </c>
      <c r="D760">
        <v>939000</v>
      </c>
      <c r="E760">
        <v>1.5</v>
      </c>
      <c r="F760">
        <v>110</v>
      </c>
      <c r="G760" s="1" t="s">
        <v>8</v>
      </c>
      <c r="H760" s="1" t="s">
        <v>24</v>
      </c>
      <c r="I760" s="1" t="s">
        <v>18</v>
      </c>
      <c r="J760" s="1">
        <v>180</v>
      </c>
      <c r="K760" s="1"/>
      <c r="L760" s="1"/>
      <c r="M760" s="1">
        <f t="shared" ca="1" si="11"/>
        <v>2022</v>
      </c>
      <c r="N760" s="1">
        <f ca="1">Sheet1[[#This Row],[Текущий год]]-Sheet1[[#This Row],[Год выпуска]]</f>
        <v>13</v>
      </c>
      <c r="O760" s="13">
        <f ca="1">IFERROR(Sheet1[[#This Row],[Пробег, тыс. км]]/Sheet1[[#This Row],[Возраст авто]], 0)</f>
        <v>13.846153846153847</v>
      </c>
      <c r="P760" s="14">
        <f ca="1">Sheet1[[#This Row],[Средний пробег в год]]/365*1000</f>
        <v>37.934668071654372</v>
      </c>
    </row>
    <row r="761" spans="1:16" x14ac:dyDescent="0.25">
      <c r="A761" s="1" t="s">
        <v>752</v>
      </c>
      <c r="B761" s="1" t="s">
        <v>38</v>
      </c>
      <c r="C761">
        <v>2007</v>
      </c>
      <c r="D761">
        <v>595000</v>
      </c>
      <c r="E761">
        <v>3</v>
      </c>
      <c r="F761">
        <v>220</v>
      </c>
      <c r="G761" s="1" t="s">
        <v>8</v>
      </c>
      <c r="H761" s="1" t="s">
        <v>9</v>
      </c>
      <c r="I761" s="1" t="s">
        <v>18</v>
      </c>
      <c r="J761" s="1">
        <v>91</v>
      </c>
      <c r="K761" s="1" t="s">
        <v>39</v>
      </c>
      <c r="L761" s="1"/>
      <c r="M761" s="1">
        <f t="shared" ca="1" si="11"/>
        <v>2022</v>
      </c>
      <c r="N761" s="1">
        <f ca="1">Sheet1[[#This Row],[Текущий год]]-Sheet1[[#This Row],[Год выпуска]]</f>
        <v>15</v>
      </c>
      <c r="O761" s="13">
        <f ca="1">IFERROR(Sheet1[[#This Row],[Пробег, тыс. км]]/Sheet1[[#This Row],[Возраст авто]], 0)</f>
        <v>6.0666666666666664</v>
      </c>
      <c r="P761" s="14">
        <f ca="1">Sheet1[[#This Row],[Средний пробег в год]]/365*1000</f>
        <v>16.621004566210047</v>
      </c>
    </row>
    <row r="762" spans="1:16" x14ac:dyDescent="0.25">
      <c r="A762" s="1" t="s">
        <v>753</v>
      </c>
      <c r="B762" s="1" t="s">
        <v>43</v>
      </c>
      <c r="C762">
        <v>2014</v>
      </c>
      <c r="D762">
        <v>1480000</v>
      </c>
      <c r="E762">
        <v>2</v>
      </c>
      <c r="F762">
        <v>148</v>
      </c>
      <c r="G762" s="1" t="s">
        <v>8</v>
      </c>
      <c r="H762" s="1" t="s">
        <v>9</v>
      </c>
      <c r="I762" s="1" t="s">
        <v>18</v>
      </c>
      <c r="J762" s="1">
        <v>170</v>
      </c>
      <c r="K762" s="1"/>
      <c r="L762" s="1"/>
      <c r="M762" s="1">
        <f t="shared" ca="1" si="11"/>
        <v>2022</v>
      </c>
      <c r="N762" s="1">
        <f ca="1">Sheet1[[#This Row],[Текущий год]]-Sheet1[[#This Row],[Год выпуска]]</f>
        <v>8</v>
      </c>
      <c r="O762" s="13">
        <f ca="1">IFERROR(Sheet1[[#This Row],[Пробег, тыс. км]]/Sheet1[[#This Row],[Возраст авто]], 0)</f>
        <v>21.25</v>
      </c>
      <c r="P762" s="14">
        <f ca="1">Sheet1[[#This Row],[Средний пробег в год]]/365*1000</f>
        <v>58.219178082191775</v>
      </c>
    </row>
    <row r="763" spans="1:16" x14ac:dyDescent="0.25">
      <c r="A763" s="1" t="s">
        <v>754</v>
      </c>
      <c r="B763" s="1" t="s">
        <v>48</v>
      </c>
      <c r="C763">
        <v>2019</v>
      </c>
      <c r="D763">
        <v>4450000</v>
      </c>
      <c r="E763">
        <v>2.8</v>
      </c>
      <c r="F763">
        <v>177</v>
      </c>
      <c r="G763" s="1" t="s">
        <v>20</v>
      </c>
      <c r="H763" s="1" t="s">
        <v>9</v>
      </c>
      <c r="I763" s="1" t="s">
        <v>21</v>
      </c>
      <c r="J763" s="1">
        <v>10</v>
      </c>
      <c r="K763" s="1"/>
      <c r="L763" s="1"/>
      <c r="M763" s="1">
        <f t="shared" ca="1" si="11"/>
        <v>2022</v>
      </c>
      <c r="N763" s="1">
        <f ca="1">Sheet1[[#This Row],[Текущий год]]-Sheet1[[#This Row],[Год выпуска]]</f>
        <v>3</v>
      </c>
      <c r="O763" s="13">
        <f ca="1">IFERROR(Sheet1[[#This Row],[Пробег, тыс. км]]/Sheet1[[#This Row],[Возраст авто]], 0)</f>
        <v>3.3333333333333335</v>
      </c>
      <c r="P763" s="14">
        <f ca="1">Sheet1[[#This Row],[Средний пробег в год]]/365*1000</f>
        <v>9.1324200913242013</v>
      </c>
    </row>
    <row r="764" spans="1:16" x14ac:dyDescent="0.25">
      <c r="A764" s="1" t="s">
        <v>755</v>
      </c>
      <c r="B764" s="1" t="s">
        <v>146</v>
      </c>
      <c r="C764">
        <v>2014</v>
      </c>
      <c r="D764">
        <v>1850000</v>
      </c>
      <c r="E764">
        <v>1.8</v>
      </c>
      <c r="F764">
        <v>99</v>
      </c>
      <c r="G764" s="1" t="s">
        <v>34</v>
      </c>
      <c r="H764" s="1" t="s">
        <v>24</v>
      </c>
      <c r="I764" s="1" t="s">
        <v>18</v>
      </c>
      <c r="J764" s="1">
        <v>120</v>
      </c>
      <c r="K764" s="1"/>
      <c r="L764" s="1"/>
      <c r="M764" s="1">
        <f t="shared" ca="1" si="11"/>
        <v>2022</v>
      </c>
      <c r="N764" s="1">
        <f ca="1">Sheet1[[#This Row],[Текущий год]]-Sheet1[[#This Row],[Год выпуска]]</f>
        <v>8</v>
      </c>
      <c r="O764" s="13">
        <f ca="1">IFERROR(Sheet1[[#This Row],[Пробег, тыс. км]]/Sheet1[[#This Row],[Возраст авто]], 0)</f>
        <v>15</v>
      </c>
      <c r="P764" s="14">
        <f ca="1">Sheet1[[#This Row],[Средний пробег в год]]/365*1000</f>
        <v>41.095890410958901</v>
      </c>
    </row>
    <row r="765" spans="1:16" x14ac:dyDescent="0.25">
      <c r="A765" s="1" t="s">
        <v>756</v>
      </c>
      <c r="B765" s="1" t="s">
        <v>149</v>
      </c>
      <c r="C765">
        <v>2002</v>
      </c>
      <c r="D765">
        <v>230000</v>
      </c>
      <c r="E765">
        <v>1.5</v>
      </c>
      <c r="F765">
        <v>109</v>
      </c>
      <c r="G765" s="1" t="s">
        <v>8</v>
      </c>
      <c r="H765" s="1" t="s">
        <v>9</v>
      </c>
      <c r="I765" s="1" t="s">
        <v>18</v>
      </c>
      <c r="J765" s="1">
        <v>250</v>
      </c>
      <c r="K765" s="1"/>
      <c r="L765" s="1"/>
      <c r="M765" s="1">
        <f t="shared" ca="1" si="11"/>
        <v>2022</v>
      </c>
      <c r="N765" s="1">
        <f ca="1">Sheet1[[#This Row],[Текущий год]]-Sheet1[[#This Row],[Год выпуска]]</f>
        <v>20</v>
      </c>
      <c r="O765" s="13">
        <f ca="1">IFERROR(Sheet1[[#This Row],[Пробег, тыс. км]]/Sheet1[[#This Row],[Возраст авто]], 0)</f>
        <v>12.5</v>
      </c>
      <c r="P765" s="14">
        <f ca="1">Sheet1[[#This Row],[Средний пробег в год]]/365*1000</f>
        <v>34.246575342465754</v>
      </c>
    </row>
    <row r="766" spans="1:16" x14ac:dyDescent="0.25">
      <c r="A766" s="1" t="s">
        <v>757</v>
      </c>
      <c r="B766" s="1" t="s">
        <v>92</v>
      </c>
      <c r="C766">
        <v>1999</v>
      </c>
      <c r="D766">
        <v>455000</v>
      </c>
      <c r="E766">
        <v>1.8</v>
      </c>
      <c r="F766">
        <v>115</v>
      </c>
      <c r="G766" s="1" t="s">
        <v>8</v>
      </c>
      <c r="H766" s="1" t="s">
        <v>9</v>
      </c>
      <c r="I766" s="1" t="s">
        <v>18</v>
      </c>
      <c r="J766" s="1">
        <v>65</v>
      </c>
      <c r="K766" s="1"/>
      <c r="L766" s="1"/>
      <c r="M766" s="1">
        <f t="shared" ca="1" si="11"/>
        <v>2022</v>
      </c>
      <c r="N766" s="1">
        <f ca="1">Sheet1[[#This Row],[Текущий год]]-Sheet1[[#This Row],[Год выпуска]]</f>
        <v>23</v>
      </c>
      <c r="O766" s="13">
        <f ca="1">IFERROR(Sheet1[[#This Row],[Пробег, тыс. км]]/Sheet1[[#This Row],[Возраст авто]], 0)</f>
        <v>2.8260869565217392</v>
      </c>
      <c r="P766" s="14">
        <f ca="1">Sheet1[[#This Row],[Средний пробег в год]]/365*1000</f>
        <v>7.7427039904705186</v>
      </c>
    </row>
    <row r="767" spans="1:16" x14ac:dyDescent="0.25">
      <c r="A767" s="1" t="s">
        <v>758</v>
      </c>
      <c r="B767" s="1" t="s">
        <v>720</v>
      </c>
      <c r="C767">
        <v>1991</v>
      </c>
      <c r="D767">
        <v>330000</v>
      </c>
      <c r="E767">
        <v>3</v>
      </c>
      <c r="F767">
        <v>230</v>
      </c>
      <c r="G767" s="1" t="s">
        <v>8</v>
      </c>
      <c r="H767" s="1" t="s">
        <v>9</v>
      </c>
      <c r="I767" s="1" t="s">
        <v>10</v>
      </c>
      <c r="J767" s="1">
        <v>299</v>
      </c>
      <c r="K767" s="1"/>
      <c r="L767" s="1"/>
      <c r="M767" s="1">
        <f t="shared" ca="1" si="11"/>
        <v>2022</v>
      </c>
      <c r="N767" s="1">
        <f ca="1">Sheet1[[#This Row],[Текущий год]]-Sheet1[[#This Row],[Год выпуска]]</f>
        <v>31</v>
      </c>
      <c r="O767" s="13">
        <f ca="1">IFERROR(Sheet1[[#This Row],[Пробег, тыс. км]]/Sheet1[[#This Row],[Возраст авто]], 0)</f>
        <v>9.6451612903225801</v>
      </c>
      <c r="P767" s="14">
        <f ca="1">Sheet1[[#This Row],[Средний пробег в год]]/365*1000</f>
        <v>26.425099425541315</v>
      </c>
    </row>
    <row r="768" spans="1:16" x14ac:dyDescent="0.25">
      <c r="A768" s="1" t="s">
        <v>759</v>
      </c>
      <c r="B768" s="1" t="s">
        <v>70</v>
      </c>
      <c r="C768">
        <v>2009</v>
      </c>
      <c r="D768">
        <v>850000</v>
      </c>
      <c r="E768">
        <v>1.8</v>
      </c>
      <c r="F768">
        <v>125</v>
      </c>
      <c r="G768" s="1" t="s">
        <v>8</v>
      </c>
      <c r="H768" s="1" t="s">
        <v>24</v>
      </c>
      <c r="I768" s="1" t="s">
        <v>21</v>
      </c>
      <c r="J768" s="1">
        <v>180</v>
      </c>
      <c r="K768" s="1"/>
      <c r="L768" s="1"/>
      <c r="M768" s="1">
        <f t="shared" ca="1" si="11"/>
        <v>2022</v>
      </c>
      <c r="N768" s="1">
        <f ca="1">Sheet1[[#This Row],[Текущий год]]-Sheet1[[#This Row],[Год выпуска]]</f>
        <v>13</v>
      </c>
      <c r="O768" s="13">
        <f ca="1">IFERROR(Sheet1[[#This Row],[Пробег, тыс. км]]/Sheet1[[#This Row],[Возраст авто]], 0)</f>
        <v>13.846153846153847</v>
      </c>
      <c r="P768" s="14">
        <f ca="1">Sheet1[[#This Row],[Средний пробег в год]]/365*1000</f>
        <v>37.934668071654372</v>
      </c>
    </row>
    <row r="769" spans="1:16" x14ac:dyDescent="0.25">
      <c r="A769" s="1" t="s">
        <v>760</v>
      </c>
      <c r="B769" s="1" t="s">
        <v>165</v>
      </c>
      <c r="C769">
        <v>2021</v>
      </c>
      <c r="D769">
        <v>4525000</v>
      </c>
      <c r="E769">
        <v>2.5</v>
      </c>
      <c r="F769">
        <v>199</v>
      </c>
      <c r="G769" s="1" t="s">
        <v>8</v>
      </c>
      <c r="H769" s="1" t="s">
        <v>9</v>
      </c>
      <c r="I769" s="1" t="s">
        <v>21</v>
      </c>
      <c r="J769" s="1">
        <v>14</v>
      </c>
      <c r="K769" s="1"/>
      <c r="L769" s="1"/>
      <c r="M769" s="1">
        <f t="shared" ca="1" si="11"/>
        <v>2022</v>
      </c>
      <c r="N769" s="1">
        <f ca="1">Sheet1[[#This Row],[Текущий год]]-Sheet1[[#This Row],[Год выпуска]]</f>
        <v>1</v>
      </c>
      <c r="O769" s="13">
        <f ca="1">IFERROR(Sheet1[[#This Row],[Пробег, тыс. км]]/Sheet1[[#This Row],[Возраст авто]], 0)</f>
        <v>14</v>
      </c>
      <c r="P769" s="14">
        <f ca="1">Sheet1[[#This Row],[Средний пробег в год]]/365*1000</f>
        <v>38.356164383561648</v>
      </c>
    </row>
    <row r="770" spans="1:16" x14ac:dyDescent="0.25">
      <c r="A770" s="1" t="s">
        <v>761</v>
      </c>
      <c r="B770" s="1" t="s">
        <v>70</v>
      </c>
      <c r="C770">
        <v>2018</v>
      </c>
      <c r="D770">
        <v>1285000</v>
      </c>
      <c r="E770">
        <v>1.5</v>
      </c>
      <c r="F770">
        <v>74</v>
      </c>
      <c r="G770" s="1" t="s">
        <v>34</v>
      </c>
      <c r="H770" s="1" t="s">
        <v>24</v>
      </c>
      <c r="I770" s="1" t="s">
        <v>18</v>
      </c>
      <c r="J770" s="1">
        <v>107</v>
      </c>
      <c r="K770" s="1" t="s">
        <v>39</v>
      </c>
      <c r="L770" s="1"/>
      <c r="M770" s="1">
        <f t="shared" ca="1" si="11"/>
        <v>2022</v>
      </c>
      <c r="N770" s="1">
        <f ca="1">Sheet1[[#This Row],[Текущий год]]-Sheet1[[#This Row],[Год выпуска]]</f>
        <v>4</v>
      </c>
      <c r="O770" s="13">
        <f ca="1">IFERROR(Sheet1[[#This Row],[Пробег, тыс. км]]/Sheet1[[#This Row],[Возраст авто]], 0)</f>
        <v>26.75</v>
      </c>
      <c r="P770" s="14">
        <f ca="1">Sheet1[[#This Row],[Средний пробег в год]]/365*1000</f>
        <v>73.287671232876718</v>
      </c>
    </row>
    <row r="771" spans="1:16" x14ac:dyDescent="0.25">
      <c r="A771" s="1" t="s">
        <v>762</v>
      </c>
      <c r="B771" s="1" t="s">
        <v>92</v>
      </c>
      <c r="C771">
        <v>1997</v>
      </c>
      <c r="D771">
        <v>365000</v>
      </c>
      <c r="E771">
        <v>1.8</v>
      </c>
      <c r="F771">
        <v>115</v>
      </c>
      <c r="G771" s="1" t="s">
        <v>8</v>
      </c>
      <c r="H771" s="1" t="s">
        <v>9</v>
      </c>
      <c r="I771" s="1" t="s">
        <v>18</v>
      </c>
      <c r="J771" s="1">
        <v>158</v>
      </c>
      <c r="K771" s="1"/>
      <c r="L771" s="1"/>
      <c r="M771" s="1">
        <f t="shared" ca="1" si="11"/>
        <v>2022</v>
      </c>
      <c r="N771" s="1">
        <f ca="1">Sheet1[[#This Row],[Текущий год]]-Sheet1[[#This Row],[Год выпуска]]</f>
        <v>25</v>
      </c>
      <c r="O771" s="13">
        <f ca="1">IFERROR(Sheet1[[#This Row],[Пробег, тыс. км]]/Sheet1[[#This Row],[Возраст авто]], 0)</f>
        <v>6.32</v>
      </c>
      <c r="P771" s="14">
        <f ca="1">Sheet1[[#This Row],[Средний пробег в год]]/365*1000</f>
        <v>17.315068493150687</v>
      </c>
    </row>
    <row r="772" spans="1:16" x14ac:dyDescent="0.25">
      <c r="A772" s="1" t="s">
        <v>763</v>
      </c>
      <c r="B772" s="1" t="s">
        <v>94</v>
      </c>
      <c r="C772">
        <v>2003</v>
      </c>
      <c r="D772">
        <v>1200000</v>
      </c>
      <c r="E772">
        <v>2.4</v>
      </c>
      <c r="F772">
        <v>160</v>
      </c>
      <c r="G772" s="1" t="s">
        <v>8</v>
      </c>
      <c r="H772" s="1" t="s">
        <v>9</v>
      </c>
      <c r="I772" s="1" t="s">
        <v>18</v>
      </c>
      <c r="J772" s="1">
        <v>210</v>
      </c>
      <c r="K772" s="1"/>
      <c r="L772" s="1"/>
      <c r="M772" s="1">
        <f t="shared" ref="M772:M835" ca="1" si="12">YEAR(TODAY())</f>
        <v>2022</v>
      </c>
      <c r="N772" s="1">
        <f ca="1">Sheet1[[#This Row],[Текущий год]]-Sheet1[[#This Row],[Год выпуска]]</f>
        <v>19</v>
      </c>
      <c r="O772" s="13">
        <f ca="1">IFERROR(Sheet1[[#This Row],[Пробег, тыс. км]]/Sheet1[[#This Row],[Возраст авто]], 0)</f>
        <v>11.052631578947368</v>
      </c>
      <c r="P772" s="14">
        <f ca="1">Sheet1[[#This Row],[Средний пробег в год]]/365*1000</f>
        <v>30.281182408074979</v>
      </c>
    </row>
    <row r="773" spans="1:16" x14ac:dyDescent="0.25">
      <c r="A773" s="1" t="s">
        <v>764</v>
      </c>
      <c r="B773" s="1" t="s">
        <v>139</v>
      </c>
      <c r="C773">
        <v>1994</v>
      </c>
      <c r="D773">
        <v>199000</v>
      </c>
      <c r="E773">
        <v>1.5</v>
      </c>
      <c r="F773">
        <v>75</v>
      </c>
      <c r="G773" s="1" t="s">
        <v>8</v>
      </c>
      <c r="H773" s="1"/>
      <c r="I773" s="1" t="s">
        <v>18</v>
      </c>
      <c r="J773" s="1">
        <v>350</v>
      </c>
      <c r="K773" s="1"/>
      <c r="L773" s="1"/>
      <c r="M773" s="1">
        <f t="shared" ca="1" si="12"/>
        <v>2022</v>
      </c>
      <c r="N773" s="1">
        <f ca="1">Sheet1[[#This Row],[Текущий год]]-Sheet1[[#This Row],[Год выпуска]]</f>
        <v>28</v>
      </c>
      <c r="O773" s="13">
        <f ca="1">IFERROR(Sheet1[[#This Row],[Пробег, тыс. км]]/Sheet1[[#This Row],[Возраст авто]], 0)</f>
        <v>12.5</v>
      </c>
      <c r="P773" s="14">
        <f ca="1">Sheet1[[#This Row],[Средний пробег в год]]/365*1000</f>
        <v>34.246575342465754</v>
      </c>
    </row>
    <row r="774" spans="1:16" x14ac:dyDescent="0.25">
      <c r="A774" s="1" t="s">
        <v>765</v>
      </c>
      <c r="B774" s="1" t="s">
        <v>97</v>
      </c>
      <c r="C774">
        <v>2006</v>
      </c>
      <c r="D774">
        <v>480000</v>
      </c>
      <c r="E774">
        <v>1</v>
      </c>
      <c r="F774">
        <v>71</v>
      </c>
      <c r="G774" s="1" t="s">
        <v>8</v>
      </c>
      <c r="H774" s="1" t="s">
        <v>24</v>
      </c>
      <c r="I774" s="1" t="s">
        <v>18</v>
      </c>
      <c r="J774" s="1">
        <v>175</v>
      </c>
      <c r="K774" s="1"/>
      <c r="L774" s="1"/>
      <c r="M774" s="1">
        <f t="shared" ca="1" si="12"/>
        <v>2022</v>
      </c>
      <c r="N774" s="1">
        <f ca="1">Sheet1[[#This Row],[Текущий год]]-Sheet1[[#This Row],[Год выпуска]]</f>
        <v>16</v>
      </c>
      <c r="O774" s="13">
        <f ca="1">IFERROR(Sheet1[[#This Row],[Пробег, тыс. км]]/Sheet1[[#This Row],[Возраст авто]], 0)</f>
        <v>10.9375</v>
      </c>
      <c r="P774" s="14">
        <f ca="1">Sheet1[[#This Row],[Средний пробег в год]]/365*1000</f>
        <v>29.965753424657532</v>
      </c>
    </row>
    <row r="775" spans="1:16" x14ac:dyDescent="0.25">
      <c r="A775" s="1" t="s">
        <v>766</v>
      </c>
      <c r="B775" s="1" t="s">
        <v>82</v>
      </c>
      <c r="C775">
        <v>2016</v>
      </c>
      <c r="D775">
        <v>880000</v>
      </c>
      <c r="E775">
        <v>1</v>
      </c>
      <c r="F775">
        <v>69</v>
      </c>
      <c r="G775" s="1" t="s">
        <v>8</v>
      </c>
      <c r="H775" s="1" t="s">
        <v>24</v>
      </c>
      <c r="I775" s="1" t="s">
        <v>18</v>
      </c>
      <c r="J775" s="1">
        <v>56</v>
      </c>
      <c r="K775" s="1" t="s">
        <v>39</v>
      </c>
      <c r="L775" s="1"/>
      <c r="M775" s="1">
        <f t="shared" ca="1" si="12"/>
        <v>2022</v>
      </c>
      <c r="N775" s="1">
        <f ca="1">Sheet1[[#This Row],[Текущий год]]-Sheet1[[#This Row],[Год выпуска]]</f>
        <v>6</v>
      </c>
      <c r="O775" s="13">
        <f ca="1">IFERROR(Sheet1[[#This Row],[Пробег, тыс. км]]/Sheet1[[#This Row],[Возраст авто]], 0)</f>
        <v>9.3333333333333339</v>
      </c>
      <c r="P775" s="14">
        <f ca="1">Sheet1[[#This Row],[Средний пробег в год]]/365*1000</f>
        <v>25.570776255707763</v>
      </c>
    </row>
    <row r="776" spans="1:16" x14ac:dyDescent="0.25">
      <c r="A776" s="1" t="s">
        <v>767</v>
      </c>
      <c r="B776" s="1" t="s">
        <v>134</v>
      </c>
      <c r="C776">
        <v>1994</v>
      </c>
      <c r="D776">
        <v>435000</v>
      </c>
      <c r="E776">
        <v>2</v>
      </c>
      <c r="F776">
        <v>135</v>
      </c>
      <c r="G776" s="1" t="s">
        <v>8</v>
      </c>
      <c r="H776" s="1" t="s">
        <v>9</v>
      </c>
      <c r="I776" s="1" t="s">
        <v>10</v>
      </c>
      <c r="J776" s="1">
        <v>267</v>
      </c>
      <c r="K776" s="1"/>
      <c r="L776" s="1"/>
      <c r="M776" s="1">
        <f t="shared" ca="1" si="12"/>
        <v>2022</v>
      </c>
      <c r="N776" s="1">
        <f ca="1">Sheet1[[#This Row],[Текущий год]]-Sheet1[[#This Row],[Год выпуска]]</f>
        <v>28</v>
      </c>
      <c r="O776" s="13">
        <f ca="1">IFERROR(Sheet1[[#This Row],[Пробег, тыс. км]]/Sheet1[[#This Row],[Возраст авто]], 0)</f>
        <v>9.5357142857142865</v>
      </c>
      <c r="P776" s="14">
        <f ca="1">Sheet1[[#This Row],[Средний пробег в год]]/365*1000</f>
        <v>26.125244618395307</v>
      </c>
    </row>
    <row r="777" spans="1:16" x14ac:dyDescent="0.25">
      <c r="A777" s="1" t="s">
        <v>768</v>
      </c>
      <c r="B777" s="1" t="s">
        <v>65</v>
      </c>
      <c r="C777">
        <v>2014</v>
      </c>
      <c r="D777">
        <v>1320000</v>
      </c>
      <c r="E777">
        <v>1.8</v>
      </c>
      <c r="F777">
        <v>99</v>
      </c>
      <c r="G777" s="1" t="s">
        <v>34</v>
      </c>
      <c r="H777" s="1" t="s">
        <v>24</v>
      </c>
      <c r="I777" s="1" t="s">
        <v>18</v>
      </c>
      <c r="J777" s="1">
        <v>140</v>
      </c>
      <c r="K777" s="1" t="s">
        <v>39</v>
      </c>
      <c r="L777" s="1"/>
      <c r="M777" s="1">
        <f t="shared" ca="1" si="12"/>
        <v>2022</v>
      </c>
      <c r="N777" s="1">
        <f ca="1">Sheet1[[#This Row],[Текущий год]]-Sheet1[[#This Row],[Год выпуска]]</f>
        <v>8</v>
      </c>
      <c r="O777" s="13">
        <f ca="1">IFERROR(Sheet1[[#This Row],[Пробег, тыс. км]]/Sheet1[[#This Row],[Возраст авто]], 0)</f>
        <v>17.5</v>
      </c>
      <c r="P777" s="14">
        <f ca="1">Sheet1[[#This Row],[Средний пробег в год]]/365*1000</f>
        <v>47.945205479452049</v>
      </c>
    </row>
    <row r="778" spans="1:16" x14ac:dyDescent="0.25">
      <c r="A778" s="1" t="s">
        <v>769</v>
      </c>
      <c r="B778" s="1" t="s">
        <v>74</v>
      </c>
      <c r="C778">
        <v>2015</v>
      </c>
      <c r="D778">
        <v>1000000</v>
      </c>
      <c r="E778">
        <v>1.5</v>
      </c>
      <c r="F778">
        <v>103</v>
      </c>
      <c r="G778" s="1" t="s">
        <v>8</v>
      </c>
      <c r="H778" s="1" t="s">
        <v>24</v>
      </c>
      <c r="I778" s="1" t="s">
        <v>21</v>
      </c>
      <c r="J778" s="1">
        <v>140</v>
      </c>
      <c r="K778" s="1"/>
      <c r="L778" s="1"/>
      <c r="M778" s="1">
        <f t="shared" ca="1" si="12"/>
        <v>2022</v>
      </c>
      <c r="N778" s="1">
        <f ca="1">Sheet1[[#This Row],[Текущий год]]-Sheet1[[#This Row],[Год выпуска]]</f>
        <v>7</v>
      </c>
      <c r="O778" s="13">
        <f ca="1">IFERROR(Sheet1[[#This Row],[Пробег, тыс. км]]/Sheet1[[#This Row],[Возраст авто]], 0)</f>
        <v>20</v>
      </c>
      <c r="P778" s="14">
        <f ca="1">Sheet1[[#This Row],[Средний пробег в год]]/365*1000</f>
        <v>54.794520547945204</v>
      </c>
    </row>
    <row r="779" spans="1:16" x14ac:dyDescent="0.25">
      <c r="A779" s="1" t="s">
        <v>770</v>
      </c>
      <c r="B779" s="1" t="s">
        <v>43</v>
      </c>
      <c r="C779">
        <v>2006</v>
      </c>
      <c r="D779">
        <v>750000</v>
      </c>
      <c r="E779">
        <v>2.4</v>
      </c>
      <c r="F779">
        <v>167</v>
      </c>
      <c r="G779" s="1" t="s">
        <v>8</v>
      </c>
      <c r="H779" s="1" t="s">
        <v>11</v>
      </c>
      <c r="I779" s="1" t="s">
        <v>18</v>
      </c>
      <c r="J779" s="1">
        <v>226</v>
      </c>
      <c r="K779" s="1"/>
      <c r="L779" s="1"/>
      <c r="M779" s="1">
        <f t="shared" ca="1" si="12"/>
        <v>2022</v>
      </c>
      <c r="N779" s="1">
        <f ca="1">Sheet1[[#This Row],[Текущий год]]-Sheet1[[#This Row],[Год выпуска]]</f>
        <v>16</v>
      </c>
      <c r="O779" s="13">
        <f ca="1">IFERROR(Sheet1[[#This Row],[Пробег, тыс. км]]/Sheet1[[#This Row],[Возраст авто]], 0)</f>
        <v>14.125</v>
      </c>
      <c r="P779" s="14">
        <f ca="1">Sheet1[[#This Row],[Средний пробег в год]]/365*1000</f>
        <v>38.698630136986303</v>
      </c>
    </row>
    <row r="780" spans="1:16" x14ac:dyDescent="0.25">
      <c r="A780" s="1" t="s">
        <v>771</v>
      </c>
      <c r="B780" s="1" t="s">
        <v>70</v>
      </c>
      <c r="C780">
        <v>2010</v>
      </c>
      <c r="D780">
        <v>938000</v>
      </c>
      <c r="E780">
        <v>1.5</v>
      </c>
      <c r="F780">
        <v>105</v>
      </c>
      <c r="G780" s="1" t="s">
        <v>8</v>
      </c>
      <c r="H780" s="1" t="s">
        <v>24</v>
      </c>
      <c r="I780" s="1" t="s">
        <v>21</v>
      </c>
      <c r="J780" s="1">
        <v>125</v>
      </c>
      <c r="K780" s="1" t="s">
        <v>39</v>
      </c>
      <c r="L780" s="1"/>
      <c r="M780" s="1">
        <f t="shared" ca="1" si="12"/>
        <v>2022</v>
      </c>
      <c r="N780" s="1">
        <f ca="1">Sheet1[[#This Row],[Текущий год]]-Sheet1[[#This Row],[Год выпуска]]</f>
        <v>12</v>
      </c>
      <c r="O780" s="13">
        <f ca="1">IFERROR(Sheet1[[#This Row],[Пробег, тыс. км]]/Sheet1[[#This Row],[Возраст авто]], 0)</f>
        <v>10.416666666666666</v>
      </c>
      <c r="P780" s="14">
        <f ca="1">Sheet1[[#This Row],[Средний пробег в год]]/365*1000</f>
        <v>28.538812785388128</v>
      </c>
    </row>
    <row r="781" spans="1:16" x14ac:dyDescent="0.25">
      <c r="A781" s="1" t="s">
        <v>772</v>
      </c>
      <c r="B781" s="1" t="s">
        <v>26</v>
      </c>
      <c r="C781">
        <v>2001</v>
      </c>
      <c r="D781">
        <v>700000</v>
      </c>
      <c r="E781">
        <v>2.4</v>
      </c>
      <c r="F781">
        <v>160</v>
      </c>
      <c r="G781" s="1" t="s">
        <v>8</v>
      </c>
      <c r="H781" s="1" t="s">
        <v>9</v>
      </c>
      <c r="I781" s="1" t="s">
        <v>18</v>
      </c>
      <c r="J781" s="1">
        <v>175</v>
      </c>
      <c r="K781" s="1"/>
      <c r="L781" s="1"/>
      <c r="M781" s="1">
        <f t="shared" ca="1" si="12"/>
        <v>2022</v>
      </c>
      <c r="N781" s="1">
        <f ca="1">Sheet1[[#This Row],[Текущий год]]-Sheet1[[#This Row],[Год выпуска]]</f>
        <v>21</v>
      </c>
      <c r="O781" s="13">
        <f ca="1">IFERROR(Sheet1[[#This Row],[Пробег, тыс. км]]/Sheet1[[#This Row],[Возраст авто]], 0)</f>
        <v>8.3333333333333339</v>
      </c>
      <c r="P781" s="14">
        <f ca="1">Sheet1[[#This Row],[Средний пробег в год]]/365*1000</f>
        <v>22.831050228310506</v>
      </c>
    </row>
    <row r="782" spans="1:16" x14ac:dyDescent="0.25">
      <c r="A782" s="1" t="s">
        <v>773</v>
      </c>
      <c r="B782" s="1" t="s">
        <v>63</v>
      </c>
      <c r="C782">
        <v>2001</v>
      </c>
      <c r="D782">
        <v>420000</v>
      </c>
      <c r="E782">
        <v>1.5</v>
      </c>
      <c r="F782">
        <v>105</v>
      </c>
      <c r="G782" s="1" t="s">
        <v>8</v>
      </c>
      <c r="H782" s="1" t="s">
        <v>9</v>
      </c>
      <c r="I782" s="1" t="s">
        <v>21</v>
      </c>
      <c r="J782" s="1">
        <v>297</v>
      </c>
      <c r="K782" s="1"/>
      <c r="L782" s="1"/>
      <c r="M782" s="1">
        <f t="shared" ca="1" si="12"/>
        <v>2022</v>
      </c>
      <c r="N782" s="1">
        <f ca="1">Sheet1[[#This Row],[Текущий год]]-Sheet1[[#This Row],[Год выпуска]]</f>
        <v>21</v>
      </c>
      <c r="O782" s="13">
        <f ca="1">IFERROR(Sheet1[[#This Row],[Пробег, тыс. км]]/Sheet1[[#This Row],[Возраст авто]], 0)</f>
        <v>14.142857142857142</v>
      </c>
      <c r="P782" s="14">
        <f ca="1">Sheet1[[#This Row],[Средний пробег в год]]/365*1000</f>
        <v>38.74755381604696</v>
      </c>
    </row>
    <row r="783" spans="1:16" x14ac:dyDescent="0.25">
      <c r="A783" s="1" t="s">
        <v>774</v>
      </c>
      <c r="B783" s="1" t="s">
        <v>92</v>
      </c>
      <c r="C783">
        <v>1996</v>
      </c>
      <c r="D783">
        <v>300000</v>
      </c>
      <c r="E783">
        <v>1.8</v>
      </c>
      <c r="F783">
        <v>115</v>
      </c>
      <c r="G783" s="1" t="s">
        <v>8</v>
      </c>
      <c r="H783" s="1" t="s">
        <v>9</v>
      </c>
      <c r="I783" s="1" t="s">
        <v>18</v>
      </c>
      <c r="J783" s="1">
        <v>350</v>
      </c>
      <c r="K783" s="1"/>
      <c r="L783" s="1"/>
      <c r="M783" s="1">
        <f t="shared" ca="1" si="12"/>
        <v>2022</v>
      </c>
      <c r="N783" s="1">
        <f ca="1">Sheet1[[#This Row],[Текущий год]]-Sheet1[[#This Row],[Год выпуска]]</f>
        <v>26</v>
      </c>
      <c r="O783" s="13">
        <f ca="1">IFERROR(Sheet1[[#This Row],[Пробег, тыс. км]]/Sheet1[[#This Row],[Возраст авто]], 0)</f>
        <v>13.461538461538462</v>
      </c>
      <c r="P783" s="14">
        <f ca="1">Sheet1[[#This Row],[Средний пробег в год]]/365*1000</f>
        <v>36.880927291886195</v>
      </c>
    </row>
    <row r="784" spans="1:16" x14ac:dyDescent="0.25">
      <c r="A784" s="1" t="s">
        <v>775</v>
      </c>
      <c r="B784" s="1" t="s">
        <v>94</v>
      </c>
      <c r="C784">
        <v>2017</v>
      </c>
      <c r="D784">
        <v>3395000</v>
      </c>
      <c r="E784">
        <v>2</v>
      </c>
      <c r="F784">
        <v>231</v>
      </c>
      <c r="G784" s="1" t="s">
        <v>8</v>
      </c>
      <c r="H784" s="1" t="s">
        <v>9</v>
      </c>
      <c r="I784" s="1" t="s">
        <v>18</v>
      </c>
      <c r="J784" s="1">
        <v>26</v>
      </c>
      <c r="K784" s="1" t="s">
        <v>39</v>
      </c>
      <c r="L784" s="1"/>
      <c r="M784" s="1">
        <f t="shared" ca="1" si="12"/>
        <v>2022</v>
      </c>
      <c r="N784" s="1">
        <f ca="1">Sheet1[[#This Row],[Текущий год]]-Sheet1[[#This Row],[Год выпуска]]</f>
        <v>5</v>
      </c>
      <c r="O784" s="13">
        <f ca="1">IFERROR(Sheet1[[#This Row],[Пробег, тыс. км]]/Sheet1[[#This Row],[Возраст авто]], 0)</f>
        <v>5.2</v>
      </c>
      <c r="P784" s="14">
        <f ca="1">Sheet1[[#This Row],[Средний пробег в год]]/365*1000</f>
        <v>14.246575342465755</v>
      </c>
    </row>
    <row r="785" spans="1:16" x14ac:dyDescent="0.25">
      <c r="A785" s="1" t="s">
        <v>776</v>
      </c>
      <c r="B785" s="1" t="s">
        <v>165</v>
      </c>
      <c r="C785">
        <v>2016</v>
      </c>
      <c r="D785">
        <v>2000000</v>
      </c>
      <c r="E785">
        <v>2</v>
      </c>
      <c r="F785">
        <v>146</v>
      </c>
      <c r="G785" s="1" t="s">
        <v>8</v>
      </c>
      <c r="H785" s="1" t="s">
        <v>24</v>
      </c>
      <c r="I785" s="1" t="s">
        <v>18</v>
      </c>
      <c r="J785" s="1">
        <v>129</v>
      </c>
      <c r="K785" s="1"/>
      <c r="L785" s="1"/>
      <c r="M785" s="1">
        <f t="shared" ca="1" si="12"/>
        <v>2022</v>
      </c>
      <c r="N785" s="1">
        <f ca="1">Sheet1[[#This Row],[Текущий год]]-Sheet1[[#This Row],[Год выпуска]]</f>
        <v>6</v>
      </c>
      <c r="O785" s="13">
        <f ca="1">IFERROR(Sheet1[[#This Row],[Пробег, тыс. км]]/Sheet1[[#This Row],[Возраст авто]], 0)</f>
        <v>21.5</v>
      </c>
      <c r="P785" s="14">
        <f ca="1">Sheet1[[#This Row],[Средний пробег в год]]/365*1000</f>
        <v>58.904109589041099</v>
      </c>
    </row>
    <row r="786" spans="1:16" x14ac:dyDescent="0.25">
      <c r="A786" s="1" t="s">
        <v>777</v>
      </c>
      <c r="B786" s="1" t="s">
        <v>289</v>
      </c>
      <c r="C786">
        <v>1997</v>
      </c>
      <c r="D786">
        <v>415000</v>
      </c>
      <c r="E786">
        <v>1.8</v>
      </c>
      <c r="F786">
        <v>115</v>
      </c>
      <c r="G786" s="1" t="s">
        <v>8</v>
      </c>
      <c r="H786" s="1"/>
      <c r="I786" s="1" t="s">
        <v>18</v>
      </c>
      <c r="J786" s="1">
        <v>453</v>
      </c>
      <c r="K786" s="1"/>
      <c r="L786" s="1"/>
      <c r="M786" s="1">
        <f t="shared" ca="1" si="12"/>
        <v>2022</v>
      </c>
      <c r="N786" s="1">
        <f ca="1">Sheet1[[#This Row],[Текущий год]]-Sheet1[[#This Row],[Год выпуска]]</f>
        <v>25</v>
      </c>
      <c r="O786" s="13">
        <f ca="1">IFERROR(Sheet1[[#This Row],[Пробег, тыс. км]]/Sheet1[[#This Row],[Возраст авто]], 0)</f>
        <v>18.12</v>
      </c>
      <c r="P786" s="14">
        <f ca="1">Sheet1[[#This Row],[Средний пробег в год]]/365*1000</f>
        <v>49.643835616438359</v>
      </c>
    </row>
    <row r="787" spans="1:16" x14ac:dyDescent="0.25">
      <c r="A787" s="1" t="s">
        <v>778</v>
      </c>
      <c r="B787" s="1" t="s">
        <v>65</v>
      </c>
      <c r="C787">
        <v>2011</v>
      </c>
      <c r="D787">
        <v>890000</v>
      </c>
      <c r="E787">
        <v>1.8</v>
      </c>
      <c r="F787">
        <v>99</v>
      </c>
      <c r="G787" s="1" t="s">
        <v>34</v>
      </c>
      <c r="H787" s="1" t="s">
        <v>24</v>
      </c>
      <c r="I787" s="1" t="s">
        <v>18</v>
      </c>
      <c r="J787" s="1">
        <v>185</v>
      </c>
      <c r="K787" s="1"/>
      <c r="L787" s="1"/>
      <c r="M787" s="1">
        <f t="shared" ca="1" si="12"/>
        <v>2022</v>
      </c>
      <c r="N787" s="1">
        <f ca="1">Sheet1[[#This Row],[Текущий год]]-Sheet1[[#This Row],[Год выпуска]]</f>
        <v>11</v>
      </c>
      <c r="O787" s="13">
        <f ca="1">IFERROR(Sheet1[[#This Row],[Пробег, тыс. км]]/Sheet1[[#This Row],[Возраст авто]], 0)</f>
        <v>16.818181818181817</v>
      </c>
      <c r="P787" s="14">
        <f ca="1">Sheet1[[#This Row],[Средний пробег в год]]/365*1000</f>
        <v>46.0772104607721</v>
      </c>
    </row>
    <row r="788" spans="1:16" x14ac:dyDescent="0.25">
      <c r="A788" s="1" t="s">
        <v>779</v>
      </c>
      <c r="B788" s="1" t="s">
        <v>105</v>
      </c>
      <c r="C788">
        <v>2003</v>
      </c>
      <c r="D788">
        <v>650000</v>
      </c>
      <c r="E788">
        <v>1.8</v>
      </c>
      <c r="F788">
        <v>132</v>
      </c>
      <c r="G788" s="1" t="s">
        <v>8</v>
      </c>
      <c r="H788" s="1" t="s">
        <v>9</v>
      </c>
      <c r="I788" s="1" t="s">
        <v>18</v>
      </c>
      <c r="J788" s="1">
        <v>218</v>
      </c>
      <c r="K788" s="1"/>
      <c r="L788" s="1"/>
      <c r="M788" s="1">
        <f t="shared" ca="1" si="12"/>
        <v>2022</v>
      </c>
      <c r="N788" s="1">
        <f ca="1">Sheet1[[#This Row],[Текущий год]]-Sheet1[[#This Row],[Год выпуска]]</f>
        <v>19</v>
      </c>
      <c r="O788" s="13">
        <f ca="1">IFERROR(Sheet1[[#This Row],[Пробег, тыс. км]]/Sheet1[[#This Row],[Возраст авто]], 0)</f>
        <v>11.473684210526315</v>
      </c>
      <c r="P788" s="14">
        <f ca="1">Sheet1[[#This Row],[Средний пробег в год]]/365*1000</f>
        <v>31.434751261715931</v>
      </c>
    </row>
    <row r="789" spans="1:16" x14ac:dyDescent="0.25">
      <c r="A789" s="1" t="s">
        <v>780</v>
      </c>
      <c r="B789" s="1" t="s">
        <v>90</v>
      </c>
      <c r="C789">
        <v>2000</v>
      </c>
      <c r="D789">
        <v>390000</v>
      </c>
      <c r="E789">
        <v>2</v>
      </c>
      <c r="F789">
        <v>160</v>
      </c>
      <c r="G789" s="1" t="s">
        <v>8</v>
      </c>
      <c r="H789" s="1" t="s">
        <v>9</v>
      </c>
      <c r="I789" s="1" t="s">
        <v>21</v>
      </c>
      <c r="J789" s="1">
        <v>359</v>
      </c>
      <c r="K789" s="1"/>
      <c r="L789" s="1"/>
      <c r="M789" s="1">
        <f t="shared" ca="1" si="12"/>
        <v>2022</v>
      </c>
      <c r="N789" s="1">
        <f ca="1">Sheet1[[#This Row],[Текущий год]]-Sheet1[[#This Row],[Год выпуска]]</f>
        <v>22</v>
      </c>
      <c r="O789" s="13">
        <f ca="1">IFERROR(Sheet1[[#This Row],[Пробег, тыс. км]]/Sheet1[[#This Row],[Возраст авто]], 0)</f>
        <v>16.318181818181817</v>
      </c>
      <c r="P789" s="14">
        <f ca="1">Sheet1[[#This Row],[Средний пробег в год]]/365*1000</f>
        <v>44.707347447073467</v>
      </c>
    </row>
    <row r="790" spans="1:16" x14ac:dyDescent="0.25">
      <c r="A790" s="1" t="s">
        <v>781</v>
      </c>
      <c r="B790" s="1" t="s">
        <v>82</v>
      </c>
      <c r="C790">
        <v>2015</v>
      </c>
      <c r="D790">
        <v>618000</v>
      </c>
      <c r="E790">
        <v>1</v>
      </c>
      <c r="F790">
        <v>69</v>
      </c>
      <c r="G790" s="1" t="s">
        <v>8</v>
      </c>
      <c r="H790" s="1" t="s">
        <v>24</v>
      </c>
      <c r="I790" s="1" t="s">
        <v>18</v>
      </c>
      <c r="J790" s="1">
        <v>78</v>
      </c>
      <c r="K790" s="1"/>
      <c r="L790" s="1"/>
      <c r="M790" s="1">
        <f t="shared" ca="1" si="12"/>
        <v>2022</v>
      </c>
      <c r="N790" s="1">
        <f ca="1">Sheet1[[#This Row],[Текущий год]]-Sheet1[[#This Row],[Год выпуска]]</f>
        <v>7</v>
      </c>
      <c r="O790" s="13">
        <f ca="1">IFERROR(Sheet1[[#This Row],[Пробег, тыс. км]]/Sheet1[[#This Row],[Возраст авто]], 0)</f>
        <v>11.142857142857142</v>
      </c>
      <c r="P790" s="14">
        <f ca="1">Sheet1[[#This Row],[Средний пробег в год]]/365*1000</f>
        <v>30.528375733855185</v>
      </c>
    </row>
    <row r="791" spans="1:16" x14ac:dyDescent="0.25">
      <c r="A791" s="1" t="s">
        <v>782</v>
      </c>
      <c r="B791" s="1" t="s">
        <v>67</v>
      </c>
      <c r="C791">
        <v>1995</v>
      </c>
      <c r="D791">
        <v>230000</v>
      </c>
      <c r="E791">
        <v>3</v>
      </c>
      <c r="F791">
        <v>230</v>
      </c>
      <c r="G791" s="1" t="s">
        <v>8</v>
      </c>
      <c r="H791" s="1" t="s">
        <v>9</v>
      </c>
      <c r="I791" s="1" t="s">
        <v>10</v>
      </c>
      <c r="J791" s="1">
        <v>340</v>
      </c>
      <c r="K791" s="1"/>
      <c r="L791" s="1"/>
      <c r="M791" s="1">
        <f t="shared" ca="1" si="12"/>
        <v>2022</v>
      </c>
      <c r="N791" s="1">
        <f ca="1">Sheet1[[#This Row],[Текущий год]]-Sheet1[[#This Row],[Год выпуска]]</f>
        <v>27</v>
      </c>
      <c r="O791" s="13">
        <f ca="1">IFERROR(Sheet1[[#This Row],[Пробег, тыс. км]]/Sheet1[[#This Row],[Возраст авто]], 0)</f>
        <v>12.592592592592593</v>
      </c>
      <c r="P791" s="14">
        <f ca="1">Sheet1[[#This Row],[Средний пробег в год]]/365*1000</f>
        <v>34.500253678335874</v>
      </c>
    </row>
    <row r="792" spans="1:16" x14ac:dyDescent="0.25">
      <c r="A792" s="1" t="s">
        <v>783</v>
      </c>
      <c r="B792" s="1" t="s">
        <v>74</v>
      </c>
      <c r="C792">
        <v>2007</v>
      </c>
      <c r="D792">
        <v>630000</v>
      </c>
      <c r="E792">
        <v>1.5</v>
      </c>
      <c r="F792">
        <v>110</v>
      </c>
      <c r="G792" s="1" t="s">
        <v>8</v>
      </c>
      <c r="H792" s="1" t="s">
        <v>24</v>
      </c>
      <c r="I792" s="1" t="s">
        <v>18</v>
      </c>
      <c r="J792" s="1">
        <v>140</v>
      </c>
      <c r="K792" s="1"/>
      <c r="L792" s="1"/>
      <c r="M792" s="1">
        <f t="shared" ca="1" si="12"/>
        <v>2022</v>
      </c>
      <c r="N792" s="1">
        <f ca="1">Sheet1[[#This Row],[Текущий год]]-Sheet1[[#This Row],[Год выпуска]]</f>
        <v>15</v>
      </c>
      <c r="O792" s="13">
        <f ca="1">IFERROR(Sheet1[[#This Row],[Пробег, тыс. км]]/Sheet1[[#This Row],[Возраст авто]], 0)</f>
        <v>9.3333333333333339</v>
      </c>
      <c r="P792" s="14">
        <f ca="1">Sheet1[[#This Row],[Средний пробег в год]]/365*1000</f>
        <v>25.570776255707763</v>
      </c>
    </row>
    <row r="793" spans="1:16" x14ac:dyDescent="0.25">
      <c r="A793" s="1" t="s">
        <v>784</v>
      </c>
      <c r="B793" s="1" t="s">
        <v>36</v>
      </c>
      <c r="C793">
        <v>2002</v>
      </c>
      <c r="D793">
        <v>1700000</v>
      </c>
      <c r="E793">
        <v>3.4</v>
      </c>
      <c r="F793">
        <v>185</v>
      </c>
      <c r="G793" s="1" t="s">
        <v>8</v>
      </c>
      <c r="H793" s="1" t="s">
        <v>9</v>
      </c>
      <c r="I793" s="1" t="s">
        <v>21</v>
      </c>
      <c r="J793" s="1">
        <v>136</v>
      </c>
      <c r="K793" s="1"/>
      <c r="L793" s="1"/>
      <c r="M793" s="1">
        <f t="shared" ca="1" si="12"/>
        <v>2022</v>
      </c>
      <c r="N793" s="1">
        <f ca="1">Sheet1[[#This Row],[Текущий год]]-Sheet1[[#This Row],[Год выпуска]]</f>
        <v>20</v>
      </c>
      <c r="O793" s="13">
        <f ca="1">IFERROR(Sheet1[[#This Row],[Пробег, тыс. км]]/Sheet1[[#This Row],[Возраст авто]], 0)</f>
        <v>6.8</v>
      </c>
      <c r="P793" s="14">
        <f ca="1">Sheet1[[#This Row],[Средний пробег в год]]/365*1000</f>
        <v>18.63013698630137</v>
      </c>
    </row>
    <row r="794" spans="1:16" x14ac:dyDescent="0.25">
      <c r="A794" s="1" t="s">
        <v>785</v>
      </c>
      <c r="B794" s="1" t="s">
        <v>43</v>
      </c>
      <c r="C794">
        <v>2012</v>
      </c>
      <c r="D794">
        <v>1650000</v>
      </c>
      <c r="E794">
        <v>3.5</v>
      </c>
      <c r="F794">
        <v>277</v>
      </c>
      <c r="G794" s="1" t="s">
        <v>8</v>
      </c>
      <c r="H794" s="1" t="s">
        <v>9</v>
      </c>
      <c r="I794" s="1" t="s">
        <v>18</v>
      </c>
      <c r="J794" s="1">
        <v>250</v>
      </c>
      <c r="K794" s="1"/>
      <c r="L794" s="1"/>
      <c r="M794" s="1">
        <f t="shared" ca="1" si="12"/>
        <v>2022</v>
      </c>
      <c r="N794" s="1">
        <f ca="1">Sheet1[[#This Row],[Текущий год]]-Sheet1[[#This Row],[Год выпуска]]</f>
        <v>10</v>
      </c>
      <c r="O794" s="13">
        <f ca="1">IFERROR(Sheet1[[#This Row],[Пробег, тыс. км]]/Sheet1[[#This Row],[Возраст авто]], 0)</f>
        <v>25</v>
      </c>
      <c r="P794" s="14">
        <f ca="1">Sheet1[[#This Row],[Средний пробег в год]]/365*1000</f>
        <v>68.493150684931507</v>
      </c>
    </row>
    <row r="795" spans="1:16" x14ac:dyDescent="0.25">
      <c r="A795" s="1" t="s">
        <v>786</v>
      </c>
      <c r="B795" s="1" t="s">
        <v>314</v>
      </c>
      <c r="C795">
        <v>1998</v>
      </c>
      <c r="D795">
        <v>285000</v>
      </c>
      <c r="E795">
        <v>1.6</v>
      </c>
      <c r="F795">
        <v>110</v>
      </c>
      <c r="G795" s="1" t="s">
        <v>8</v>
      </c>
      <c r="H795" s="1" t="s">
        <v>9</v>
      </c>
      <c r="I795" s="1" t="s">
        <v>18</v>
      </c>
      <c r="J795" s="1">
        <v>290</v>
      </c>
      <c r="K795" s="1"/>
      <c r="L795" s="1"/>
      <c r="M795" s="1">
        <f t="shared" ca="1" si="12"/>
        <v>2022</v>
      </c>
      <c r="N795" s="1">
        <f ca="1">Sheet1[[#This Row],[Текущий год]]-Sheet1[[#This Row],[Год выпуска]]</f>
        <v>24</v>
      </c>
      <c r="O795" s="13">
        <f ca="1">IFERROR(Sheet1[[#This Row],[Пробег, тыс. км]]/Sheet1[[#This Row],[Возраст авто]], 0)</f>
        <v>12.083333333333334</v>
      </c>
      <c r="P795" s="14">
        <f ca="1">Sheet1[[#This Row],[Средний пробег в год]]/365*1000</f>
        <v>33.105022831050228</v>
      </c>
    </row>
    <row r="796" spans="1:16" x14ac:dyDescent="0.25">
      <c r="A796" s="1" t="s">
        <v>787</v>
      </c>
      <c r="B796" s="1" t="s">
        <v>289</v>
      </c>
      <c r="C796">
        <v>1994</v>
      </c>
      <c r="D796">
        <v>165000</v>
      </c>
      <c r="E796">
        <v>1.5</v>
      </c>
      <c r="F796">
        <v>100</v>
      </c>
      <c r="G796" s="1" t="s">
        <v>8</v>
      </c>
      <c r="H796" s="1" t="s">
        <v>11</v>
      </c>
      <c r="I796" s="1" t="s">
        <v>18</v>
      </c>
      <c r="J796" s="1">
        <v>350</v>
      </c>
      <c r="K796" s="1"/>
      <c r="L796" s="1"/>
      <c r="M796" s="1">
        <f t="shared" ca="1" si="12"/>
        <v>2022</v>
      </c>
      <c r="N796" s="1">
        <f ca="1">Sheet1[[#This Row],[Текущий год]]-Sheet1[[#This Row],[Год выпуска]]</f>
        <v>28</v>
      </c>
      <c r="O796" s="13">
        <f ca="1">IFERROR(Sheet1[[#This Row],[Пробег, тыс. км]]/Sheet1[[#This Row],[Возраст авто]], 0)</f>
        <v>12.5</v>
      </c>
      <c r="P796" s="14">
        <f ca="1">Sheet1[[#This Row],[Средний пробег в год]]/365*1000</f>
        <v>34.246575342465754</v>
      </c>
    </row>
    <row r="797" spans="1:16" x14ac:dyDescent="0.25">
      <c r="A797" s="1" t="s">
        <v>788</v>
      </c>
      <c r="B797" s="1" t="s">
        <v>65</v>
      </c>
      <c r="C797">
        <v>2013</v>
      </c>
      <c r="D797">
        <v>1315000</v>
      </c>
      <c r="E797">
        <v>1.8</v>
      </c>
      <c r="F797">
        <v>99</v>
      </c>
      <c r="G797" s="1" t="s">
        <v>34</v>
      </c>
      <c r="H797" s="1" t="s">
        <v>24</v>
      </c>
      <c r="I797" s="1" t="s">
        <v>18</v>
      </c>
      <c r="J797" s="1">
        <v>117</v>
      </c>
      <c r="K797" s="1" t="s">
        <v>39</v>
      </c>
      <c r="L797" s="1"/>
      <c r="M797" s="1">
        <f t="shared" ca="1" si="12"/>
        <v>2022</v>
      </c>
      <c r="N797" s="1">
        <f ca="1">Sheet1[[#This Row],[Текущий год]]-Sheet1[[#This Row],[Год выпуска]]</f>
        <v>9</v>
      </c>
      <c r="O797" s="13">
        <f ca="1">IFERROR(Sheet1[[#This Row],[Пробег, тыс. км]]/Sheet1[[#This Row],[Возраст авто]], 0)</f>
        <v>13</v>
      </c>
      <c r="P797" s="14">
        <f ca="1">Sheet1[[#This Row],[Средний пробег в год]]/365*1000</f>
        <v>35.61643835616438</v>
      </c>
    </row>
    <row r="798" spans="1:16" x14ac:dyDescent="0.25">
      <c r="A798" s="1" t="s">
        <v>789</v>
      </c>
      <c r="B798" s="1" t="s">
        <v>63</v>
      </c>
      <c r="C798">
        <v>1991</v>
      </c>
      <c r="D798">
        <v>165000</v>
      </c>
      <c r="E798">
        <v>1.5</v>
      </c>
      <c r="F798">
        <v>105</v>
      </c>
      <c r="G798" s="1" t="s">
        <v>8</v>
      </c>
      <c r="H798" s="1" t="s">
        <v>9</v>
      </c>
      <c r="I798" s="1" t="s">
        <v>18</v>
      </c>
      <c r="J798" s="1">
        <v>1</v>
      </c>
      <c r="K798" s="1"/>
      <c r="L798" s="1"/>
      <c r="M798" s="1">
        <f t="shared" ca="1" si="12"/>
        <v>2022</v>
      </c>
      <c r="N798" s="1">
        <f ca="1">Sheet1[[#This Row],[Текущий год]]-Sheet1[[#This Row],[Год выпуска]]</f>
        <v>31</v>
      </c>
      <c r="O798" s="13">
        <f ca="1">IFERROR(Sheet1[[#This Row],[Пробег, тыс. км]]/Sheet1[[#This Row],[Возраст авто]], 0)</f>
        <v>3.2258064516129031E-2</v>
      </c>
      <c r="P798" s="14">
        <f ca="1">Sheet1[[#This Row],[Средний пробег в год]]/365*1000</f>
        <v>8.8378258948298719E-2</v>
      </c>
    </row>
    <row r="799" spans="1:16" x14ac:dyDescent="0.25">
      <c r="A799" s="1" t="s">
        <v>790</v>
      </c>
      <c r="B799" s="1" t="s">
        <v>43</v>
      </c>
      <c r="C799">
        <v>2021</v>
      </c>
      <c r="D799">
        <v>3920000</v>
      </c>
      <c r="E799">
        <v>2.5</v>
      </c>
      <c r="F799">
        <v>200</v>
      </c>
      <c r="G799" s="1" t="s">
        <v>8</v>
      </c>
      <c r="H799" s="1" t="s">
        <v>9</v>
      </c>
      <c r="I799" s="1" t="s">
        <v>18</v>
      </c>
      <c r="J799" s="1">
        <v>7</v>
      </c>
      <c r="K799" s="1"/>
      <c r="L799" s="1"/>
      <c r="M799" s="1">
        <f t="shared" ca="1" si="12"/>
        <v>2022</v>
      </c>
      <c r="N799" s="1">
        <f ca="1">Sheet1[[#This Row],[Текущий год]]-Sheet1[[#This Row],[Год выпуска]]</f>
        <v>1</v>
      </c>
      <c r="O799" s="13">
        <f ca="1">IFERROR(Sheet1[[#This Row],[Пробег, тыс. км]]/Sheet1[[#This Row],[Возраст авто]], 0)</f>
        <v>7</v>
      </c>
      <c r="P799" s="14">
        <f ca="1">Sheet1[[#This Row],[Средний пробег в год]]/365*1000</f>
        <v>19.178082191780824</v>
      </c>
    </row>
    <row r="800" spans="1:16" x14ac:dyDescent="0.25">
      <c r="A800" s="1" t="s">
        <v>791</v>
      </c>
      <c r="B800" s="1" t="s">
        <v>97</v>
      </c>
      <c r="C800">
        <v>2002</v>
      </c>
      <c r="D800">
        <v>310000</v>
      </c>
      <c r="E800">
        <v>1</v>
      </c>
      <c r="F800">
        <v>70</v>
      </c>
      <c r="G800" s="1" t="s">
        <v>8</v>
      </c>
      <c r="H800" s="1" t="s">
        <v>9</v>
      </c>
      <c r="I800" s="1" t="s">
        <v>18</v>
      </c>
      <c r="J800" s="1">
        <v>234</v>
      </c>
      <c r="K800" s="1"/>
      <c r="L800" s="1"/>
      <c r="M800" s="1">
        <f t="shared" ca="1" si="12"/>
        <v>2022</v>
      </c>
      <c r="N800" s="1">
        <f ca="1">Sheet1[[#This Row],[Текущий год]]-Sheet1[[#This Row],[Год выпуска]]</f>
        <v>20</v>
      </c>
      <c r="O800" s="13">
        <f ca="1">IFERROR(Sheet1[[#This Row],[Пробег, тыс. км]]/Sheet1[[#This Row],[Возраст авто]], 0)</f>
        <v>11.7</v>
      </c>
      <c r="P800" s="14">
        <f ca="1">Sheet1[[#This Row],[Средний пробег в год]]/365*1000</f>
        <v>32.054794520547944</v>
      </c>
    </row>
    <row r="801" spans="1:16" x14ac:dyDescent="0.25">
      <c r="A801" s="1" t="s">
        <v>792</v>
      </c>
      <c r="B801" s="1" t="s">
        <v>117</v>
      </c>
      <c r="C801">
        <v>2010</v>
      </c>
      <c r="D801">
        <v>1030000</v>
      </c>
      <c r="E801">
        <v>1.8</v>
      </c>
      <c r="F801">
        <v>133</v>
      </c>
      <c r="G801" s="1" t="s">
        <v>8</v>
      </c>
      <c r="H801" s="1" t="s">
        <v>24</v>
      </c>
      <c r="I801" s="1" t="s">
        <v>21</v>
      </c>
      <c r="J801" s="1">
        <v>172</v>
      </c>
      <c r="K801" s="1"/>
      <c r="L801" s="1"/>
      <c r="M801" s="1">
        <f t="shared" ca="1" si="12"/>
        <v>2022</v>
      </c>
      <c r="N801" s="1">
        <f ca="1">Sheet1[[#This Row],[Текущий год]]-Sheet1[[#This Row],[Год выпуска]]</f>
        <v>12</v>
      </c>
      <c r="O801" s="13">
        <f ca="1">IFERROR(Sheet1[[#This Row],[Пробег, тыс. км]]/Sheet1[[#This Row],[Возраст авто]], 0)</f>
        <v>14.333333333333334</v>
      </c>
      <c r="P801" s="14">
        <f ca="1">Sheet1[[#This Row],[Средний пробег в год]]/365*1000</f>
        <v>39.269406392694066</v>
      </c>
    </row>
    <row r="802" spans="1:16" x14ac:dyDescent="0.25">
      <c r="A802" s="1" t="s">
        <v>793</v>
      </c>
      <c r="B802" s="1" t="s">
        <v>333</v>
      </c>
      <c r="C802">
        <v>2008</v>
      </c>
      <c r="D802">
        <v>940000</v>
      </c>
      <c r="E802">
        <v>2</v>
      </c>
      <c r="F802">
        <v>155</v>
      </c>
      <c r="G802" s="1" t="s">
        <v>8</v>
      </c>
      <c r="H802" s="1" t="s">
        <v>24</v>
      </c>
      <c r="I802" s="1" t="s">
        <v>18</v>
      </c>
      <c r="J802" s="1">
        <v>267</v>
      </c>
      <c r="K802" s="1"/>
      <c r="L802" s="1"/>
      <c r="M802" s="1">
        <f t="shared" ca="1" si="12"/>
        <v>2022</v>
      </c>
      <c r="N802" s="1">
        <f ca="1">Sheet1[[#This Row],[Текущий год]]-Sheet1[[#This Row],[Год выпуска]]</f>
        <v>14</v>
      </c>
      <c r="O802" s="13">
        <f ca="1">IFERROR(Sheet1[[#This Row],[Пробег, тыс. км]]/Sheet1[[#This Row],[Возраст авто]], 0)</f>
        <v>19.071428571428573</v>
      </c>
      <c r="P802" s="14">
        <f ca="1">Sheet1[[#This Row],[Средний пробег в год]]/365*1000</f>
        <v>52.250489236790614</v>
      </c>
    </row>
    <row r="803" spans="1:16" x14ac:dyDescent="0.25">
      <c r="A803" s="1" t="s">
        <v>794</v>
      </c>
      <c r="B803" s="1" t="s">
        <v>303</v>
      </c>
      <c r="C803">
        <v>1991</v>
      </c>
      <c r="D803">
        <v>85000</v>
      </c>
      <c r="E803">
        <v>1.6</v>
      </c>
      <c r="F803">
        <v>160</v>
      </c>
      <c r="G803" s="1" t="s">
        <v>8</v>
      </c>
      <c r="H803" s="1" t="s">
        <v>11</v>
      </c>
      <c r="I803" s="1" t="s">
        <v>18</v>
      </c>
      <c r="J803" s="1">
        <v>253</v>
      </c>
      <c r="K803" s="1"/>
      <c r="L803" s="1"/>
      <c r="M803" s="1">
        <f t="shared" ca="1" si="12"/>
        <v>2022</v>
      </c>
      <c r="N803" s="1">
        <f ca="1">Sheet1[[#This Row],[Текущий год]]-Sheet1[[#This Row],[Год выпуска]]</f>
        <v>31</v>
      </c>
      <c r="O803" s="13">
        <f ca="1">IFERROR(Sheet1[[#This Row],[Пробег, тыс. км]]/Sheet1[[#This Row],[Возраст авто]], 0)</f>
        <v>8.1612903225806459</v>
      </c>
      <c r="P803" s="14">
        <f ca="1">Sheet1[[#This Row],[Средний пробег в год]]/365*1000</f>
        <v>22.359699513919576</v>
      </c>
    </row>
    <row r="804" spans="1:16" x14ac:dyDescent="0.25">
      <c r="A804" s="1" t="s">
        <v>795</v>
      </c>
      <c r="B804" s="1" t="s">
        <v>134</v>
      </c>
      <c r="C804">
        <v>1997</v>
      </c>
      <c r="D804">
        <v>500000</v>
      </c>
      <c r="E804">
        <v>2.5</v>
      </c>
      <c r="F804">
        <v>200</v>
      </c>
      <c r="G804" s="1" t="s">
        <v>8</v>
      </c>
      <c r="H804" s="1" t="s">
        <v>9</v>
      </c>
      <c r="I804" s="1" t="s">
        <v>10</v>
      </c>
      <c r="J804" s="1">
        <v>400</v>
      </c>
      <c r="K804" s="1"/>
      <c r="L804" s="1"/>
      <c r="M804" s="1">
        <f t="shared" ca="1" si="12"/>
        <v>2022</v>
      </c>
      <c r="N804" s="1">
        <f ca="1">Sheet1[[#This Row],[Текущий год]]-Sheet1[[#This Row],[Год выпуска]]</f>
        <v>25</v>
      </c>
      <c r="O804" s="13">
        <f ca="1">IFERROR(Sheet1[[#This Row],[Пробег, тыс. км]]/Sheet1[[#This Row],[Возраст авто]], 0)</f>
        <v>16</v>
      </c>
      <c r="P804" s="14">
        <f ca="1">Sheet1[[#This Row],[Средний пробег в год]]/365*1000</f>
        <v>43.835616438356162</v>
      </c>
    </row>
    <row r="805" spans="1:16" x14ac:dyDescent="0.25">
      <c r="A805" s="1" t="s">
        <v>796</v>
      </c>
      <c r="B805" s="1" t="s">
        <v>797</v>
      </c>
      <c r="C805">
        <v>1992</v>
      </c>
      <c r="D805">
        <v>120000</v>
      </c>
      <c r="E805">
        <v>1.6</v>
      </c>
      <c r="F805">
        <v>115</v>
      </c>
      <c r="G805" s="1" t="s">
        <v>8</v>
      </c>
      <c r="H805" s="1" t="s">
        <v>9</v>
      </c>
      <c r="I805" s="1" t="s">
        <v>18</v>
      </c>
      <c r="J805" s="1">
        <v>198</v>
      </c>
      <c r="K805" s="1"/>
      <c r="L805" s="1"/>
      <c r="M805" s="1">
        <f t="shared" ca="1" si="12"/>
        <v>2022</v>
      </c>
      <c r="N805" s="1">
        <f ca="1">Sheet1[[#This Row],[Текущий год]]-Sheet1[[#This Row],[Год выпуска]]</f>
        <v>30</v>
      </c>
      <c r="O805" s="13">
        <f ca="1">IFERROR(Sheet1[[#This Row],[Пробег, тыс. км]]/Sheet1[[#This Row],[Возраст авто]], 0)</f>
        <v>6.6</v>
      </c>
      <c r="P805" s="14">
        <f ca="1">Sheet1[[#This Row],[Средний пробег в год]]/365*1000</f>
        <v>18.082191780821919</v>
      </c>
    </row>
    <row r="806" spans="1:16" x14ac:dyDescent="0.25">
      <c r="A806" s="1" t="s">
        <v>798</v>
      </c>
      <c r="B806" s="1" t="s">
        <v>36</v>
      </c>
      <c r="C806">
        <v>2010</v>
      </c>
      <c r="D806">
        <v>3500000</v>
      </c>
      <c r="E806">
        <v>4</v>
      </c>
      <c r="F806">
        <v>282</v>
      </c>
      <c r="G806" s="1" t="s">
        <v>8</v>
      </c>
      <c r="H806" s="1" t="s">
        <v>9</v>
      </c>
      <c r="I806" s="1" t="s">
        <v>21</v>
      </c>
      <c r="J806" s="1">
        <v>134</v>
      </c>
      <c r="K806" s="1"/>
      <c r="L806" s="1"/>
      <c r="M806" s="1">
        <f t="shared" ca="1" si="12"/>
        <v>2022</v>
      </c>
      <c r="N806" s="1">
        <f ca="1">Sheet1[[#This Row],[Текущий год]]-Sheet1[[#This Row],[Год выпуска]]</f>
        <v>12</v>
      </c>
      <c r="O806" s="13">
        <f ca="1">IFERROR(Sheet1[[#This Row],[Пробег, тыс. км]]/Sheet1[[#This Row],[Возраст авто]], 0)</f>
        <v>11.166666666666666</v>
      </c>
      <c r="P806" s="14">
        <f ca="1">Sheet1[[#This Row],[Средний пробег в год]]/365*1000</f>
        <v>30.593607305936072</v>
      </c>
    </row>
    <row r="807" spans="1:16" x14ac:dyDescent="0.25">
      <c r="A807" s="1" t="s">
        <v>799</v>
      </c>
      <c r="B807" s="1" t="s">
        <v>70</v>
      </c>
      <c r="C807">
        <v>2012</v>
      </c>
      <c r="D807">
        <v>1100000</v>
      </c>
      <c r="E807">
        <v>1.5</v>
      </c>
      <c r="F807">
        <v>109</v>
      </c>
      <c r="G807" s="1" t="s">
        <v>8</v>
      </c>
      <c r="H807" s="1" t="s">
        <v>24</v>
      </c>
      <c r="I807" s="1" t="s">
        <v>18</v>
      </c>
      <c r="J807" s="1">
        <v>120</v>
      </c>
      <c r="K807" s="1" t="s">
        <v>39</v>
      </c>
      <c r="L807" s="1"/>
      <c r="M807" s="1">
        <f t="shared" ca="1" si="12"/>
        <v>2022</v>
      </c>
      <c r="N807" s="1">
        <f ca="1">Sheet1[[#This Row],[Текущий год]]-Sheet1[[#This Row],[Год выпуска]]</f>
        <v>10</v>
      </c>
      <c r="O807" s="13">
        <f ca="1">IFERROR(Sheet1[[#This Row],[Пробег, тыс. км]]/Sheet1[[#This Row],[Возраст авто]], 0)</f>
        <v>12</v>
      </c>
      <c r="P807" s="14">
        <f ca="1">Sheet1[[#This Row],[Средний пробег в год]]/365*1000</f>
        <v>32.87671232876712</v>
      </c>
    </row>
    <row r="808" spans="1:16" x14ac:dyDescent="0.25">
      <c r="A808" s="1" t="s">
        <v>800</v>
      </c>
      <c r="B808" s="1" t="s">
        <v>117</v>
      </c>
      <c r="C808">
        <v>2006</v>
      </c>
      <c r="D808">
        <v>620000</v>
      </c>
      <c r="E808">
        <v>1.8</v>
      </c>
      <c r="F808">
        <v>132</v>
      </c>
      <c r="G808" s="1" t="s">
        <v>8</v>
      </c>
      <c r="H808" s="1" t="s">
        <v>9</v>
      </c>
      <c r="I808" s="1" t="s">
        <v>18</v>
      </c>
      <c r="J808" s="1">
        <v>174</v>
      </c>
      <c r="K808" s="1"/>
      <c r="L808" s="1"/>
      <c r="M808" s="1">
        <f t="shared" ca="1" si="12"/>
        <v>2022</v>
      </c>
      <c r="N808" s="1">
        <f ca="1">Sheet1[[#This Row],[Текущий год]]-Sheet1[[#This Row],[Год выпуска]]</f>
        <v>16</v>
      </c>
      <c r="O808" s="13">
        <f ca="1">IFERROR(Sheet1[[#This Row],[Пробег, тыс. км]]/Sheet1[[#This Row],[Возраст авто]], 0)</f>
        <v>10.875</v>
      </c>
      <c r="P808" s="14">
        <f ca="1">Sheet1[[#This Row],[Средний пробег в год]]/365*1000</f>
        <v>29.794520547945204</v>
      </c>
    </row>
    <row r="809" spans="1:16" x14ac:dyDescent="0.25">
      <c r="A809" s="1" t="s">
        <v>801</v>
      </c>
      <c r="B809" s="1" t="s">
        <v>63</v>
      </c>
      <c r="C809">
        <v>2013</v>
      </c>
      <c r="D809">
        <v>1090000</v>
      </c>
      <c r="E809">
        <v>1.6</v>
      </c>
      <c r="F809">
        <v>122</v>
      </c>
      <c r="G809" s="1" t="s">
        <v>8</v>
      </c>
      <c r="H809" s="1" t="s">
        <v>11</v>
      </c>
      <c r="I809" s="1" t="s">
        <v>18</v>
      </c>
      <c r="J809" s="1">
        <v>181</v>
      </c>
      <c r="K809" s="1"/>
      <c r="L809" s="1"/>
      <c r="M809" s="1">
        <f t="shared" ca="1" si="12"/>
        <v>2022</v>
      </c>
      <c r="N809" s="1">
        <f ca="1">Sheet1[[#This Row],[Текущий год]]-Sheet1[[#This Row],[Год выпуска]]</f>
        <v>9</v>
      </c>
      <c r="O809" s="13">
        <f ca="1">IFERROR(Sheet1[[#This Row],[Пробег, тыс. км]]/Sheet1[[#This Row],[Возраст авто]], 0)</f>
        <v>20.111111111111111</v>
      </c>
      <c r="P809" s="14">
        <f ca="1">Sheet1[[#This Row],[Средний пробег в год]]/365*1000</f>
        <v>55.098934550989348</v>
      </c>
    </row>
    <row r="810" spans="1:16" x14ac:dyDescent="0.25">
      <c r="A810" s="1" t="s">
        <v>802</v>
      </c>
      <c r="B810" s="1" t="s">
        <v>80</v>
      </c>
      <c r="C810">
        <v>2009</v>
      </c>
      <c r="D810">
        <v>499999</v>
      </c>
      <c r="E810">
        <v>1.3</v>
      </c>
      <c r="F810">
        <v>87</v>
      </c>
      <c r="G810" s="1" t="s">
        <v>8</v>
      </c>
      <c r="H810" s="1" t="s">
        <v>24</v>
      </c>
      <c r="I810" s="1" t="s">
        <v>18</v>
      </c>
      <c r="J810" s="1">
        <v>184</v>
      </c>
      <c r="K810" s="1"/>
      <c r="L810" s="1"/>
      <c r="M810" s="1">
        <f t="shared" ca="1" si="12"/>
        <v>2022</v>
      </c>
      <c r="N810" s="1">
        <f ca="1">Sheet1[[#This Row],[Текущий год]]-Sheet1[[#This Row],[Год выпуска]]</f>
        <v>13</v>
      </c>
      <c r="O810" s="13">
        <f ca="1">IFERROR(Sheet1[[#This Row],[Пробег, тыс. км]]/Sheet1[[#This Row],[Возраст авто]], 0)</f>
        <v>14.153846153846153</v>
      </c>
      <c r="P810" s="14">
        <f ca="1">Sheet1[[#This Row],[Средний пробег в год]]/365*1000</f>
        <v>38.77766069546891</v>
      </c>
    </row>
    <row r="811" spans="1:16" x14ac:dyDescent="0.25">
      <c r="A811" s="1" t="s">
        <v>803</v>
      </c>
      <c r="B811" s="1" t="s">
        <v>43</v>
      </c>
      <c r="C811">
        <v>2014</v>
      </c>
      <c r="D811">
        <v>1700000</v>
      </c>
      <c r="E811">
        <v>2.5</v>
      </c>
      <c r="F811">
        <v>181</v>
      </c>
      <c r="G811" s="1" t="s">
        <v>8</v>
      </c>
      <c r="H811" s="1" t="s">
        <v>9</v>
      </c>
      <c r="I811" s="1" t="s">
        <v>18</v>
      </c>
      <c r="J811" s="1">
        <v>178</v>
      </c>
      <c r="K811" s="1"/>
      <c r="L811" s="1"/>
      <c r="M811" s="1">
        <f t="shared" ca="1" si="12"/>
        <v>2022</v>
      </c>
      <c r="N811" s="1">
        <f ca="1">Sheet1[[#This Row],[Текущий год]]-Sheet1[[#This Row],[Год выпуска]]</f>
        <v>8</v>
      </c>
      <c r="O811" s="13">
        <f ca="1">IFERROR(Sheet1[[#This Row],[Пробег, тыс. км]]/Sheet1[[#This Row],[Возраст авто]], 0)</f>
        <v>22.25</v>
      </c>
      <c r="P811" s="14">
        <f ca="1">Sheet1[[#This Row],[Средний пробег в год]]/365*1000</f>
        <v>60.958904109589042</v>
      </c>
    </row>
    <row r="812" spans="1:16" x14ac:dyDescent="0.25">
      <c r="A812" s="1" t="s">
        <v>804</v>
      </c>
      <c r="B812" s="1" t="s">
        <v>43</v>
      </c>
      <c r="C812">
        <v>2015</v>
      </c>
      <c r="D812">
        <v>1685000</v>
      </c>
      <c r="E812">
        <v>2.5</v>
      </c>
      <c r="F812">
        <v>181</v>
      </c>
      <c r="G812" s="1" t="s">
        <v>8</v>
      </c>
      <c r="H812" s="1" t="s">
        <v>9</v>
      </c>
      <c r="I812" s="1" t="s">
        <v>18</v>
      </c>
      <c r="J812" s="1">
        <v>152</v>
      </c>
      <c r="K812" s="1"/>
      <c r="L812" s="1"/>
      <c r="M812" s="1">
        <f t="shared" ca="1" si="12"/>
        <v>2022</v>
      </c>
      <c r="N812" s="1">
        <f ca="1">Sheet1[[#This Row],[Текущий год]]-Sheet1[[#This Row],[Год выпуска]]</f>
        <v>7</v>
      </c>
      <c r="O812" s="13">
        <f ca="1">IFERROR(Sheet1[[#This Row],[Пробег, тыс. км]]/Sheet1[[#This Row],[Возраст авто]], 0)</f>
        <v>21.714285714285715</v>
      </c>
      <c r="P812" s="14">
        <f ca="1">Sheet1[[#This Row],[Средний пробег в год]]/365*1000</f>
        <v>59.49119373776908</v>
      </c>
    </row>
    <row r="813" spans="1:16" x14ac:dyDescent="0.25">
      <c r="A813" s="1" t="s">
        <v>805</v>
      </c>
      <c r="B813" s="1" t="s">
        <v>97</v>
      </c>
      <c r="C813">
        <v>2010</v>
      </c>
      <c r="D813">
        <v>575000</v>
      </c>
      <c r="E813">
        <v>1</v>
      </c>
      <c r="F813">
        <v>71</v>
      </c>
      <c r="G813" s="1" t="s">
        <v>8</v>
      </c>
      <c r="H813" s="1" t="s">
        <v>24</v>
      </c>
      <c r="I813" s="1" t="s">
        <v>18</v>
      </c>
      <c r="J813" s="1">
        <v>80</v>
      </c>
      <c r="K813" s="1" t="s">
        <v>39</v>
      </c>
      <c r="L813" s="1"/>
      <c r="M813" s="1">
        <f t="shared" ca="1" si="12"/>
        <v>2022</v>
      </c>
      <c r="N813" s="1">
        <f ca="1">Sheet1[[#This Row],[Текущий год]]-Sheet1[[#This Row],[Год выпуска]]</f>
        <v>12</v>
      </c>
      <c r="O813" s="13">
        <f ca="1">IFERROR(Sheet1[[#This Row],[Пробег, тыс. км]]/Sheet1[[#This Row],[Возраст авто]], 0)</f>
        <v>6.666666666666667</v>
      </c>
      <c r="P813" s="14">
        <f ca="1">Sheet1[[#This Row],[Средний пробег в год]]/365*1000</f>
        <v>18.264840182648403</v>
      </c>
    </row>
    <row r="814" spans="1:16" x14ac:dyDescent="0.25">
      <c r="A814" s="1" t="s">
        <v>806</v>
      </c>
      <c r="B814" s="1" t="s">
        <v>97</v>
      </c>
      <c r="C814">
        <v>2011</v>
      </c>
      <c r="D814">
        <v>730000</v>
      </c>
      <c r="E814">
        <v>1.3</v>
      </c>
      <c r="F814">
        <v>95</v>
      </c>
      <c r="G814" s="1" t="s">
        <v>8</v>
      </c>
      <c r="H814" s="1" t="s">
        <v>24</v>
      </c>
      <c r="I814" s="1" t="s">
        <v>21</v>
      </c>
      <c r="J814" s="1">
        <v>68</v>
      </c>
      <c r="K814" s="1"/>
      <c r="L814" s="1"/>
      <c r="M814" s="1">
        <f t="shared" ca="1" si="12"/>
        <v>2022</v>
      </c>
      <c r="N814" s="1">
        <f ca="1">Sheet1[[#This Row],[Текущий год]]-Sheet1[[#This Row],[Год выпуска]]</f>
        <v>11</v>
      </c>
      <c r="O814" s="13">
        <f ca="1">IFERROR(Sheet1[[#This Row],[Пробег, тыс. км]]/Sheet1[[#This Row],[Возраст авто]], 0)</f>
        <v>6.1818181818181817</v>
      </c>
      <c r="P814" s="14">
        <f ca="1">Sheet1[[#This Row],[Средний пробег в год]]/365*1000</f>
        <v>16.936488169364882</v>
      </c>
    </row>
    <row r="815" spans="1:16" x14ac:dyDescent="0.25">
      <c r="A815" s="1" t="s">
        <v>807</v>
      </c>
      <c r="B815" s="1" t="s">
        <v>165</v>
      </c>
      <c r="C815">
        <v>2006</v>
      </c>
      <c r="D815">
        <v>997000</v>
      </c>
      <c r="E815">
        <v>2</v>
      </c>
      <c r="F815">
        <v>152</v>
      </c>
      <c r="G815" s="1" t="s">
        <v>8</v>
      </c>
      <c r="H815" s="1" t="s">
        <v>9</v>
      </c>
      <c r="I815" s="1" t="s">
        <v>21</v>
      </c>
      <c r="J815" s="1">
        <v>188</v>
      </c>
      <c r="K815" s="1"/>
      <c r="L815" s="1"/>
      <c r="M815" s="1">
        <f t="shared" ca="1" si="12"/>
        <v>2022</v>
      </c>
      <c r="N815" s="1">
        <f ca="1">Sheet1[[#This Row],[Текущий год]]-Sheet1[[#This Row],[Год выпуска]]</f>
        <v>16</v>
      </c>
      <c r="O815" s="13">
        <f ca="1">IFERROR(Sheet1[[#This Row],[Пробег, тыс. км]]/Sheet1[[#This Row],[Возраст авто]], 0)</f>
        <v>11.75</v>
      </c>
      <c r="P815" s="14">
        <f ca="1">Sheet1[[#This Row],[Средний пробег в год]]/365*1000</f>
        <v>32.19178082191781</v>
      </c>
    </row>
    <row r="816" spans="1:16" x14ac:dyDescent="0.25">
      <c r="A816" s="1" t="s">
        <v>808</v>
      </c>
      <c r="B816" s="1" t="s">
        <v>70</v>
      </c>
      <c r="C816">
        <v>2001</v>
      </c>
      <c r="D816">
        <v>419000</v>
      </c>
      <c r="E816">
        <v>1.8</v>
      </c>
      <c r="F816">
        <v>136</v>
      </c>
      <c r="G816" s="1" t="s">
        <v>8</v>
      </c>
      <c r="H816" s="1" t="s">
        <v>9</v>
      </c>
      <c r="I816" s="1" t="s">
        <v>18</v>
      </c>
      <c r="J816" s="1">
        <v>220</v>
      </c>
      <c r="K816" s="1"/>
      <c r="L816" s="1"/>
      <c r="M816" s="1">
        <f t="shared" ca="1" si="12"/>
        <v>2022</v>
      </c>
      <c r="N816" s="1">
        <f ca="1">Sheet1[[#This Row],[Текущий год]]-Sheet1[[#This Row],[Год выпуска]]</f>
        <v>21</v>
      </c>
      <c r="O816" s="13">
        <f ca="1">IFERROR(Sheet1[[#This Row],[Пробег, тыс. км]]/Sheet1[[#This Row],[Возраст авто]], 0)</f>
        <v>10.476190476190476</v>
      </c>
      <c r="P816" s="14">
        <f ca="1">Sheet1[[#This Row],[Средний пробег в год]]/365*1000</f>
        <v>28.701891715590346</v>
      </c>
    </row>
    <row r="817" spans="1:16" x14ac:dyDescent="0.25">
      <c r="A817" s="1" t="s">
        <v>809</v>
      </c>
      <c r="B817" s="1" t="s">
        <v>77</v>
      </c>
      <c r="C817">
        <v>2000</v>
      </c>
      <c r="D817">
        <v>317000</v>
      </c>
      <c r="E817">
        <v>2</v>
      </c>
      <c r="F817">
        <v>150</v>
      </c>
      <c r="G817" s="1" t="s">
        <v>8</v>
      </c>
      <c r="H817" s="1" t="s">
        <v>9</v>
      </c>
      <c r="I817" s="1" t="s">
        <v>18</v>
      </c>
      <c r="J817" s="1">
        <v>360</v>
      </c>
      <c r="K817" s="1"/>
      <c r="L817" s="1"/>
      <c r="M817" s="1">
        <f t="shared" ca="1" si="12"/>
        <v>2022</v>
      </c>
      <c r="N817" s="1">
        <f ca="1">Sheet1[[#This Row],[Текущий год]]-Sheet1[[#This Row],[Год выпуска]]</f>
        <v>22</v>
      </c>
      <c r="O817" s="13">
        <f ca="1">IFERROR(Sheet1[[#This Row],[Пробег, тыс. км]]/Sheet1[[#This Row],[Возраст авто]], 0)</f>
        <v>16.363636363636363</v>
      </c>
      <c r="P817" s="14">
        <f ca="1">Sheet1[[#This Row],[Средний пробег в год]]/365*1000</f>
        <v>44.831880448318806</v>
      </c>
    </row>
    <row r="818" spans="1:16" x14ac:dyDescent="0.25">
      <c r="A818" s="1" t="s">
        <v>810</v>
      </c>
      <c r="B818" s="1" t="s">
        <v>52</v>
      </c>
      <c r="C818">
        <v>1996</v>
      </c>
      <c r="D818">
        <v>2050000</v>
      </c>
      <c r="E818">
        <v>4.2</v>
      </c>
      <c r="F818">
        <v>170</v>
      </c>
      <c r="G818" s="1" t="s">
        <v>20</v>
      </c>
      <c r="H818" s="1" t="s">
        <v>9</v>
      </c>
      <c r="I818" s="1" t="s">
        <v>21</v>
      </c>
      <c r="J818" s="1">
        <v>1</v>
      </c>
      <c r="K818" s="1"/>
      <c r="L818" s="1"/>
      <c r="M818" s="1">
        <f t="shared" ca="1" si="12"/>
        <v>2022</v>
      </c>
      <c r="N818" s="1">
        <f ca="1">Sheet1[[#This Row],[Текущий год]]-Sheet1[[#This Row],[Год выпуска]]</f>
        <v>26</v>
      </c>
      <c r="O818" s="13">
        <f ca="1">IFERROR(Sheet1[[#This Row],[Пробег, тыс. км]]/Sheet1[[#This Row],[Возраст авто]], 0)</f>
        <v>3.8461538461538464E-2</v>
      </c>
      <c r="P818" s="14">
        <f ca="1">Sheet1[[#This Row],[Средний пробег в год]]/365*1000</f>
        <v>0.10537407797681771</v>
      </c>
    </row>
    <row r="819" spans="1:16" x14ac:dyDescent="0.25">
      <c r="A819" s="1" t="s">
        <v>811</v>
      </c>
      <c r="B819" s="1" t="s">
        <v>97</v>
      </c>
      <c r="C819">
        <v>2013</v>
      </c>
      <c r="D819">
        <v>599000</v>
      </c>
      <c r="E819">
        <v>1</v>
      </c>
      <c r="F819">
        <v>69</v>
      </c>
      <c r="G819" s="1" t="s">
        <v>8</v>
      </c>
      <c r="H819" s="1" t="s">
        <v>24</v>
      </c>
      <c r="I819" s="1" t="s">
        <v>18</v>
      </c>
      <c r="J819" s="1">
        <v>81</v>
      </c>
      <c r="K819" s="1"/>
      <c r="L819" s="1"/>
      <c r="M819" s="1">
        <f t="shared" ca="1" si="12"/>
        <v>2022</v>
      </c>
      <c r="N819" s="1">
        <f ca="1">Sheet1[[#This Row],[Текущий год]]-Sheet1[[#This Row],[Год выпуска]]</f>
        <v>9</v>
      </c>
      <c r="O819" s="13">
        <f ca="1">IFERROR(Sheet1[[#This Row],[Пробег, тыс. км]]/Sheet1[[#This Row],[Возраст авто]], 0)</f>
        <v>9</v>
      </c>
      <c r="P819" s="14">
        <f ca="1">Sheet1[[#This Row],[Средний пробег в год]]/365*1000</f>
        <v>24.657534246575342</v>
      </c>
    </row>
    <row r="820" spans="1:16" x14ac:dyDescent="0.25">
      <c r="A820" s="1" t="s">
        <v>812</v>
      </c>
      <c r="B820" s="1" t="s">
        <v>176</v>
      </c>
      <c r="C820">
        <v>2001</v>
      </c>
      <c r="D820">
        <v>479000</v>
      </c>
      <c r="E820">
        <v>2</v>
      </c>
      <c r="F820">
        <v>145</v>
      </c>
      <c r="G820" s="1" t="s">
        <v>8</v>
      </c>
      <c r="H820" s="1" t="s">
        <v>9</v>
      </c>
      <c r="I820" s="1" t="s">
        <v>18</v>
      </c>
      <c r="J820" s="1">
        <v>150</v>
      </c>
      <c r="K820" s="1"/>
      <c r="L820" s="1"/>
      <c r="M820" s="1">
        <f t="shared" ca="1" si="12"/>
        <v>2022</v>
      </c>
      <c r="N820" s="1">
        <f ca="1">Sheet1[[#This Row],[Текущий год]]-Sheet1[[#This Row],[Год выпуска]]</f>
        <v>21</v>
      </c>
      <c r="O820" s="13">
        <f ca="1">IFERROR(Sheet1[[#This Row],[Пробег, тыс. км]]/Sheet1[[#This Row],[Возраст авто]], 0)</f>
        <v>7.1428571428571432</v>
      </c>
      <c r="P820" s="14">
        <f ca="1">Sheet1[[#This Row],[Средний пробег в год]]/365*1000</f>
        <v>19.569471624266146</v>
      </c>
    </row>
    <row r="821" spans="1:16" x14ac:dyDescent="0.25">
      <c r="A821" s="1" t="s">
        <v>813</v>
      </c>
      <c r="B821" s="1" t="s">
        <v>63</v>
      </c>
      <c r="C821">
        <v>2007</v>
      </c>
      <c r="D821">
        <v>880000</v>
      </c>
      <c r="E821">
        <v>1.6</v>
      </c>
      <c r="F821">
        <v>124</v>
      </c>
      <c r="G821" s="1" t="s">
        <v>8</v>
      </c>
      <c r="H821" s="1" t="s">
        <v>17</v>
      </c>
      <c r="I821" s="1" t="s">
        <v>18</v>
      </c>
      <c r="J821" s="1">
        <v>237</v>
      </c>
      <c r="K821" s="1"/>
      <c r="L821" s="1"/>
      <c r="M821" s="1">
        <f t="shared" ca="1" si="12"/>
        <v>2022</v>
      </c>
      <c r="N821" s="1">
        <f ca="1">Sheet1[[#This Row],[Текущий год]]-Sheet1[[#This Row],[Год выпуска]]</f>
        <v>15</v>
      </c>
      <c r="O821" s="13">
        <f ca="1">IFERROR(Sheet1[[#This Row],[Пробег, тыс. км]]/Sheet1[[#This Row],[Возраст авто]], 0)</f>
        <v>15.8</v>
      </c>
      <c r="P821" s="14">
        <f ca="1">Sheet1[[#This Row],[Средний пробег в год]]/365*1000</f>
        <v>43.287671232876718</v>
      </c>
    </row>
    <row r="822" spans="1:16" x14ac:dyDescent="0.25">
      <c r="A822" s="1" t="s">
        <v>814</v>
      </c>
      <c r="B822" s="1" t="s">
        <v>105</v>
      </c>
      <c r="C822">
        <v>2004</v>
      </c>
      <c r="D822">
        <v>625000</v>
      </c>
      <c r="E822">
        <v>1.8</v>
      </c>
      <c r="F822">
        <v>132</v>
      </c>
      <c r="G822" s="1" t="s">
        <v>8</v>
      </c>
      <c r="H822" s="1" t="s">
        <v>9</v>
      </c>
      <c r="I822" s="1" t="s">
        <v>18</v>
      </c>
      <c r="J822" s="1">
        <v>160</v>
      </c>
      <c r="K822" s="1"/>
      <c r="L822" s="1"/>
      <c r="M822" s="1">
        <f t="shared" ca="1" si="12"/>
        <v>2022</v>
      </c>
      <c r="N822" s="1">
        <f ca="1">Sheet1[[#This Row],[Текущий год]]-Sheet1[[#This Row],[Год выпуска]]</f>
        <v>18</v>
      </c>
      <c r="O822" s="13">
        <f ca="1">IFERROR(Sheet1[[#This Row],[Пробег, тыс. км]]/Sheet1[[#This Row],[Возраст авто]], 0)</f>
        <v>8.8888888888888893</v>
      </c>
      <c r="P822" s="14">
        <f ca="1">Sheet1[[#This Row],[Средний пробег в год]]/365*1000</f>
        <v>24.353120243531205</v>
      </c>
    </row>
    <row r="823" spans="1:16" x14ac:dyDescent="0.25">
      <c r="A823" s="1" t="s">
        <v>815</v>
      </c>
      <c r="B823" s="1" t="s">
        <v>26</v>
      </c>
      <c r="C823">
        <v>2005</v>
      </c>
      <c r="D823">
        <v>890000</v>
      </c>
      <c r="E823">
        <v>2.4</v>
      </c>
      <c r="F823">
        <v>160</v>
      </c>
      <c r="G823" s="1" t="s">
        <v>8</v>
      </c>
      <c r="H823" s="1" t="s">
        <v>9</v>
      </c>
      <c r="I823" s="1" t="s">
        <v>18</v>
      </c>
      <c r="J823" s="1">
        <v>163</v>
      </c>
      <c r="K823" s="1"/>
      <c r="L823" s="1"/>
      <c r="M823" s="1">
        <f t="shared" ca="1" si="12"/>
        <v>2022</v>
      </c>
      <c r="N823" s="1">
        <f ca="1">Sheet1[[#This Row],[Текущий год]]-Sheet1[[#This Row],[Год выпуска]]</f>
        <v>17</v>
      </c>
      <c r="O823" s="13">
        <f ca="1">IFERROR(Sheet1[[#This Row],[Пробег, тыс. км]]/Sheet1[[#This Row],[Возраст авто]], 0)</f>
        <v>9.5882352941176467</v>
      </c>
      <c r="P823" s="14">
        <f ca="1">Sheet1[[#This Row],[Средний пробег в год]]/365*1000</f>
        <v>26.269137792103141</v>
      </c>
    </row>
    <row r="824" spans="1:16" x14ac:dyDescent="0.25">
      <c r="A824" s="1" t="s">
        <v>816</v>
      </c>
      <c r="B824" s="1" t="s">
        <v>277</v>
      </c>
      <c r="C824">
        <v>2002</v>
      </c>
      <c r="D824">
        <v>430000</v>
      </c>
      <c r="E824">
        <v>1.5</v>
      </c>
      <c r="F824">
        <v>109</v>
      </c>
      <c r="G824" s="1" t="s">
        <v>8</v>
      </c>
      <c r="H824" s="1" t="s">
        <v>9</v>
      </c>
      <c r="I824" s="1" t="s">
        <v>18</v>
      </c>
      <c r="J824" s="1">
        <v>168</v>
      </c>
      <c r="K824" s="1"/>
      <c r="L824" s="1"/>
      <c r="M824" s="1">
        <f t="shared" ca="1" si="12"/>
        <v>2022</v>
      </c>
      <c r="N824" s="1">
        <f ca="1">Sheet1[[#This Row],[Текущий год]]-Sheet1[[#This Row],[Год выпуска]]</f>
        <v>20</v>
      </c>
      <c r="O824" s="13">
        <f ca="1">IFERROR(Sheet1[[#This Row],[Пробег, тыс. км]]/Sheet1[[#This Row],[Возраст авто]], 0)</f>
        <v>8.4</v>
      </c>
      <c r="P824" s="14">
        <f ca="1">Sheet1[[#This Row],[Средний пробег в год]]/365*1000</f>
        <v>23.013698630136986</v>
      </c>
    </row>
    <row r="825" spans="1:16" x14ac:dyDescent="0.25">
      <c r="A825" s="1" t="s">
        <v>817</v>
      </c>
      <c r="B825" s="1" t="s">
        <v>43</v>
      </c>
      <c r="C825">
        <v>2002</v>
      </c>
      <c r="D825">
        <v>445000</v>
      </c>
      <c r="E825">
        <v>2.4</v>
      </c>
      <c r="F825">
        <v>159</v>
      </c>
      <c r="G825" s="1" t="s">
        <v>8</v>
      </c>
      <c r="H825" s="1" t="s">
        <v>9</v>
      </c>
      <c r="I825" s="1" t="s">
        <v>18</v>
      </c>
      <c r="J825" s="1">
        <v>200</v>
      </c>
      <c r="K825" s="1"/>
      <c r="L825" s="1"/>
      <c r="M825" s="1">
        <f t="shared" ca="1" si="12"/>
        <v>2022</v>
      </c>
      <c r="N825" s="1">
        <f ca="1">Sheet1[[#This Row],[Текущий год]]-Sheet1[[#This Row],[Год выпуска]]</f>
        <v>20</v>
      </c>
      <c r="O825" s="13">
        <f ca="1">IFERROR(Sheet1[[#This Row],[Пробег, тыс. км]]/Sheet1[[#This Row],[Возраст авто]], 0)</f>
        <v>10</v>
      </c>
      <c r="P825" s="14">
        <f ca="1">Sheet1[[#This Row],[Средний пробег в год]]/365*1000</f>
        <v>27.397260273972602</v>
      </c>
    </row>
    <row r="826" spans="1:16" x14ac:dyDescent="0.25">
      <c r="A826" s="1" t="s">
        <v>818</v>
      </c>
      <c r="B826" s="1" t="s">
        <v>43</v>
      </c>
      <c r="C826">
        <v>2005</v>
      </c>
      <c r="D826">
        <v>470000</v>
      </c>
      <c r="E826">
        <v>2.4</v>
      </c>
      <c r="F826">
        <v>159</v>
      </c>
      <c r="G826" s="1" t="s">
        <v>8</v>
      </c>
      <c r="H826" s="1" t="s">
        <v>9</v>
      </c>
      <c r="I826" s="1" t="s">
        <v>18</v>
      </c>
      <c r="J826" s="1">
        <v>89</v>
      </c>
      <c r="K826" s="1" t="s">
        <v>39</v>
      </c>
      <c r="L826" s="1"/>
      <c r="M826" s="1">
        <f t="shared" ca="1" si="12"/>
        <v>2022</v>
      </c>
      <c r="N826" s="1">
        <f ca="1">Sheet1[[#This Row],[Текущий год]]-Sheet1[[#This Row],[Год выпуска]]</f>
        <v>17</v>
      </c>
      <c r="O826" s="13">
        <f ca="1">IFERROR(Sheet1[[#This Row],[Пробег, тыс. км]]/Sheet1[[#This Row],[Возраст авто]], 0)</f>
        <v>5.2352941176470589</v>
      </c>
      <c r="P826" s="14">
        <f ca="1">Sheet1[[#This Row],[Средний пробег в год]]/365*1000</f>
        <v>14.343271555197422</v>
      </c>
    </row>
    <row r="827" spans="1:16" x14ac:dyDescent="0.25">
      <c r="A827" s="1" t="s">
        <v>819</v>
      </c>
      <c r="B827" s="1" t="s">
        <v>90</v>
      </c>
      <c r="C827">
        <v>1993</v>
      </c>
      <c r="D827">
        <v>200000</v>
      </c>
      <c r="E827">
        <v>2</v>
      </c>
      <c r="F827">
        <v>135</v>
      </c>
      <c r="G827" s="1" t="s">
        <v>8</v>
      </c>
      <c r="H827" s="1" t="s">
        <v>9</v>
      </c>
      <c r="I827" s="1" t="s">
        <v>10</v>
      </c>
      <c r="J827" s="1">
        <v>223</v>
      </c>
      <c r="K827" s="1"/>
      <c r="L827" s="1"/>
      <c r="M827" s="1">
        <f t="shared" ca="1" si="12"/>
        <v>2022</v>
      </c>
      <c r="N827" s="1">
        <f ca="1">Sheet1[[#This Row],[Текущий год]]-Sheet1[[#This Row],[Год выпуска]]</f>
        <v>29</v>
      </c>
      <c r="O827" s="13">
        <f ca="1">IFERROR(Sheet1[[#This Row],[Пробег, тыс. км]]/Sheet1[[#This Row],[Возраст авто]], 0)</f>
        <v>7.6896551724137927</v>
      </c>
      <c r="P827" s="14">
        <f ca="1">Sheet1[[#This Row],[Средний пробег в год]]/365*1000</f>
        <v>21.067548417572034</v>
      </c>
    </row>
    <row r="828" spans="1:16" x14ac:dyDescent="0.25">
      <c r="A828" s="1" t="s">
        <v>820</v>
      </c>
      <c r="B828" s="1" t="s">
        <v>43</v>
      </c>
      <c r="C828">
        <v>2003</v>
      </c>
      <c r="D828">
        <v>585000</v>
      </c>
      <c r="E828">
        <v>2.4</v>
      </c>
      <c r="F828">
        <v>157</v>
      </c>
      <c r="G828" s="1" t="s">
        <v>8</v>
      </c>
      <c r="H828" s="1" t="s">
        <v>11</v>
      </c>
      <c r="I828" s="1" t="s">
        <v>18</v>
      </c>
      <c r="J828" s="1">
        <v>235</v>
      </c>
      <c r="K828" s="1"/>
      <c r="L828" s="1"/>
      <c r="M828" s="1">
        <f t="shared" ca="1" si="12"/>
        <v>2022</v>
      </c>
      <c r="N828" s="1">
        <f ca="1">Sheet1[[#This Row],[Текущий год]]-Sheet1[[#This Row],[Год выпуска]]</f>
        <v>19</v>
      </c>
      <c r="O828" s="13">
        <f ca="1">IFERROR(Sheet1[[#This Row],[Пробег, тыс. км]]/Sheet1[[#This Row],[Возраст авто]], 0)</f>
        <v>12.368421052631579</v>
      </c>
      <c r="P828" s="14">
        <f ca="1">Sheet1[[#This Row],[Средний пробег в год]]/365*1000</f>
        <v>33.886085075702951</v>
      </c>
    </row>
    <row r="829" spans="1:16" x14ac:dyDescent="0.25">
      <c r="A829" s="1" t="s">
        <v>821</v>
      </c>
      <c r="B829" s="1" t="s">
        <v>165</v>
      </c>
      <c r="C829">
        <v>2016</v>
      </c>
      <c r="D829">
        <v>2290000</v>
      </c>
      <c r="E829">
        <v>2</v>
      </c>
      <c r="F829">
        <v>146</v>
      </c>
      <c r="G829" s="1" t="s">
        <v>8</v>
      </c>
      <c r="H829" s="1" t="s">
        <v>24</v>
      </c>
      <c r="I829" s="1" t="s">
        <v>21</v>
      </c>
      <c r="J829" s="1">
        <v>83</v>
      </c>
      <c r="K829" s="1"/>
      <c r="L829" s="1"/>
      <c r="M829" s="1">
        <f t="shared" ca="1" si="12"/>
        <v>2022</v>
      </c>
      <c r="N829" s="1">
        <f ca="1">Sheet1[[#This Row],[Текущий год]]-Sheet1[[#This Row],[Год выпуска]]</f>
        <v>6</v>
      </c>
      <c r="O829" s="13">
        <f ca="1">IFERROR(Sheet1[[#This Row],[Пробег, тыс. км]]/Sheet1[[#This Row],[Возраст авто]], 0)</f>
        <v>13.833333333333334</v>
      </c>
      <c r="P829" s="14">
        <f ca="1">Sheet1[[#This Row],[Средний пробег в год]]/365*1000</f>
        <v>37.899543378995432</v>
      </c>
    </row>
    <row r="830" spans="1:16" x14ac:dyDescent="0.25">
      <c r="A830" s="1" t="s">
        <v>822</v>
      </c>
      <c r="B830" s="1" t="s">
        <v>361</v>
      </c>
      <c r="C830">
        <v>1990</v>
      </c>
      <c r="D830">
        <v>145000</v>
      </c>
      <c r="E830">
        <v>2</v>
      </c>
      <c r="F830">
        <v>85</v>
      </c>
      <c r="G830" s="1" t="s">
        <v>20</v>
      </c>
      <c r="H830" s="1" t="s">
        <v>11</v>
      </c>
      <c r="I830" s="1" t="s">
        <v>21</v>
      </c>
      <c r="J830" s="1">
        <v>189</v>
      </c>
      <c r="K830" s="1"/>
      <c r="L830" s="1"/>
      <c r="M830" s="1">
        <f t="shared" ca="1" si="12"/>
        <v>2022</v>
      </c>
      <c r="N830" s="1">
        <f ca="1">Sheet1[[#This Row],[Текущий год]]-Sheet1[[#This Row],[Год выпуска]]</f>
        <v>32</v>
      </c>
      <c r="O830" s="13">
        <f ca="1">IFERROR(Sheet1[[#This Row],[Пробег, тыс. км]]/Sheet1[[#This Row],[Возраст авто]], 0)</f>
        <v>5.90625</v>
      </c>
      <c r="P830" s="14">
        <f ca="1">Sheet1[[#This Row],[Средний пробег в год]]/365*1000</f>
        <v>16.181506849315067</v>
      </c>
    </row>
    <row r="831" spans="1:16" x14ac:dyDescent="0.25">
      <c r="A831" s="1" t="s">
        <v>823</v>
      </c>
      <c r="B831" s="1" t="s">
        <v>450</v>
      </c>
      <c r="C831">
        <v>2000</v>
      </c>
      <c r="D831">
        <v>290000</v>
      </c>
      <c r="E831">
        <v>1.5</v>
      </c>
      <c r="F831">
        <v>110</v>
      </c>
      <c r="G831" s="1" t="s">
        <v>8</v>
      </c>
      <c r="H831" s="1" t="s">
        <v>9</v>
      </c>
      <c r="I831" s="1" t="s">
        <v>18</v>
      </c>
      <c r="J831" s="1">
        <v>267</v>
      </c>
      <c r="K831" s="1"/>
      <c r="L831" s="1"/>
      <c r="M831" s="1">
        <f t="shared" ca="1" si="12"/>
        <v>2022</v>
      </c>
      <c r="N831" s="1">
        <f ca="1">Sheet1[[#This Row],[Текущий год]]-Sheet1[[#This Row],[Год выпуска]]</f>
        <v>22</v>
      </c>
      <c r="O831" s="13">
        <f ca="1">IFERROR(Sheet1[[#This Row],[Пробег, тыс. км]]/Sheet1[[#This Row],[Возраст авто]], 0)</f>
        <v>12.136363636363637</v>
      </c>
      <c r="P831" s="14">
        <f ca="1">Sheet1[[#This Row],[Средний пробег в год]]/365*1000</f>
        <v>33.250311332503117</v>
      </c>
    </row>
    <row r="832" spans="1:16" x14ac:dyDescent="0.25">
      <c r="A832" s="1" t="s">
        <v>824</v>
      </c>
      <c r="B832" s="1" t="s">
        <v>38</v>
      </c>
      <c r="C832">
        <v>2007</v>
      </c>
      <c r="D832">
        <v>595000</v>
      </c>
      <c r="E832">
        <v>3</v>
      </c>
      <c r="F832">
        <v>220</v>
      </c>
      <c r="G832" s="1" t="s">
        <v>8</v>
      </c>
      <c r="H832" s="1" t="s">
        <v>9</v>
      </c>
      <c r="I832" s="1" t="s">
        <v>18</v>
      </c>
      <c r="J832" s="1">
        <v>120</v>
      </c>
      <c r="K832" s="1" t="s">
        <v>39</v>
      </c>
      <c r="L832" s="1"/>
      <c r="M832" s="1">
        <f t="shared" ca="1" si="12"/>
        <v>2022</v>
      </c>
      <c r="N832" s="1">
        <f ca="1">Sheet1[[#This Row],[Текущий год]]-Sheet1[[#This Row],[Год выпуска]]</f>
        <v>15</v>
      </c>
      <c r="O832" s="13">
        <f ca="1">IFERROR(Sheet1[[#This Row],[Пробег, тыс. км]]/Sheet1[[#This Row],[Возраст авто]], 0)</f>
        <v>8</v>
      </c>
      <c r="P832" s="14">
        <f ca="1">Sheet1[[#This Row],[Средний пробег в год]]/365*1000</f>
        <v>21.917808219178081</v>
      </c>
    </row>
    <row r="833" spans="1:16" x14ac:dyDescent="0.25">
      <c r="A833" s="1" t="s">
        <v>825</v>
      </c>
      <c r="B833" s="1" t="s">
        <v>43</v>
      </c>
      <c r="C833">
        <v>1994</v>
      </c>
      <c r="D833">
        <v>165000</v>
      </c>
      <c r="E833">
        <v>2</v>
      </c>
      <c r="F833">
        <v>135</v>
      </c>
      <c r="G833" s="1" t="s">
        <v>8</v>
      </c>
      <c r="H833" s="1" t="s">
        <v>9</v>
      </c>
      <c r="I833" s="1" t="s">
        <v>21</v>
      </c>
      <c r="J833" s="1">
        <v>149</v>
      </c>
      <c r="K833" s="1"/>
      <c r="L833" s="1"/>
      <c r="M833" s="1">
        <f t="shared" ca="1" si="12"/>
        <v>2022</v>
      </c>
      <c r="N833" s="1">
        <f ca="1">Sheet1[[#This Row],[Текущий год]]-Sheet1[[#This Row],[Год выпуска]]</f>
        <v>28</v>
      </c>
      <c r="O833" s="13">
        <f ca="1">IFERROR(Sheet1[[#This Row],[Пробег, тыс. км]]/Sheet1[[#This Row],[Возраст авто]], 0)</f>
        <v>5.3214285714285712</v>
      </c>
      <c r="P833" s="14">
        <f ca="1">Sheet1[[#This Row],[Средний пробег в год]]/365*1000</f>
        <v>14.579256360078277</v>
      </c>
    </row>
    <row r="834" spans="1:16" x14ac:dyDescent="0.25">
      <c r="A834" s="1" t="s">
        <v>826</v>
      </c>
      <c r="B834" s="1" t="s">
        <v>149</v>
      </c>
      <c r="C834">
        <v>2003</v>
      </c>
      <c r="D834">
        <v>370000</v>
      </c>
      <c r="E834">
        <v>1.5</v>
      </c>
      <c r="F834">
        <v>109</v>
      </c>
      <c r="G834" s="1" t="s">
        <v>8</v>
      </c>
      <c r="H834" s="1" t="s">
        <v>9</v>
      </c>
      <c r="I834" s="1" t="s">
        <v>18</v>
      </c>
      <c r="J834" s="1">
        <v>288</v>
      </c>
      <c r="K834" s="1"/>
      <c r="L834" s="1"/>
      <c r="M834" s="1">
        <f t="shared" ca="1" si="12"/>
        <v>2022</v>
      </c>
      <c r="N834" s="1">
        <f ca="1">Sheet1[[#This Row],[Текущий год]]-Sheet1[[#This Row],[Год выпуска]]</f>
        <v>19</v>
      </c>
      <c r="O834" s="13">
        <f ca="1">IFERROR(Sheet1[[#This Row],[Пробег, тыс. км]]/Sheet1[[#This Row],[Возраст авто]], 0)</f>
        <v>15.157894736842104</v>
      </c>
      <c r="P834" s="14">
        <f ca="1">Sheet1[[#This Row],[Средний пробег в год]]/365*1000</f>
        <v>41.528478731074259</v>
      </c>
    </row>
    <row r="835" spans="1:16" x14ac:dyDescent="0.25">
      <c r="A835" s="1" t="s">
        <v>827</v>
      </c>
      <c r="B835" s="1" t="s">
        <v>70</v>
      </c>
      <c r="C835">
        <v>2000</v>
      </c>
      <c r="D835">
        <v>320000</v>
      </c>
      <c r="E835">
        <v>1.5</v>
      </c>
      <c r="F835">
        <v>110</v>
      </c>
      <c r="G835" s="1" t="s">
        <v>8</v>
      </c>
      <c r="H835" s="1" t="s">
        <v>9</v>
      </c>
      <c r="I835" s="1" t="s">
        <v>18</v>
      </c>
      <c r="J835" s="1">
        <v>200</v>
      </c>
      <c r="K835" s="1"/>
      <c r="L835" s="1"/>
      <c r="M835" s="1">
        <f t="shared" ca="1" si="12"/>
        <v>2022</v>
      </c>
      <c r="N835" s="1">
        <f ca="1">Sheet1[[#This Row],[Текущий год]]-Sheet1[[#This Row],[Год выпуска]]</f>
        <v>22</v>
      </c>
      <c r="O835" s="13">
        <f ca="1">IFERROR(Sheet1[[#This Row],[Пробег, тыс. км]]/Sheet1[[#This Row],[Возраст авто]], 0)</f>
        <v>9.0909090909090917</v>
      </c>
      <c r="P835" s="14">
        <f ca="1">Sheet1[[#This Row],[Средний пробег в год]]/365*1000</f>
        <v>24.906600249066006</v>
      </c>
    </row>
    <row r="836" spans="1:16" x14ac:dyDescent="0.25">
      <c r="A836" s="1" t="s">
        <v>828</v>
      </c>
      <c r="B836" s="1" t="s">
        <v>74</v>
      </c>
      <c r="C836">
        <v>2009</v>
      </c>
      <c r="D836">
        <v>640000</v>
      </c>
      <c r="E836">
        <v>1.5</v>
      </c>
      <c r="F836">
        <v>110</v>
      </c>
      <c r="G836" s="1" t="s">
        <v>8</v>
      </c>
      <c r="H836" s="1" t="s">
        <v>24</v>
      </c>
      <c r="I836" s="1" t="s">
        <v>18</v>
      </c>
      <c r="J836" s="1">
        <v>208</v>
      </c>
      <c r="K836" s="1"/>
      <c r="L836" s="1"/>
      <c r="M836" s="1">
        <f t="shared" ref="M836:M899" ca="1" si="13">YEAR(TODAY())</f>
        <v>2022</v>
      </c>
      <c r="N836" s="1">
        <f ca="1">Sheet1[[#This Row],[Текущий год]]-Sheet1[[#This Row],[Год выпуска]]</f>
        <v>13</v>
      </c>
      <c r="O836" s="13">
        <f ca="1">IFERROR(Sheet1[[#This Row],[Пробег, тыс. км]]/Sheet1[[#This Row],[Возраст авто]], 0)</f>
        <v>16</v>
      </c>
      <c r="P836" s="14">
        <f ca="1">Sheet1[[#This Row],[Средний пробег в год]]/365*1000</f>
        <v>43.835616438356162</v>
      </c>
    </row>
    <row r="837" spans="1:16" x14ac:dyDescent="0.25">
      <c r="A837" s="1" t="s">
        <v>829</v>
      </c>
      <c r="B837" s="1" t="s">
        <v>327</v>
      </c>
      <c r="C837">
        <v>2016</v>
      </c>
      <c r="D837">
        <v>1300000</v>
      </c>
      <c r="E837">
        <v>1.8</v>
      </c>
      <c r="F837">
        <v>99</v>
      </c>
      <c r="G837" s="1" t="s">
        <v>34</v>
      </c>
      <c r="H837" s="1" t="s">
        <v>24</v>
      </c>
      <c r="I837" s="1" t="s">
        <v>18</v>
      </c>
      <c r="J837" s="1">
        <v>50</v>
      </c>
      <c r="K837" s="1"/>
      <c r="L837" s="1"/>
      <c r="M837" s="1">
        <f t="shared" ca="1" si="13"/>
        <v>2022</v>
      </c>
      <c r="N837" s="1">
        <f ca="1">Sheet1[[#This Row],[Текущий год]]-Sheet1[[#This Row],[Год выпуска]]</f>
        <v>6</v>
      </c>
      <c r="O837" s="13">
        <f ca="1">IFERROR(Sheet1[[#This Row],[Пробег, тыс. км]]/Sheet1[[#This Row],[Возраст авто]], 0)</f>
        <v>8.3333333333333339</v>
      </c>
      <c r="P837" s="14">
        <f ca="1">Sheet1[[#This Row],[Средний пробег в год]]/365*1000</f>
        <v>22.831050228310506</v>
      </c>
    </row>
    <row r="838" spans="1:16" x14ac:dyDescent="0.25">
      <c r="A838" s="1" t="s">
        <v>830</v>
      </c>
      <c r="B838" s="1" t="s">
        <v>77</v>
      </c>
      <c r="C838">
        <v>2006</v>
      </c>
      <c r="D838">
        <v>799000</v>
      </c>
      <c r="E838">
        <v>2</v>
      </c>
      <c r="F838">
        <v>147</v>
      </c>
      <c r="G838" s="1" t="s">
        <v>8</v>
      </c>
      <c r="H838" s="1" t="s">
        <v>11</v>
      </c>
      <c r="I838" s="1" t="s">
        <v>18</v>
      </c>
      <c r="J838" s="1">
        <v>171</v>
      </c>
      <c r="K838" s="1"/>
      <c r="L838" s="1"/>
      <c r="M838" s="1">
        <f t="shared" ca="1" si="13"/>
        <v>2022</v>
      </c>
      <c r="N838" s="1">
        <f ca="1">Sheet1[[#This Row],[Текущий год]]-Sheet1[[#This Row],[Год выпуска]]</f>
        <v>16</v>
      </c>
      <c r="O838" s="13">
        <f ca="1">IFERROR(Sheet1[[#This Row],[Пробег, тыс. км]]/Sheet1[[#This Row],[Возраст авто]], 0)</f>
        <v>10.6875</v>
      </c>
      <c r="P838" s="14">
        <f ca="1">Sheet1[[#This Row],[Средний пробег в год]]/365*1000</f>
        <v>29.280821917808222</v>
      </c>
    </row>
    <row r="839" spans="1:16" x14ac:dyDescent="0.25">
      <c r="A839" s="1" t="s">
        <v>831</v>
      </c>
      <c r="B839" s="1" t="s">
        <v>105</v>
      </c>
      <c r="C839">
        <v>2012</v>
      </c>
      <c r="D839">
        <v>1250000</v>
      </c>
      <c r="E839">
        <v>1.8</v>
      </c>
      <c r="F839">
        <v>143</v>
      </c>
      <c r="G839" s="1" t="s">
        <v>8</v>
      </c>
      <c r="H839" s="1" t="s">
        <v>24</v>
      </c>
      <c r="I839" s="1" t="s">
        <v>18</v>
      </c>
      <c r="J839" s="1">
        <v>104</v>
      </c>
      <c r="K839" s="1"/>
      <c r="L839" s="1"/>
      <c r="M839" s="1">
        <f t="shared" ca="1" si="13"/>
        <v>2022</v>
      </c>
      <c r="N839" s="1">
        <f ca="1">Sheet1[[#This Row],[Текущий год]]-Sheet1[[#This Row],[Год выпуска]]</f>
        <v>10</v>
      </c>
      <c r="O839" s="13">
        <f ca="1">IFERROR(Sheet1[[#This Row],[Пробег, тыс. км]]/Sheet1[[#This Row],[Возраст авто]], 0)</f>
        <v>10.4</v>
      </c>
      <c r="P839" s="14">
        <f ca="1">Sheet1[[#This Row],[Средний пробег в год]]/365*1000</f>
        <v>28.493150684931511</v>
      </c>
    </row>
    <row r="840" spans="1:16" x14ac:dyDescent="0.25">
      <c r="A840" s="1" t="s">
        <v>832</v>
      </c>
      <c r="B840" s="1" t="s">
        <v>67</v>
      </c>
      <c r="C840">
        <v>1986</v>
      </c>
      <c r="D840">
        <v>140000</v>
      </c>
      <c r="E840">
        <v>2</v>
      </c>
      <c r="F840">
        <v>160</v>
      </c>
      <c r="G840" s="1" t="s">
        <v>8</v>
      </c>
      <c r="H840" s="1" t="s">
        <v>9</v>
      </c>
      <c r="I840" s="1" t="s">
        <v>10</v>
      </c>
      <c r="J840" s="1">
        <v>160</v>
      </c>
      <c r="K840" s="1"/>
      <c r="L840" s="1"/>
      <c r="M840" s="1">
        <f t="shared" ca="1" si="13"/>
        <v>2022</v>
      </c>
      <c r="N840" s="1">
        <f ca="1">Sheet1[[#This Row],[Текущий год]]-Sheet1[[#This Row],[Год выпуска]]</f>
        <v>36</v>
      </c>
      <c r="O840" s="13">
        <f ca="1">IFERROR(Sheet1[[#This Row],[Пробег, тыс. км]]/Sheet1[[#This Row],[Возраст авто]], 0)</f>
        <v>4.4444444444444446</v>
      </c>
      <c r="P840" s="14">
        <f ca="1">Sheet1[[#This Row],[Средний пробег в год]]/365*1000</f>
        <v>12.176560121765602</v>
      </c>
    </row>
    <row r="841" spans="1:16" x14ac:dyDescent="0.25">
      <c r="A841" s="1" t="s">
        <v>833</v>
      </c>
      <c r="B841" s="1" t="s">
        <v>77</v>
      </c>
      <c r="C841">
        <v>2006</v>
      </c>
      <c r="D841">
        <v>630000</v>
      </c>
      <c r="E841">
        <v>2.4</v>
      </c>
      <c r="F841">
        <v>163</v>
      </c>
      <c r="G841" s="1" t="s">
        <v>8</v>
      </c>
      <c r="H841" s="1" t="s">
        <v>9</v>
      </c>
      <c r="I841" s="1" t="s">
        <v>18</v>
      </c>
      <c r="J841" s="1">
        <v>218</v>
      </c>
      <c r="K841" s="1"/>
      <c r="L841" s="1"/>
      <c r="M841" s="1">
        <f t="shared" ca="1" si="13"/>
        <v>2022</v>
      </c>
      <c r="N841" s="1">
        <f ca="1">Sheet1[[#This Row],[Текущий год]]-Sheet1[[#This Row],[Год выпуска]]</f>
        <v>16</v>
      </c>
      <c r="O841" s="13">
        <f ca="1">IFERROR(Sheet1[[#This Row],[Пробег, тыс. км]]/Sheet1[[#This Row],[Возраст авто]], 0)</f>
        <v>13.625</v>
      </c>
      <c r="P841" s="14">
        <f ca="1">Sheet1[[#This Row],[Средний пробег в год]]/365*1000</f>
        <v>37.328767123287669</v>
      </c>
    </row>
    <row r="842" spans="1:16" x14ac:dyDescent="0.25">
      <c r="A842" s="1" t="s">
        <v>833</v>
      </c>
      <c r="B842" s="1" t="s">
        <v>77</v>
      </c>
      <c r="C842">
        <v>2006</v>
      </c>
      <c r="D842">
        <v>630000</v>
      </c>
      <c r="E842">
        <v>2.4</v>
      </c>
      <c r="F842">
        <v>163</v>
      </c>
      <c r="G842" s="1" t="s">
        <v>8</v>
      </c>
      <c r="H842" s="1" t="s">
        <v>9</v>
      </c>
      <c r="I842" s="1" t="s">
        <v>18</v>
      </c>
      <c r="J842" s="1">
        <v>218</v>
      </c>
      <c r="K842" s="1"/>
      <c r="L842" s="1"/>
      <c r="M842" s="1">
        <f t="shared" ca="1" si="13"/>
        <v>2022</v>
      </c>
      <c r="N842" s="1">
        <f ca="1">Sheet1[[#This Row],[Текущий год]]-Sheet1[[#This Row],[Год выпуска]]</f>
        <v>16</v>
      </c>
      <c r="O842" s="13">
        <f ca="1">IFERROR(Sheet1[[#This Row],[Пробег, тыс. км]]/Sheet1[[#This Row],[Возраст авто]], 0)</f>
        <v>13.625</v>
      </c>
      <c r="P842" s="14">
        <f ca="1">Sheet1[[#This Row],[Средний пробег в год]]/365*1000</f>
        <v>37.328767123287669</v>
      </c>
    </row>
    <row r="843" spans="1:16" x14ac:dyDescent="0.25">
      <c r="A843" s="1" t="s">
        <v>834</v>
      </c>
      <c r="B843" s="1" t="s">
        <v>82</v>
      </c>
      <c r="C843">
        <v>2010</v>
      </c>
      <c r="D843">
        <v>560000</v>
      </c>
      <c r="E843">
        <v>1</v>
      </c>
      <c r="F843">
        <v>69</v>
      </c>
      <c r="G843" s="1" t="s">
        <v>8</v>
      </c>
      <c r="H843" s="1" t="s">
        <v>24</v>
      </c>
      <c r="I843" s="1" t="s">
        <v>18</v>
      </c>
      <c r="J843" s="1">
        <v>1</v>
      </c>
      <c r="K843" s="1"/>
      <c r="L843" s="1"/>
      <c r="M843" s="1">
        <f t="shared" ca="1" si="13"/>
        <v>2022</v>
      </c>
      <c r="N843" s="1">
        <f ca="1">Sheet1[[#This Row],[Текущий год]]-Sheet1[[#This Row],[Год выпуска]]</f>
        <v>12</v>
      </c>
      <c r="O843" s="13">
        <f ca="1">IFERROR(Sheet1[[#This Row],[Пробег, тыс. км]]/Sheet1[[#This Row],[Возраст авто]], 0)</f>
        <v>8.3333333333333329E-2</v>
      </c>
      <c r="P843" s="14">
        <f ca="1">Sheet1[[#This Row],[Средний пробег в год]]/365*1000</f>
        <v>0.22831050228310501</v>
      </c>
    </row>
    <row r="844" spans="1:16" x14ac:dyDescent="0.25">
      <c r="A844" s="1" t="s">
        <v>835</v>
      </c>
      <c r="B844" s="1" t="s">
        <v>36</v>
      </c>
      <c r="C844">
        <v>1997</v>
      </c>
      <c r="D844">
        <v>990000</v>
      </c>
      <c r="E844">
        <v>3</v>
      </c>
      <c r="F844">
        <v>140</v>
      </c>
      <c r="G844" s="1" t="s">
        <v>20</v>
      </c>
      <c r="H844" s="1" t="s">
        <v>9</v>
      </c>
      <c r="I844" s="1" t="s">
        <v>21</v>
      </c>
      <c r="J844" s="1">
        <v>260</v>
      </c>
      <c r="K844" s="1"/>
      <c r="L844" s="1"/>
      <c r="M844" s="1">
        <f t="shared" ca="1" si="13"/>
        <v>2022</v>
      </c>
      <c r="N844" s="1">
        <f ca="1">Sheet1[[#This Row],[Текущий год]]-Sheet1[[#This Row],[Год выпуска]]</f>
        <v>25</v>
      </c>
      <c r="O844" s="13">
        <f ca="1">IFERROR(Sheet1[[#This Row],[Пробег, тыс. км]]/Sheet1[[#This Row],[Возраст авто]], 0)</f>
        <v>10.4</v>
      </c>
      <c r="P844" s="14">
        <f ca="1">Sheet1[[#This Row],[Средний пробег в год]]/365*1000</f>
        <v>28.493150684931511</v>
      </c>
    </row>
    <row r="845" spans="1:16" x14ac:dyDescent="0.25">
      <c r="A845" s="1" t="s">
        <v>836</v>
      </c>
      <c r="B845" s="1" t="s">
        <v>36</v>
      </c>
      <c r="C845">
        <v>1992</v>
      </c>
      <c r="D845">
        <v>600000</v>
      </c>
      <c r="E845">
        <v>2.4</v>
      </c>
      <c r="F845">
        <v>97</v>
      </c>
      <c r="G845" s="1" t="s">
        <v>20</v>
      </c>
      <c r="H845" s="1" t="s">
        <v>9</v>
      </c>
      <c r="I845" s="1" t="s">
        <v>21</v>
      </c>
      <c r="J845" s="1">
        <v>300</v>
      </c>
      <c r="K845" s="1"/>
      <c r="L845" s="1"/>
      <c r="M845" s="1">
        <f t="shared" ca="1" si="13"/>
        <v>2022</v>
      </c>
      <c r="N845" s="1">
        <f ca="1">Sheet1[[#This Row],[Текущий год]]-Sheet1[[#This Row],[Год выпуска]]</f>
        <v>30</v>
      </c>
      <c r="O845" s="13">
        <f ca="1">IFERROR(Sheet1[[#This Row],[Пробег, тыс. км]]/Sheet1[[#This Row],[Возраст авто]], 0)</f>
        <v>10</v>
      </c>
      <c r="P845" s="14">
        <f ca="1">Sheet1[[#This Row],[Средний пробег в год]]/365*1000</f>
        <v>27.397260273972602</v>
      </c>
    </row>
    <row r="846" spans="1:16" x14ac:dyDescent="0.25">
      <c r="A846" s="1" t="s">
        <v>837</v>
      </c>
      <c r="B846" s="1" t="s">
        <v>119</v>
      </c>
      <c r="C846">
        <v>1993</v>
      </c>
      <c r="D846">
        <v>80000</v>
      </c>
      <c r="E846">
        <v>1.6</v>
      </c>
      <c r="F846">
        <v>115</v>
      </c>
      <c r="G846" s="1" t="s">
        <v>8</v>
      </c>
      <c r="H846" s="1" t="s">
        <v>9</v>
      </c>
      <c r="I846" s="1" t="s">
        <v>21</v>
      </c>
      <c r="J846" s="1">
        <v>594</v>
      </c>
      <c r="K846" s="1"/>
      <c r="L846" s="1"/>
      <c r="M846" s="1">
        <f t="shared" ca="1" si="13"/>
        <v>2022</v>
      </c>
      <c r="N846" s="1">
        <f ca="1">Sheet1[[#This Row],[Текущий год]]-Sheet1[[#This Row],[Год выпуска]]</f>
        <v>29</v>
      </c>
      <c r="O846" s="13">
        <f ca="1">IFERROR(Sheet1[[#This Row],[Пробег, тыс. км]]/Sheet1[[#This Row],[Возраст авто]], 0)</f>
        <v>20.482758620689655</v>
      </c>
      <c r="P846" s="14">
        <f ca="1">Sheet1[[#This Row],[Средний пробег в год]]/365*1000</f>
        <v>56.11714690599905</v>
      </c>
    </row>
    <row r="847" spans="1:16" x14ac:dyDescent="0.25">
      <c r="A847" s="1" t="s">
        <v>838</v>
      </c>
      <c r="B847" s="1" t="s">
        <v>205</v>
      </c>
      <c r="C847">
        <v>1993</v>
      </c>
      <c r="D847">
        <v>259000</v>
      </c>
      <c r="E847">
        <v>2</v>
      </c>
      <c r="F847">
        <v>140</v>
      </c>
      <c r="G847" s="1" t="s">
        <v>8</v>
      </c>
      <c r="H847" s="1" t="s">
        <v>9</v>
      </c>
      <c r="I847" s="1" t="s">
        <v>18</v>
      </c>
      <c r="J847" s="1">
        <v>200</v>
      </c>
      <c r="K847" s="1"/>
      <c r="L847" s="1"/>
      <c r="M847" s="1">
        <f t="shared" ca="1" si="13"/>
        <v>2022</v>
      </c>
      <c r="N847" s="1">
        <f ca="1">Sheet1[[#This Row],[Текущий год]]-Sheet1[[#This Row],[Год выпуска]]</f>
        <v>29</v>
      </c>
      <c r="O847" s="13">
        <f ca="1">IFERROR(Sheet1[[#This Row],[Пробег, тыс. км]]/Sheet1[[#This Row],[Возраст авто]], 0)</f>
        <v>6.8965517241379306</v>
      </c>
      <c r="P847" s="14">
        <f ca="1">Sheet1[[#This Row],[Средний пробег в год]]/365*1000</f>
        <v>18.894662257912138</v>
      </c>
    </row>
    <row r="848" spans="1:16" x14ac:dyDescent="0.25">
      <c r="A848" s="1" t="s">
        <v>839</v>
      </c>
      <c r="B848" s="1" t="s">
        <v>63</v>
      </c>
      <c r="C848">
        <v>1999</v>
      </c>
      <c r="D848">
        <v>235000</v>
      </c>
      <c r="E848">
        <v>1.5</v>
      </c>
      <c r="F848">
        <v>89</v>
      </c>
      <c r="G848" s="1" t="s">
        <v>8</v>
      </c>
      <c r="H848" s="1" t="s">
        <v>9</v>
      </c>
      <c r="I848" s="1" t="s">
        <v>18</v>
      </c>
      <c r="J848" s="1">
        <v>241</v>
      </c>
      <c r="K848" s="1"/>
      <c r="L848" s="1"/>
      <c r="M848" s="1">
        <f t="shared" ca="1" si="13"/>
        <v>2022</v>
      </c>
      <c r="N848" s="1">
        <f ca="1">Sheet1[[#This Row],[Текущий год]]-Sheet1[[#This Row],[Год выпуска]]</f>
        <v>23</v>
      </c>
      <c r="O848" s="13">
        <f ca="1">IFERROR(Sheet1[[#This Row],[Пробег, тыс. км]]/Sheet1[[#This Row],[Возраст авто]], 0)</f>
        <v>10.478260869565217</v>
      </c>
      <c r="P848" s="14">
        <f ca="1">Sheet1[[#This Row],[Средний пробег в год]]/365*1000</f>
        <v>28.707564026206075</v>
      </c>
    </row>
    <row r="849" spans="1:16" x14ac:dyDescent="0.25">
      <c r="A849" s="1" t="s">
        <v>840</v>
      </c>
      <c r="B849" s="1" t="s">
        <v>314</v>
      </c>
      <c r="C849">
        <v>2003</v>
      </c>
      <c r="D849">
        <v>510000</v>
      </c>
      <c r="E849">
        <v>1.5</v>
      </c>
      <c r="F849">
        <v>109</v>
      </c>
      <c r="G849" s="1" t="s">
        <v>8</v>
      </c>
      <c r="H849" s="1" t="s">
        <v>9</v>
      </c>
      <c r="I849" s="1" t="s">
        <v>18</v>
      </c>
      <c r="J849" s="1">
        <v>200</v>
      </c>
      <c r="K849" s="1"/>
      <c r="L849" s="1"/>
      <c r="M849" s="1">
        <f t="shared" ca="1" si="13"/>
        <v>2022</v>
      </c>
      <c r="N849" s="1">
        <f ca="1">Sheet1[[#This Row],[Текущий год]]-Sheet1[[#This Row],[Год выпуска]]</f>
        <v>19</v>
      </c>
      <c r="O849" s="13">
        <f ca="1">IFERROR(Sheet1[[#This Row],[Пробег, тыс. км]]/Sheet1[[#This Row],[Возраст авто]], 0)</f>
        <v>10.526315789473685</v>
      </c>
      <c r="P849" s="14">
        <f ca="1">Sheet1[[#This Row],[Средний пробег в год]]/365*1000</f>
        <v>28.839221341023794</v>
      </c>
    </row>
    <row r="850" spans="1:16" x14ac:dyDescent="0.25">
      <c r="A850" s="1" t="s">
        <v>841</v>
      </c>
      <c r="B850" s="1" t="s">
        <v>43</v>
      </c>
      <c r="C850">
        <v>2016</v>
      </c>
      <c r="D850">
        <v>1500000</v>
      </c>
      <c r="E850">
        <v>2</v>
      </c>
      <c r="F850">
        <v>150</v>
      </c>
      <c r="G850" s="1" t="s">
        <v>8</v>
      </c>
      <c r="H850" s="1" t="s">
        <v>9</v>
      </c>
      <c r="I850" s="1" t="s">
        <v>18</v>
      </c>
      <c r="J850" s="1">
        <v>192</v>
      </c>
      <c r="K850" s="1"/>
      <c r="L850" s="1"/>
      <c r="M850" s="1">
        <f t="shared" ca="1" si="13"/>
        <v>2022</v>
      </c>
      <c r="N850" s="1">
        <f ca="1">Sheet1[[#This Row],[Текущий год]]-Sheet1[[#This Row],[Год выпуска]]</f>
        <v>6</v>
      </c>
      <c r="O850" s="13">
        <f ca="1">IFERROR(Sheet1[[#This Row],[Пробег, тыс. км]]/Sheet1[[#This Row],[Возраст авто]], 0)</f>
        <v>32</v>
      </c>
      <c r="P850" s="14">
        <f ca="1">Sheet1[[#This Row],[Средний пробег в год]]/365*1000</f>
        <v>87.671232876712324</v>
      </c>
    </row>
    <row r="851" spans="1:16" x14ac:dyDescent="0.25">
      <c r="A851" s="1" t="s">
        <v>842</v>
      </c>
      <c r="B851" s="1" t="s">
        <v>112</v>
      </c>
      <c r="C851">
        <v>2002</v>
      </c>
      <c r="D851">
        <v>479000</v>
      </c>
      <c r="E851">
        <v>1.5</v>
      </c>
      <c r="F851">
        <v>105</v>
      </c>
      <c r="G851" s="1" t="s">
        <v>8</v>
      </c>
      <c r="H851" s="1" t="s">
        <v>9</v>
      </c>
      <c r="I851" s="1" t="s">
        <v>21</v>
      </c>
      <c r="J851" s="1">
        <v>200</v>
      </c>
      <c r="K851" s="1"/>
      <c r="L851" s="1"/>
      <c r="M851" s="1">
        <f t="shared" ca="1" si="13"/>
        <v>2022</v>
      </c>
      <c r="N851" s="1">
        <f ca="1">Sheet1[[#This Row],[Текущий год]]-Sheet1[[#This Row],[Год выпуска]]</f>
        <v>20</v>
      </c>
      <c r="O851" s="13">
        <f ca="1">IFERROR(Sheet1[[#This Row],[Пробег, тыс. км]]/Sheet1[[#This Row],[Возраст авто]], 0)</f>
        <v>10</v>
      </c>
      <c r="P851" s="14">
        <f ca="1">Sheet1[[#This Row],[Средний пробег в год]]/365*1000</f>
        <v>27.397260273972602</v>
      </c>
    </row>
    <row r="852" spans="1:16" x14ac:dyDescent="0.25">
      <c r="A852" s="1" t="s">
        <v>843</v>
      </c>
      <c r="B852" s="1" t="s">
        <v>52</v>
      </c>
      <c r="C852">
        <v>2017</v>
      </c>
      <c r="D852">
        <v>8800000</v>
      </c>
      <c r="E852">
        <v>4.5999999999999996</v>
      </c>
      <c r="F852">
        <v>309</v>
      </c>
      <c r="G852" s="1" t="s">
        <v>8</v>
      </c>
      <c r="H852" s="1" t="s">
        <v>9</v>
      </c>
      <c r="I852" s="1" t="s">
        <v>21</v>
      </c>
      <c r="J852" s="1">
        <v>30</v>
      </c>
      <c r="K852" s="1"/>
      <c r="L852" s="1"/>
      <c r="M852" s="1">
        <f t="shared" ca="1" si="13"/>
        <v>2022</v>
      </c>
      <c r="N852" s="1">
        <f ca="1">Sheet1[[#This Row],[Текущий год]]-Sheet1[[#This Row],[Год выпуска]]</f>
        <v>5</v>
      </c>
      <c r="O852" s="13">
        <f ca="1">IFERROR(Sheet1[[#This Row],[Пробег, тыс. км]]/Sheet1[[#This Row],[Возраст авто]], 0)</f>
        <v>6</v>
      </c>
      <c r="P852" s="14">
        <f ca="1">Sheet1[[#This Row],[Средний пробег в год]]/365*1000</f>
        <v>16.43835616438356</v>
      </c>
    </row>
    <row r="853" spans="1:16" x14ac:dyDescent="0.25">
      <c r="A853" s="1" t="s">
        <v>844</v>
      </c>
      <c r="B853" s="1" t="s">
        <v>125</v>
      </c>
      <c r="C853">
        <v>2000</v>
      </c>
      <c r="D853">
        <v>368000</v>
      </c>
      <c r="E853">
        <v>2</v>
      </c>
      <c r="F853">
        <v>135</v>
      </c>
      <c r="G853" s="1" t="s">
        <v>8</v>
      </c>
      <c r="H853" s="1" t="s">
        <v>9</v>
      </c>
      <c r="I853" s="1" t="s">
        <v>18</v>
      </c>
      <c r="J853" s="1">
        <v>226</v>
      </c>
      <c r="K853" s="1"/>
      <c r="L853" s="1"/>
      <c r="M853" s="1">
        <f t="shared" ca="1" si="13"/>
        <v>2022</v>
      </c>
      <c r="N853" s="1">
        <f ca="1">Sheet1[[#This Row],[Текущий год]]-Sheet1[[#This Row],[Год выпуска]]</f>
        <v>22</v>
      </c>
      <c r="O853" s="13">
        <f ca="1">IFERROR(Sheet1[[#This Row],[Пробег, тыс. км]]/Sheet1[[#This Row],[Возраст авто]], 0)</f>
        <v>10.272727272727273</v>
      </c>
      <c r="P853" s="14">
        <f ca="1">Sheet1[[#This Row],[Средний пробег в год]]/365*1000</f>
        <v>28.144458281444585</v>
      </c>
    </row>
    <row r="854" spans="1:16" x14ac:dyDescent="0.25">
      <c r="A854" s="1" t="s">
        <v>845</v>
      </c>
      <c r="B854" s="1" t="s">
        <v>63</v>
      </c>
      <c r="C854">
        <v>2003</v>
      </c>
      <c r="D854">
        <v>510000</v>
      </c>
      <c r="E854">
        <v>1.8</v>
      </c>
      <c r="F854">
        <v>132</v>
      </c>
      <c r="G854" s="1" t="s">
        <v>8</v>
      </c>
      <c r="H854" s="1" t="s">
        <v>9</v>
      </c>
      <c r="I854" s="1" t="s">
        <v>18</v>
      </c>
      <c r="J854" s="1">
        <v>290</v>
      </c>
      <c r="K854" s="1"/>
      <c r="L854" s="1"/>
      <c r="M854" s="1">
        <f t="shared" ca="1" si="13"/>
        <v>2022</v>
      </c>
      <c r="N854" s="1">
        <f ca="1">Sheet1[[#This Row],[Текущий год]]-Sheet1[[#This Row],[Год выпуска]]</f>
        <v>19</v>
      </c>
      <c r="O854" s="13">
        <f ca="1">IFERROR(Sheet1[[#This Row],[Пробег, тыс. км]]/Sheet1[[#This Row],[Возраст авто]], 0)</f>
        <v>15.263157894736842</v>
      </c>
      <c r="P854" s="14">
        <f ca="1">Sheet1[[#This Row],[Средний пробег в год]]/365*1000</f>
        <v>41.816870944484499</v>
      </c>
    </row>
    <row r="855" spans="1:16" x14ac:dyDescent="0.25">
      <c r="A855" s="1" t="s">
        <v>846</v>
      </c>
      <c r="B855" s="1" t="s">
        <v>88</v>
      </c>
      <c r="C855">
        <v>1993</v>
      </c>
      <c r="D855">
        <v>159000</v>
      </c>
      <c r="E855">
        <v>2</v>
      </c>
      <c r="F855">
        <v>135</v>
      </c>
      <c r="G855" s="1" t="s">
        <v>8</v>
      </c>
      <c r="H855" s="1" t="s">
        <v>9</v>
      </c>
      <c r="I855" s="1" t="s">
        <v>10</v>
      </c>
      <c r="J855" s="1">
        <v>245</v>
      </c>
      <c r="K855" s="1"/>
      <c r="L855" s="1"/>
      <c r="M855" s="1">
        <f t="shared" ca="1" si="13"/>
        <v>2022</v>
      </c>
      <c r="N855" s="1">
        <f ca="1">Sheet1[[#This Row],[Текущий год]]-Sheet1[[#This Row],[Год выпуска]]</f>
        <v>29</v>
      </c>
      <c r="O855" s="13">
        <f ca="1">IFERROR(Sheet1[[#This Row],[Пробег, тыс. км]]/Sheet1[[#This Row],[Возраст авто]], 0)</f>
        <v>8.4482758620689662</v>
      </c>
      <c r="P855" s="14">
        <f ca="1">Sheet1[[#This Row],[Средний пробег в год]]/365*1000</f>
        <v>23.145961265942372</v>
      </c>
    </row>
    <row r="856" spans="1:16" x14ac:dyDescent="0.25">
      <c r="A856" s="1" t="s">
        <v>847</v>
      </c>
      <c r="B856" s="1" t="s">
        <v>848</v>
      </c>
      <c r="C856">
        <v>2002</v>
      </c>
      <c r="D856">
        <v>1570000</v>
      </c>
      <c r="E856">
        <v>4</v>
      </c>
      <c r="F856">
        <v>245</v>
      </c>
      <c r="G856" s="1" t="s">
        <v>8</v>
      </c>
      <c r="H856" s="1" t="s">
        <v>9</v>
      </c>
      <c r="I856" s="1" t="s">
        <v>21</v>
      </c>
      <c r="J856" s="1">
        <v>212</v>
      </c>
      <c r="K856" s="1"/>
      <c r="L856" s="1"/>
      <c r="M856" s="1">
        <f t="shared" ca="1" si="13"/>
        <v>2022</v>
      </c>
      <c r="N856" s="1">
        <f ca="1">Sheet1[[#This Row],[Текущий год]]-Sheet1[[#This Row],[Год выпуска]]</f>
        <v>20</v>
      </c>
      <c r="O856" s="13">
        <f ca="1">IFERROR(Sheet1[[#This Row],[Пробег, тыс. км]]/Sheet1[[#This Row],[Возраст авто]], 0)</f>
        <v>10.6</v>
      </c>
      <c r="P856" s="14">
        <f ca="1">Sheet1[[#This Row],[Средний пробег в год]]/365*1000</f>
        <v>29.041095890410961</v>
      </c>
    </row>
    <row r="857" spans="1:16" x14ac:dyDescent="0.25">
      <c r="A857" s="1" t="s">
        <v>849</v>
      </c>
      <c r="B857" s="1" t="s">
        <v>67</v>
      </c>
      <c r="C857">
        <v>1988</v>
      </c>
      <c r="D857">
        <v>188000</v>
      </c>
      <c r="E857">
        <v>2</v>
      </c>
      <c r="F857">
        <v>170</v>
      </c>
      <c r="G857" s="1" t="s">
        <v>8</v>
      </c>
      <c r="H857" s="1" t="s">
        <v>9</v>
      </c>
      <c r="I857" s="1" t="s">
        <v>10</v>
      </c>
      <c r="J857" s="1">
        <v>320</v>
      </c>
      <c r="K857" s="1"/>
      <c r="L857" s="1"/>
      <c r="M857" s="1">
        <f t="shared" ca="1" si="13"/>
        <v>2022</v>
      </c>
      <c r="N857" s="1">
        <f ca="1">Sheet1[[#This Row],[Текущий год]]-Sheet1[[#This Row],[Год выпуска]]</f>
        <v>34</v>
      </c>
      <c r="O857" s="13">
        <f ca="1">IFERROR(Sheet1[[#This Row],[Пробег, тыс. км]]/Sheet1[[#This Row],[Возраст авто]], 0)</f>
        <v>9.4117647058823533</v>
      </c>
      <c r="P857" s="14">
        <f ca="1">Sheet1[[#This Row],[Средний пробег в год]]/365*1000</f>
        <v>25.785656728444806</v>
      </c>
    </row>
    <row r="858" spans="1:16" x14ac:dyDescent="0.25">
      <c r="A858" s="1" t="s">
        <v>850</v>
      </c>
      <c r="B858" s="1" t="s">
        <v>165</v>
      </c>
      <c r="C858">
        <v>2017</v>
      </c>
      <c r="D858">
        <v>2595000</v>
      </c>
      <c r="E858">
        <v>2</v>
      </c>
      <c r="F858">
        <v>146</v>
      </c>
      <c r="G858" s="1" t="s">
        <v>8</v>
      </c>
      <c r="H858" s="1" t="s">
        <v>24</v>
      </c>
      <c r="I858" s="1" t="s">
        <v>21</v>
      </c>
      <c r="J858" s="1">
        <v>77</v>
      </c>
      <c r="K858" s="1"/>
      <c r="L858" s="1"/>
      <c r="M858" s="1">
        <f t="shared" ca="1" si="13"/>
        <v>2022</v>
      </c>
      <c r="N858" s="1">
        <f ca="1">Sheet1[[#This Row],[Текущий год]]-Sheet1[[#This Row],[Год выпуска]]</f>
        <v>5</v>
      </c>
      <c r="O858" s="13">
        <f ca="1">IFERROR(Sheet1[[#This Row],[Пробег, тыс. км]]/Sheet1[[#This Row],[Возраст авто]], 0)</f>
        <v>15.4</v>
      </c>
      <c r="P858" s="14">
        <f ca="1">Sheet1[[#This Row],[Средний пробег в год]]/365*1000</f>
        <v>42.19178082191781</v>
      </c>
    </row>
    <row r="859" spans="1:16" x14ac:dyDescent="0.25">
      <c r="A859" s="1" t="s">
        <v>851</v>
      </c>
      <c r="B859" s="1" t="s">
        <v>182</v>
      </c>
      <c r="C859">
        <v>2014</v>
      </c>
      <c r="D859">
        <v>1659999</v>
      </c>
      <c r="E859">
        <v>1.8</v>
      </c>
      <c r="F859">
        <v>99</v>
      </c>
      <c r="G859" s="1" t="s">
        <v>34</v>
      </c>
      <c r="H859" s="1" t="s">
        <v>24</v>
      </c>
      <c r="I859" s="1" t="s">
        <v>18</v>
      </c>
      <c r="J859" s="1">
        <v>133</v>
      </c>
      <c r="K859" s="1" t="s">
        <v>39</v>
      </c>
      <c r="L859" s="1"/>
      <c r="M859" s="1">
        <f t="shared" ca="1" si="13"/>
        <v>2022</v>
      </c>
      <c r="N859" s="1">
        <f ca="1">Sheet1[[#This Row],[Текущий год]]-Sheet1[[#This Row],[Год выпуска]]</f>
        <v>8</v>
      </c>
      <c r="O859" s="13">
        <f ca="1">IFERROR(Sheet1[[#This Row],[Пробег, тыс. км]]/Sheet1[[#This Row],[Возраст авто]], 0)</f>
        <v>16.625</v>
      </c>
      <c r="P859" s="14">
        <f ca="1">Sheet1[[#This Row],[Средний пробег в год]]/365*1000</f>
        <v>45.547945205479451</v>
      </c>
    </row>
    <row r="860" spans="1:16" x14ac:dyDescent="0.25">
      <c r="A860" s="1" t="s">
        <v>852</v>
      </c>
      <c r="B860" s="1" t="s">
        <v>853</v>
      </c>
      <c r="C860">
        <v>2007</v>
      </c>
      <c r="D860">
        <v>570000</v>
      </c>
      <c r="E860">
        <v>1.8</v>
      </c>
      <c r="F860">
        <v>126</v>
      </c>
      <c r="G860" s="1" t="s">
        <v>8</v>
      </c>
      <c r="H860" s="1" t="s">
        <v>9</v>
      </c>
      <c r="I860" s="1" t="s">
        <v>18</v>
      </c>
      <c r="J860" s="1">
        <v>134</v>
      </c>
      <c r="K860" s="1"/>
      <c r="L860" s="1"/>
      <c r="M860" s="1">
        <f t="shared" ca="1" si="13"/>
        <v>2022</v>
      </c>
      <c r="N860" s="1">
        <f ca="1">Sheet1[[#This Row],[Текущий год]]-Sheet1[[#This Row],[Год выпуска]]</f>
        <v>15</v>
      </c>
      <c r="O860" s="13">
        <f ca="1">IFERROR(Sheet1[[#This Row],[Пробег, тыс. км]]/Sheet1[[#This Row],[Возраст авто]], 0)</f>
        <v>8.9333333333333336</v>
      </c>
      <c r="P860" s="14">
        <f ca="1">Sheet1[[#This Row],[Средний пробег в год]]/365*1000</f>
        <v>24.474885844748858</v>
      </c>
    </row>
    <row r="861" spans="1:16" x14ac:dyDescent="0.25">
      <c r="A861" s="1" t="s">
        <v>854</v>
      </c>
      <c r="B861" s="1" t="s">
        <v>361</v>
      </c>
      <c r="C861">
        <v>1995</v>
      </c>
      <c r="D861">
        <v>270000</v>
      </c>
      <c r="E861">
        <v>2.2000000000000002</v>
      </c>
      <c r="F861">
        <v>73</v>
      </c>
      <c r="G861" s="1" t="s">
        <v>20</v>
      </c>
      <c r="H861" s="1"/>
      <c r="I861" s="1" t="s">
        <v>10</v>
      </c>
      <c r="J861" s="1">
        <v>188</v>
      </c>
      <c r="K861" s="1"/>
      <c r="L861" s="1"/>
      <c r="M861" s="1">
        <f t="shared" ca="1" si="13"/>
        <v>2022</v>
      </c>
      <c r="N861" s="1">
        <f ca="1">Sheet1[[#This Row],[Текущий год]]-Sheet1[[#This Row],[Год выпуска]]</f>
        <v>27</v>
      </c>
      <c r="O861" s="13">
        <f ca="1">IFERROR(Sheet1[[#This Row],[Пробег, тыс. км]]/Sheet1[[#This Row],[Возраст авто]], 0)</f>
        <v>6.9629629629629628</v>
      </c>
      <c r="P861" s="14">
        <f ca="1">Sheet1[[#This Row],[Средний пробег в год]]/365*1000</f>
        <v>19.076610857432776</v>
      </c>
    </row>
    <row r="862" spans="1:16" x14ac:dyDescent="0.25">
      <c r="A862" s="1" t="s">
        <v>855</v>
      </c>
      <c r="B862" s="1" t="s">
        <v>43</v>
      </c>
      <c r="C862">
        <v>2008</v>
      </c>
      <c r="D862">
        <v>840000</v>
      </c>
      <c r="E862">
        <v>2.4</v>
      </c>
      <c r="F862">
        <v>167</v>
      </c>
      <c r="G862" s="1" t="s">
        <v>8</v>
      </c>
      <c r="H862" s="1" t="s">
        <v>9</v>
      </c>
      <c r="I862" s="1" t="s">
        <v>18</v>
      </c>
      <c r="J862" s="1">
        <v>245</v>
      </c>
      <c r="K862" s="1"/>
      <c r="L862" s="1"/>
      <c r="M862" s="1">
        <f t="shared" ca="1" si="13"/>
        <v>2022</v>
      </c>
      <c r="N862" s="1">
        <f ca="1">Sheet1[[#This Row],[Текущий год]]-Sheet1[[#This Row],[Год выпуска]]</f>
        <v>14</v>
      </c>
      <c r="O862" s="13">
        <f ca="1">IFERROR(Sheet1[[#This Row],[Пробег, тыс. км]]/Sheet1[[#This Row],[Возраст авто]], 0)</f>
        <v>17.5</v>
      </c>
      <c r="P862" s="14">
        <f ca="1">Sheet1[[#This Row],[Средний пробег в год]]/365*1000</f>
        <v>47.945205479452049</v>
      </c>
    </row>
    <row r="863" spans="1:16" x14ac:dyDescent="0.25">
      <c r="A863" s="1" t="s">
        <v>856</v>
      </c>
      <c r="B863" s="1" t="s">
        <v>139</v>
      </c>
      <c r="C863">
        <v>1988</v>
      </c>
      <c r="D863">
        <v>120000</v>
      </c>
      <c r="E863">
        <v>1.5</v>
      </c>
      <c r="F863">
        <v>94</v>
      </c>
      <c r="G863" s="1" t="s">
        <v>8</v>
      </c>
      <c r="H863" s="1" t="s">
        <v>9</v>
      </c>
      <c r="I863" s="1" t="s">
        <v>18</v>
      </c>
      <c r="J863" s="1">
        <v>211</v>
      </c>
      <c r="K863" s="1"/>
      <c r="L863" s="1"/>
      <c r="M863" s="1">
        <f t="shared" ca="1" si="13"/>
        <v>2022</v>
      </c>
      <c r="N863" s="1">
        <f ca="1">Sheet1[[#This Row],[Текущий год]]-Sheet1[[#This Row],[Год выпуска]]</f>
        <v>34</v>
      </c>
      <c r="O863" s="13">
        <f ca="1">IFERROR(Sheet1[[#This Row],[Пробег, тыс. км]]/Sheet1[[#This Row],[Возраст авто]], 0)</f>
        <v>6.2058823529411766</v>
      </c>
      <c r="P863" s="14">
        <f ca="1">Sheet1[[#This Row],[Средний пробег в год]]/365*1000</f>
        <v>17.00241740531829</v>
      </c>
    </row>
    <row r="864" spans="1:16" x14ac:dyDescent="0.25">
      <c r="A864" s="1" t="s">
        <v>857</v>
      </c>
      <c r="B864" s="1" t="s">
        <v>77</v>
      </c>
      <c r="C864">
        <v>2006</v>
      </c>
      <c r="D864">
        <v>600000</v>
      </c>
      <c r="E864">
        <v>2</v>
      </c>
      <c r="F864">
        <v>147</v>
      </c>
      <c r="G864" s="1" t="s">
        <v>8</v>
      </c>
      <c r="H864" s="1" t="s">
        <v>9</v>
      </c>
      <c r="I864" s="1" t="s">
        <v>18</v>
      </c>
      <c r="J864" s="1">
        <v>180</v>
      </c>
      <c r="K864" s="1"/>
      <c r="L864" s="1"/>
      <c r="M864" s="1">
        <f t="shared" ca="1" si="13"/>
        <v>2022</v>
      </c>
      <c r="N864" s="1">
        <f ca="1">Sheet1[[#This Row],[Текущий год]]-Sheet1[[#This Row],[Год выпуска]]</f>
        <v>16</v>
      </c>
      <c r="O864" s="13">
        <f ca="1">IFERROR(Sheet1[[#This Row],[Пробег, тыс. км]]/Sheet1[[#This Row],[Возраст авто]], 0)</f>
        <v>11.25</v>
      </c>
      <c r="P864" s="14">
        <f ca="1">Sheet1[[#This Row],[Средний пробег в год]]/365*1000</f>
        <v>30.821917808219176</v>
      </c>
    </row>
    <row r="865" spans="1:16" x14ac:dyDescent="0.25">
      <c r="A865" s="1" t="s">
        <v>858</v>
      </c>
      <c r="B865" s="1" t="s">
        <v>67</v>
      </c>
      <c r="C865">
        <v>2011</v>
      </c>
      <c r="D865">
        <v>1570000</v>
      </c>
      <c r="E865">
        <v>2.5</v>
      </c>
      <c r="F865">
        <v>203</v>
      </c>
      <c r="G865" s="1" t="s">
        <v>8</v>
      </c>
      <c r="H865" s="1" t="s">
        <v>9</v>
      </c>
      <c r="I865" s="1" t="s">
        <v>10</v>
      </c>
      <c r="J865" s="1">
        <v>178</v>
      </c>
      <c r="K865" s="1"/>
      <c r="L865" s="1"/>
      <c r="M865" s="1">
        <f t="shared" ca="1" si="13"/>
        <v>2022</v>
      </c>
      <c r="N865" s="1">
        <f ca="1">Sheet1[[#This Row],[Текущий год]]-Sheet1[[#This Row],[Год выпуска]]</f>
        <v>11</v>
      </c>
      <c r="O865" s="13">
        <f ca="1">IFERROR(Sheet1[[#This Row],[Пробег, тыс. км]]/Sheet1[[#This Row],[Возраст авто]], 0)</f>
        <v>16.181818181818183</v>
      </c>
      <c r="P865" s="14">
        <f ca="1">Sheet1[[#This Row],[Средний пробег в год]]/365*1000</f>
        <v>44.333748443337491</v>
      </c>
    </row>
    <row r="866" spans="1:16" x14ac:dyDescent="0.25">
      <c r="A866" s="1" t="s">
        <v>859</v>
      </c>
      <c r="B866" s="1" t="s">
        <v>139</v>
      </c>
      <c r="C866">
        <v>1996</v>
      </c>
      <c r="D866">
        <v>95000</v>
      </c>
      <c r="E866">
        <v>1.5</v>
      </c>
      <c r="F866">
        <v>105</v>
      </c>
      <c r="G866" s="1" t="s">
        <v>8</v>
      </c>
      <c r="H866" s="1" t="s">
        <v>9</v>
      </c>
      <c r="I866" s="1" t="s">
        <v>18</v>
      </c>
      <c r="J866" s="1">
        <v>365</v>
      </c>
      <c r="K866" s="1"/>
      <c r="L866" s="1"/>
      <c r="M866" s="1">
        <f t="shared" ca="1" si="13"/>
        <v>2022</v>
      </c>
      <c r="N866" s="1">
        <f ca="1">Sheet1[[#This Row],[Текущий год]]-Sheet1[[#This Row],[Год выпуска]]</f>
        <v>26</v>
      </c>
      <c r="O866" s="13">
        <f ca="1">IFERROR(Sheet1[[#This Row],[Пробег, тыс. км]]/Sheet1[[#This Row],[Возраст авто]], 0)</f>
        <v>14.038461538461538</v>
      </c>
      <c r="P866" s="14">
        <f ca="1">Sheet1[[#This Row],[Средний пробег в год]]/365*1000</f>
        <v>38.461538461538467</v>
      </c>
    </row>
    <row r="867" spans="1:16" x14ac:dyDescent="0.25">
      <c r="A867" s="1" t="s">
        <v>860</v>
      </c>
      <c r="B867" s="1" t="s">
        <v>43</v>
      </c>
      <c r="C867">
        <v>2018</v>
      </c>
      <c r="D867">
        <v>2870000</v>
      </c>
      <c r="E867">
        <v>3.5</v>
      </c>
      <c r="F867">
        <v>249</v>
      </c>
      <c r="G867" s="1" t="s">
        <v>8</v>
      </c>
      <c r="H867" s="1" t="s">
        <v>9</v>
      </c>
      <c r="I867" s="1" t="s">
        <v>18</v>
      </c>
      <c r="J867" s="1">
        <v>80</v>
      </c>
      <c r="K867" s="1"/>
      <c r="L867" s="1"/>
      <c r="M867" s="1">
        <f t="shared" ca="1" si="13"/>
        <v>2022</v>
      </c>
      <c r="N867" s="1">
        <f ca="1">Sheet1[[#This Row],[Текущий год]]-Sheet1[[#This Row],[Год выпуска]]</f>
        <v>4</v>
      </c>
      <c r="O867" s="13">
        <f ca="1">IFERROR(Sheet1[[#This Row],[Пробег, тыс. км]]/Sheet1[[#This Row],[Возраст авто]], 0)</f>
        <v>20</v>
      </c>
      <c r="P867" s="14">
        <f ca="1">Sheet1[[#This Row],[Средний пробег в год]]/365*1000</f>
        <v>54.794520547945204</v>
      </c>
    </row>
    <row r="868" spans="1:16" x14ac:dyDescent="0.25">
      <c r="A868" s="1" t="s">
        <v>861</v>
      </c>
      <c r="B868" s="1" t="s">
        <v>63</v>
      </c>
      <c r="C868">
        <v>1992</v>
      </c>
      <c r="D868">
        <v>245000</v>
      </c>
      <c r="E868">
        <v>1.6</v>
      </c>
      <c r="F868">
        <v>115</v>
      </c>
      <c r="G868" s="1" t="s">
        <v>8</v>
      </c>
      <c r="H868" s="1" t="s">
        <v>9</v>
      </c>
      <c r="I868" s="1" t="s">
        <v>18</v>
      </c>
      <c r="J868" s="1">
        <v>200</v>
      </c>
      <c r="K868" s="1"/>
      <c r="L868" s="1"/>
      <c r="M868" s="1">
        <f t="shared" ca="1" si="13"/>
        <v>2022</v>
      </c>
      <c r="N868" s="1">
        <f ca="1">Sheet1[[#This Row],[Текущий год]]-Sheet1[[#This Row],[Год выпуска]]</f>
        <v>30</v>
      </c>
      <c r="O868" s="13">
        <f ca="1">IFERROR(Sheet1[[#This Row],[Пробег, тыс. км]]/Sheet1[[#This Row],[Возраст авто]], 0)</f>
        <v>6.666666666666667</v>
      </c>
      <c r="P868" s="14">
        <f ca="1">Sheet1[[#This Row],[Средний пробег в год]]/365*1000</f>
        <v>18.264840182648403</v>
      </c>
    </row>
    <row r="869" spans="1:16" x14ac:dyDescent="0.25">
      <c r="A869" s="1" t="s">
        <v>862</v>
      </c>
      <c r="B869" s="1" t="s">
        <v>43</v>
      </c>
      <c r="C869">
        <v>1990</v>
      </c>
      <c r="D869">
        <v>140000</v>
      </c>
      <c r="E869">
        <v>2</v>
      </c>
      <c r="F869">
        <v>140</v>
      </c>
      <c r="G869" s="1" t="s">
        <v>8</v>
      </c>
      <c r="H869" s="1" t="s">
        <v>9</v>
      </c>
      <c r="I869" s="1" t="s">
        <v>18</v>
      </c>
      <c r="J869" s="1">
        <v>258</v>
      </c>
      <c r="K869" s="1"/>
      <c r="L869" s="1"/>
      <c r="M869" s="1">
        <f t="shared" ca="1" si="13"/>
        <v>2022</v>
      </c>
      <c r="N869" s="1">
        <f ca="1">Sheet1[[#This Row],[Текущий год]]-Sheet1[[#This Row],[Год выпуска]]</f>
        <v>32</v>
      </c>
      <c r="O869" s="13">
        <f ca="1">IFERROR(Sheet1[[#This Row],[Пробег, тыс. км]]/Sheet1[[#This Row],[Возраст авто]], 0)</f>
        <v>8.0625</v>
      </c>
      <c r="P869" s="14">
        <f ca="1">Sheet1[[#This Row],[Средний пробег в год]]/365*1000</f>
        <v>22.089041095890412</v>
      </c>
    </row>
    <row r="870" spans="1:16" x14ac:dyDescent="0.25">
      <c r="A870" s="1" t="s">
        <v>863</v>
      </c>
      <c r="B870" s="1" t="s">
        <v>70</v>
      </c>
      <c r="C870">
        <v>2016</v>
      </c>
      <c r="D870">
        <v>1120000</v>
      </c>
      <c r="E870">
        <v>1.5</v>
      </c>
      <c r="F870">
        <v>103</v>
      </c>
      <c r="G870" s="1" t="s">
        <v>8</v>
      </c>
      <c r="H870" s="1" t="s">
        <v>24</v>
      </c>
      <c r="I870" s="1" t="s">
        <v>21</v>
      </c>
      <c r="J870" s="1">
        <v>126</v>
      </c>
      <c r="K870" s="1" t="s">
        <v>39</v>
      </c>
      <c r="L870" s="1"/>
      <c r="M870" s="1">
        <f t="shared" ca="1" si="13"/>
        <v>2022</v>
      </c>
      <c r="N870" s="1">
        <f ca="1">Sheet1[[#This Row],[Текущий год]]-Sheet1[[#This Row],[Год выпуска]]</f>
        <v>6</v>
      </c>
      <c r="O870" s="13">
        <f ca="1">IFERROR(Sheet1[[#This Row],[Пробег, тыс. км]]/Sheet1[[#This Row],[Возраст авто]], 0)</f>
        <v>21</v>
      </c>
      <c r="P870" s="14">
        <f ca="1">Sheet1[[#This Row],[Средний пробег в год]]/365*1000</f>
        <v>57.534246575342465</v>
      </c>
    </row>
    <row r="871" spans="1:16" x14ac:dyDescent="0.25">
      <c r="A871" s="1" t="s">
        <v>864</v>
      </c>
      <c r="B871" s="1" t="s">
        <v>139</v>
      </c>
      <c r="C871">
        <v>2001</v>
      </c>
      <c r="D871">
        <v>415000</v>
      </c>
      <c r="E871">
        <v>1.5</v>
      </c>
      <c r="F871">
        <v>100</v>
      </c>
      <c r="G871" s="1" t="s">
        <v>8</v>
      </c>
      <c r="H871" s="1" t="s">
        <v>9</v>
      </c>
      <c r="I871" s="1" t="s">
        <v>18</v>
      </c>
      <c r="J871" s="1">
        <v>250</v>
      </c>
      <c r="K871" s="1"/>
      <c r="L871" s="1"/>
      <c r="M871" s="1">
        <f t="shared" ca="1" si="13"/>
        <v>2022</v>
      </c>
      <c r="N871" s="1">
        <f ca="1">Sheet1[[#This Row],[Текущий год]]-Sheet1[[#This Row],[Год выпуска]]</f>
        <v>21</v>
      </c>
      <c r="O871" s="13">
        <f ca="1">IFERROR(Sheet1[[#This Row],[Пробег, тыс. км]]/Sheet1[[#This Row],[Возраст авто]], 0)</f>
        <v>11.904761904761905</v>
      </c>
      <c r="P871" s="14">
        <f ca="1">Sheet1[[#This Row],[Средний пробег в год]]/365*1000</f>
        <v>32.615786040443574</v>
      </c>
    </row>
    <row r="872" spans="1:16" x14ac:dyDescent="0.25">
      <c r="A872" s="1" t="s">
        <v>865</v>
      </c>
      <c r="B872" s="1" t="s">
        <v>172</v>
      </c>
      <c r="C872">
        <v>2012</v>
      </c>
      <c r="D872">
        <v>875000</v>
      </c>
      <c r="E872">
        <v>1.5</v>
      </c>
      <c r="F872">
        <v>110</v>
      </c>
      <c r="G872" s="1" t="s">
        <v>8</v>
      </c>
      <c r="H872" s="1" t="s">
        <v>24</v>
      </c>
      <c r="I872" s="1" t="s">
        <v>18</v>
      </c>
      <c r="J872" s="1">
        <v>167</v>
      </c>
      <c r="K872" s="1"/>
      <c r="L872" s="1"/>
      <c r="M872" s="1">
        <f t="shared" ca="1" si="13"/>
        <v>2022</v>
      </c>
      <c r="N872" s="1">
        <f ca="1">Sheet1[[#This Row],[Текущий год]]-Sheet1[[#This Row],[Год выпуска]]</f>
        <v>10</v>
      </c>
      <c r="O872" s="13">
        <f ca="1">IFERROR(Sheet1[[#This Row],[Пробег, тыс. км]]/Sheet1[[#This Row],[Возраст авто]], 0)</f>
        <v>16.7</v>
      </c>
      <c r="P872" s="14">
        <f ca="1">Sheet1[[#This Row],[Средний пробег в год]]/365*1000</f>
        <v>45.753424657534246</v>
      </c>
    </row>
    <row r="873" spans="1:16" x14ac:dyDescent="0.25">
      <c r="A873" s="1" t="s">
        <v>866</v>
      </c>
      <c r="B873" s="1" t="s">
        <v>65</v>
      </c>
      <c r="C873">
        <v>2008</v>
      </c>
      <c r="D873">
        <v>635000</v>
      </c>
      <c r="E873">
        <v>1.5</v>
      </c>
      <c r="F873">
        <v>76</v>
      </c>
      <c r="G873" s="1" t="s">
        <v>34</v>
      </c>
      <c r="H873" s="1" t="s">
        <v>24</v>
      </c>
      <c r="I873" s="1" t="s">
        <v>18</v>
      </c>
      <c r="J873" s="1">
        <v>129</v>
      </c>
      <c r="K873" s="1"/>
      <c r="L873" s="1"/>
      <c r="M873" s="1">
        <f t="shared" ca="1" si="13"/>
        <v>2022</v>
      </c>
      <c r="N873" s="1">
        <f ca="1">Sheet1[[#This Row],[Текущий год]]-Sheet1[[#This Row],[Год выпуска]]</f>
        <v>14</v>
      </c>
      <c r="O873" s="13">
        <f ca="1">IFERROR(Sheet1[[#This Row],[Пробег, тыс. км]]/Sheet1[[#This Row],[Возраст авто]], 0)</f>
        <v>9.2142857142857135</v>
      </c>
      <c r="P873" s="14">
        <f ca="1">Sheet1[[#This Row],[Средний пробег в год]]/365*1000</f>
        <v>25.244618395303323</v>
      </c>
    </row>
    <row r="874" spans="1:16" x14ac:dyDescent="0.25">
      <c r="A874" s="1" t="s">
        <v>867</v>
      </c>
      <c r="B874" s="1" t="s">
        <v>868</v>
      </c>
      <c r="C874">
        <v>2017</v>
      </c>
      <c r="D874">
        <v>929000</v>
      </c>
      <c r="E874">
        <v>1.5</v>
      </c>
      <c r="F874">
        <v>109</v>
      </c>
      <c r="G874" s="1" t="s">
        <v>8</v>
      </c>
      <c r="H874" s="1" t="s">
        <v>24</v>
      </c>
      <c r="I874" s="1" t="s">
        <v>18</v>
      </c>
      <c r="J874" s="1">
        <v>93</v>
      </c>
      <c r="K874" s="1" t="s">
        <v>39</v>
      </c>
      <c r="L874" s="1"/>
      <c r="M874" s="1">
        <f t="shared" ca="1" si="13"/>
        <v>2022</v>
      </c>
      <c r="N874" s="1">
        <f ca="1">Sheet1[[#This Row],[Текущий год]]-Sheet1[[#This Row],[Год выпуска]]</f>
        <v>5</v>
      </c>
      <c r="O874" s="13">
        <f ca="1">IFERROR(Sheet1[[#This Row],[Пробег, тыс. км]]/Sheet1[[#This Row],[Возраст авто]], 0)</f>
        <v>18.600000000000001</v>
      </c>
      <c r="P874" s="14">
        <f ca="1">Sheet1[[#This Row],[Средний пробег в год]]/365*1000</f>
        <v>50.958904109589042</v>
      </c>
    </row>
    <row r="875" spans="1:16" x14ac:dyDescent="0.25">
      <c r="A875" s="1" t="s">
        <v>869</v>
      </c>
      <c r="B875" s="1" t="s">
        <v>43</v>
      </c>
      <c r="C875">
        <v>2008</v>
      </c>
      <c r="D875">
        <v>750000</v>
      </c>
      <c r="E875">
        <v>3.5</v>
      </c>
      <c r="F875">
        <v>277</v>
      </c>
      <c r="G875" s="1" t="s">
        <v>8</v>
      </c>
      <c r="H875" s="1" t="s">
        <v>9</v>
      </c>
      <c r="I875" s="1" t="s">
        <v>18</v>
      </c>
      <c r="J875" s="1">
        <v>239</v>
      </c>
      <c r="K875" s="1"/>
      <c r="L875" s="1"/>
      <c r="M875" s="1">
        <f t="shared" ca="1" si="13"/>
        <v>2022</v>
      </c>
      <c r="N875" s="1">
        <f ca="1">Sheet1[[#This Row],[Текущий год]]-Sheet1[[#This Row],[Год выпуска]]</f>
        <v>14</v>
      </c>
      <c r="O875" s="13">
        <f ca="1">IFERROR(Sheet1[[#This Row],[Пробег, тыс. км]]/Sheet1[[#This Row],[Возраст авто]], 0)</f>
        <v>17.071428571428573</v>
      </c>
      <c r="P875" s="14">
        <f ca="1">Sheet1[[#This Row],[Средний пробег в год]]/365*1000</f>
        <v>46.771037181996093</v>
      </c>
    </row>
    <row r="876" spans="1:16" x14ac:dyDescent="0.25">
      <c r="A876" s="1" t="s">
        <v>870</v>
      </c>
      <c r="B876" s="1" t="s">
        <v>63</v>
      </c>
      <c r="C876">
        <v>2005</v>
      </c>
      <c r="D876">
        <v>537000</v>
      </c>
      <c r="E876">
        <v>1.6</v>
      </c>
      <c r="F876">
        <v>110</v>
      </c>
      <c r="G876" s="1" t="s">
        <v>8</v>
      </c>
      <c r="H876" s="1" t="s">
        <v>11</v>
      </c>
      <c r="I876" s="1" t="s">
        <v>18</v>
      </c>
      <c r="J876" s="1">
        <v>290</v>
      </c>
      <c r="K876" s="1"/>
      <c r="L876" s="1"/>
      <c r="M876" s="1">
        <f t="shared" ca="1" si="13"/>
        <v>2022</v>
      </c>
      <c r="N876" s="1">
        <f ca="1">Sheet1[[#This Row],[Текущий год]]-Sheet1[[#This Row],[Год выпуска]]</f>
        <v>17</v>
      </c>
      <c r="O876" s="13">
        <f ca="1">IFERROR(Sheet1[[#This Row],[Пробег, тыс. км]]/Sheet1[[#This Row],[Возраст авто]], 0)</f>
        <v>17.058823529411764</v>
      </c>
      <c r="P876" s="14">
        <f ca="1">Sheet1[[#This Row],[Средний пробег в год]]/365*1000</f>
        <v>46.736502820306207</v>
      </c>
    </row>
    <row r="877" spans="1:16" x14ac:dyDescent="0.25">
      <c r="A877" s="1" t="s">
        <v>871</v>
      </c>
      <c r="B877" s="1" t="s">
        <v>63</v>
      </c>
      <c r="C877">
        <v>2005</v>
      </c>
      <c r="D877">
        <v>610000</v>
      </c>
      <c r="E877">
        <v>1.6</v>
      </c>
      <c r="F877">
        <v>110</v>
      </c>
      <c r="G877" s="1" t="s">
        <v>8</v>
      </c>
      <c r="H877" s="1" t="s">
        <v>9</v>
      </c>
      <c r="I877" s="1" t="s">
        <v>18</v>
      </c>
      <c r="J877" s="1">
        <v>150</v>
      </c>
      <c r="K877" s="1"/>
      <c r="L877" s="1"/>
      <c r="M877" s="1">
        <f t="shared" ca="1" si="13"/>
        <v>2022</v>
      </c>
      <c r="N877" s="1">
        <f ca="1">Sheet1[[#This Row],[Текущий год]]-Sheet1[[#This Row],[Год выпуска]]</f>
        <v>17</v>
      </c>
      <c r="O877" s="13">
        <f ca="1">IFERROR(Sheet1[[#This Row],[Пробег, тыс. км]]/Sheet1[[#This Row],[Возраст авто]], 0)</f>
        <v>8.8235294117647065</v>
      </c>
      <c r="P877" s="14">
        <f ca="1">Sheet1[[#This Row],[Средний пробег в год]]/365*1000</f>
        <v>24.174053182917007</v>
      </c>
    </row>
    <row r="878" spans="1:16" x14ac:dyDescent="0.25">
      <c r="A878" s="1" t="s">
        <v>872</v>
      </c>
      <c r="B878" s="1" t="s">
        <v>63</v>
      </c>
      <c r="C878">
        <v>2006</v>
      </c>
      <c r="D878">
        <v>537000</v>
      </c>
      <c r="E878">
        <v>1.4</v>
      </c>
      <c r="F878">
        <v>97</v>
      </c>
      <c r="G878" s="1" t="s">
        <v>8</v>
      </c>
      <c r="H878" s="1" t="s">
        <v>11</v>
      </c>
      <c r="I878" s="1" t="s">
        <v>18</v>
      </c>
      <c r="J878" s="1">
        <v>203</v>
      </c>
      <c r="K878" s="1"/>
      <c r="L878" s="1"/>
      <c r="M878" s="1">
        <f t="shared" ca="1" si="13"/>
        <v>2022</v>
      </c>
      <c r="N878" s="1">
        <f ca="1">Sheet1[[#This Row],[Текущий год]]-Sheet1[[#This Row],[Год выпуска]]</f>
        <v>16</v>
      </c>
      <c r="O878" s="13">
        <f ca="1">IFERROR(Sheet1[[#This Row],[Пробег, тыс. км]]/Sheet1[[#This Row],[Возраст авто]], 0)</f>
        <v>12.6875</v>
      </c>
      <c r="P878" s="14">
        <f ca="1">Sheet1[[#This Row],[Средний пробег в год]]/365*1000</f>
        <v>34.760273972602739</v>
      </c>
    </row>
    <row r="879" spans="1:16" x14ac:dyDescent="0.25">
      <c r="A879" s="1" t="s">
        <v>873</v>
      </c>
      <c r="B879" s="1" t="s">
        <v>498</v>
      </c>
      <c r="C879">
        <v>2005</v>
      </c>
      <c r="D879">
        <v>1550000</v>
      </c>
      <c r="E879">
        <v>4.7</v>
      </c>
      <c r="F879">
        <v>240</v>
      </c>
      <c r="G879" s="1" t="s">
        <v>8</v>
      </c>
      <c r="H879" s="1"/>
      <c r="I879" s="1" t="s">
        <v>21</v>
      </c>
      <c r="J879" s="1">
        <v>1</v>
      </c>
      <c r="K879" s="1"/>
      <c r="L879" s="1"/>
      <c r="M879" s="1">
        <f t="shared" ca="1" si="13"/>
        <v>2022</v>
      </c>
      <c r="N879" s="1">
        <f ca="1">Sheet1[[#This Row],[Текущий год]]-Sheet1[[#This Row],[Год выпуска]]</f>
        <v>17</v>
      </c>
      <c r="O879" s="13">
        <f ca="1">IFERROR(Sheet1[[#This Row],[Пробег, тыс. км]]/Sheet1[[#This Row],[Возраст авто]], 0)</f>
        <v>5.8823529411764705E-2</v>
      </c>
      <c r="P879" s="14">
        <f ca="1">Sheet1[[#This Row],[Средний пробег в год]]/365*1000</f>
        <v>0.16116035455278002</v>
      </c>
    </row>
    <row r="880" spans="1:16" x14ac:dyDescent="0.25">
      <c r="A880" s="1" t="s">
        <v>874</v>
      </c>
      <c r="B880" s="1" t="s">
        <v>36</v>
      </c>
      <c r="C880">
        <v>2018</v>
      </c>
      <c r="D880">
        <v>5399999</v>
      </c>
      <c r="E880">
        <v>2.8</v>
      </c>
      <c r="F880">
        <v>177</v>
      </c>
      <c r="G880" s="1" t="s">
        <v>20</v>
      </c>
      <c r="H880" s="1" t="s">
        <v>9</v>
      </c>
      <c r="I880" s="1" t="s">
        <v>21</v>
      </c>
      <c r="J880" s="1">
        <v>86</v>
      </c>
      <c r="K880" s="1"/>
      <c r="L880" s="1"/>
      <c r="M880" s="1">
        <f t="shared" ca="1" si="13"/>
        <v>2022</v>
      </c>
      <c r="N880" s="1">
        <f ca="1">Sheet1[[#This Row],[Текущий год]]-Sheet1[[#This Row],[Год выпуска]]</f>
        <v>4</v>
      </c>
      <c r="O880" s="13">
        <f ca="1">IFERROR(Sheet1[[#This Row],[Пробег, тыс. км]]/Sheet1[[#This Row],[Возраст авто]], 0)</f>
        <v>21.5</v>
      </c>
      <c r="P880" s="14">
        <f ca="1">Sheet1[[#This Row],[Средний пробег в год]]/365*1000</f>
        <v>58.904109589041099</v>
      </c>
    </row>
    <row r="881" spans="1:16" x14ac:dyDescent="0.25">
      <c r="A881" s="1" t="s">
        <v>875</v>
      </c>
      <c r="B881" s="1" t="s">
        <v>92</v>
      </c>
      <c r="C881">
        <v>2001</v>
      </c>
      <c r="D881">
        <v>350000</v>
      </c>
      <c r="E881">
        <v>1.6</v>
      </c>
      <c r="F881">
        <v>105</v>
      </c>
      <c r="G881" s="1" t="s">
        <v>8</v>
      </c>
      <c r="H881" s="1" t="s">
        <v>9</v>
      </c>
      <c r="I881" s="1" t="s">
        <v>18</v>
      </c>
      <c r="J881" s="1">
        <v>418</v>
      </c>
      <c r="K881" s="1"/>
      <c r="L881" s="1"/>
      <c r="M881" s="1">
        <f t="shared" ca="1" si="13"/>
        <v>2022</v>
      </c>
      <c r="N881" s="1">
        <f ca="1">Sheet1[[#This Row],[Текущий год]]-Sheet1[[#This Row],[Год выпуска]]</f>
        <v>21</v>
      </c>
      <c r="O881" s="13">
        <f ca="1">IFERROR(Sheet1[[#This Row],[Пробег, тыс. км]]/Sheet1[[#This Row],[Возраст авто]], 0)</f>
        <v>19.904761904761905</v>
      </c>
      <c r="P881" s="14">
        <f ca="1">Sheet1[[#This Row],[Средний пробег в год]]/365*1000</f>
        <v>54.533594259621658</v>
      </c>
    </row>
    <row r="882" spans="1:16" x14ac:dyDescent="0.25">
      <c r="A882" s="1" t="s">
        <v>876</v>
      </c>
      <c r="B882" s="1" t="s">
        <v>70</v>
      </c>
      <c r="C882">
        <v>2017</v>
      </c>
      <c r="D882">
        <v>1199999</v>
      </c>
      <c r="E882">
        <v>1.5</v>
      </c>
      <c r="F882">
        <v>74</v>
      </c>
      <c r="G882" s="1" t="s">
        <v>34</v>
      </c>
      <c r="H882" s="1" t="s">
        <v>24</v>
      </c>
      <c r="I882" s="1" t="s">
        <v>18</v>
      </c>
      <c r="J882" s="1">
        <v>120</v>
      </c>
      <c r="K882" s="1" t="s">
        <v>39</v>
      </c>
      <c r="L882" s="1"/>
      <c r="M882" s="1">
        <f t="shared" ca="1" si="13"/>
        <v>2022</v>
      </c>
      <c r="N882" s="1">
        <f ca="1">Sheet1[[#This Row],[Текущий год]]-Sheet1[[#This Row],[Год выпуска]]</f>
        <v>5</v>
      </c>
      <c r="O882" s="13">
        <f ca="1">IFERROR(Sheet1[[#This Row],[Пробег, тыс. км]]/Sheet1[[#This Row],[Возраст авто]], 0)</f>
        <v>24</v>
      </c>
      <c r="P882" s="14">
        <f ca="1">Sheet1[[#This Row],[Средний пробег в год]]/365*1000</f>
        <v>65.753424657534239</v>
      </c>
    </row>
    <row r="883" spans="1:16" x14ac:dyDescent="0.25">
      <c r="A883" s="1" t="s">
        <v>877</v>
      </c>
      <c r="B883" s="1" t="s">
        <v>36</v>
      </c>
      <c r="C883">
        <v>2018</v>
      </c>
      <c r="D883">
        <v>5600000</v>
      </c>
      <c r="E883">
        <v>2.8</v>
      </c>
      <c r="F883">
        <v>177</v>
      </c>
      <c r="G883" s="1" t="s">
        <v>20</v>
      </c>
      <c r="H883" s="1" t="s">
        <v>9</v>
      </c>
      <c r="I883" s="1" t="s">
        <v>21</v>
      </c>
      <c r="J883" s="1">
        <v>84</v>
      </c>
      <c r="K883" s="1"/>
      <c r="L883" s="1"/>
      <c r="M883" s="1">
        <f t="shared" ca="1" si="13"/>
        <v>2022</v>
      </c>
      <c r="N883" s="1">
        <f ca="1">Sheet1[[#This Row],[Текущий год]]-Sheet1[[#This Row],[Год выпуска]]</f>
        <v>4</v>
      </c>
      <c r="O883" s="13">
        <f ca="1">IFERROR(Sheet1[[#This Row],[Пробег, тыс. км]]/Sheet1[[#This Row],[Возраст авто]], 0)</f>
        <v>21</v>
      </c>
      <c r="P883" s="14">
        <f ca="1">Sheet1[[#This Row],[Средний пробег в год]]/365*1000</f>
        <v>57.534246575342465</v>
      </c>
    </row>
    <row r="884" spans="1:16" x14ac:dyDescent="0.25">
      <c r="A884" s="1" t="s">
        <v>878</v>
      </c>
      <c r="B884" s="1" t="s">
        <v>277</v>
      </c>
      <c r="C884">
        <v>2003</v>
      </c>
      <c r="D884">
        <v>477000</v>
      </c>
      <c r="E884">
        <v>1.3</v>
      </c>
      <c r="F884">
        <v>87</v>
      </c>
      <c r="G884" s="1" t="s">
        <v>8</v>
      </c>
      <c r="H884" s="1" t="s">
        <v>9</v>
      </c>
      <c r="I884" s="1" t="s">
        <v>18</v>
      </c>
      <c r="J884" s="1">
        <v>321</v>
      </c>
      <c r="K884" s="1"/>
      <c r="L884" s="1"/>
      <c r="M884" s="1">
        <f t="shared" ca="1" si="13"/>
        <v>2022</v>
      </c>
      <c r="N884" s="1">
        <f ca="1">Sheet1[[#This Row],[Текущий год]]-Sheet1[[#This Row],[Год выпуска]]</f>
        <v>19</v>
      </c>
      <c r="O884" s="13">
        <f ca="1">IFERROR(Sheet1[[#This Row],[Пробег, тыс. км]]/Sheet1[[#This Row],[Возраст авто]], 0)</f>
        <v>16.894736842105264</v>
      </c>
      <c r="P884" s="14">
        <f ca="1">Sheet1[[#This Row],[Средний пробег в год]]/365*1000</f>
        <v>46.286950252343189</v>
      </c>
    </row>
    <row r="885" spans="1:16" x14ac:dyDescent="0.25">
      <c r="A885" s="1" t="s">
        <v>879</v>
      </c>
      <c r="B885" s="1" t="s">
        <v>312</v>
      </c>
      <c r="C885">
        <v>2001</v>
      </c>
      <c r="D885">
        <v>250000</v>
      </c>
      <c r="E885">
        <v>1.5</v>
      </c>
      <c r="F885">
        <v>110</v>
      </c>
      <c r="G885" s="1" t="s">
        <v>8</v>
      </c>
      <c r="H885" s="1" t="s">
        <v>9</v>
      </c>
      <c r="I885" s="1" t="s">
        <v>18</v>
      </c>
      <c r="J885" s="1">
        <v>161</v>
      </c>
      <c r="K885" s="1"/>
      <c r="L885" s="1"/>
      <c r="M885" s="1">
        <f t="shared" ca="1" si="13"/>
        <v>2022</v>
      </c>
      <c r="N885" s="1">
        <f ca="1">Sheet1[[#This Row],[Текущий год]]-Sheet1[[#This Row],[Год выпуска]]</f>
        <v>21</v>
      </c>
      <c r="O885" s="13">
        <f ca="1">IFERROR(Sheet1[[#This Row],[Пробег, тыс. км]]/Sheet1[[#This Row],[Возраст авто]], 0)</f>
        <v>7.666666666666667</v>
      </c>
      <c r="P885" s="14">
        <f ca="1">Sheet1[[#This Row],[Средний пробег в год]]/365*1000</f>
        <v>21.004566210045663</v>
      </c>
    </row>
    <row r="886" spans="1:16" x14ac:dyDescent="0.25">
      <c r="A886" s="1" t="s">
        <v>880</v>
      </c>
      <c r="B886" s="1" t="s">
        <v>70</v>
      </c>
      <c r="C886">
        <v>2000</v>
      </c>
      <c r="D886">
        <v>400000</v>
      </c>
      <c r="E886">
        <v>1.8</v>
      </c>
      <c r="F886">
        <v>190</v>
      </c>
      <c r="G886" s="1" t="s">
        <v>8</v>
      </c>
      <c r="H886" s="1" t="s">
        <v>9</v>
      </c>
      <c r="I886" s="1" t="s">
        <v>18</v>
      </c>
      <c r="J886" s="1">
        <v>359</v>
      </c>
      <c r="K886" s="1"/>
      <c r="L886" s="1"/>
      <c r="M886" s="1">
        <f t="shared" ca="1" si="13"/>
        <v>2022</v>
      </c>
      <c r="N886" s="1">
        <f ca="1">Sheet1[[#This Row],[Текущий год]]-Sheet1[[#This Row],[Год выпуска]]</f>
        <v>22</v>
      </c>
      <c r="O886" s="13">
        <f ca="1">IFERROR(Sheet1[[#This Row],[Пробег, тыс. км]]/Sheet1[[#This Row],[Возраст авто]], 0)</f>
        <v>16.318181818181817</v>
      </c>
      <c r="P886" s="14">
        <f ca="1">Sheet1[[#This Row],[Средний пробег в год]]/365*1000</f>
        <v>44.707347447073467</v>
      </c>
    </row>
    <row r="887" spans="1:16" x14ac:dyDescent="0.25">
      <c r="A887" s="1" t="s">
        <v>881</v>
      </c>
      <c r="B887" s="1" t="s">
        <v>16</v>
      </c>
      <c r="C887">
        <v>1996</v>
      </c>
      <c r="D887">
        <v>495000</v>
      </c>
      <c r="E887">
        <v>3</v>
      </c>
      <c r="F887">
        <v>130</v>
      </c>
      <c r="G887" s="1" t="s">
        <v>20</v>
      </c>
      <c r="H887" s="1" t="s">
        <v>9</v>
      </c>
      <c r="I887" s="1" t="s">
        <v>21</v>
      </c>
      <c r="J887" s="1">
        <v>1</v>
      </c>
      <c r="K887" s="1"/>
      <c r="L887" s="1"/>
      <c r="M887" s="1">
        <f t="shared" ca="1" si="13"/>
        <v>2022</v>
      </c>
      <c r="N887" s="1">
        <f ca="1">Sheet1[[#This Row],[Текущий год]]-Sheet1[[#This Row],[Год выпуска]]</f>
        <v>26</v>
      </c>
      <c r="O887" s="13">
        <f ca="1">IFERROR(Sheet1[[#This Row],[Пробег, тыс. км]]/Sheet1[[#This Row],[Возраст авто]], 0)</f>
        <v>3.8461538461538464E-2</v>
      </c>
      <c r="P887" s="14">
        <f ca="1">Sheet1[[#This Row],[Средний пробег в год]]/365*1000</f>
        <v>0.10537407797681771</v>
      </c>
    </row>
    <row r="888" spans="1:16" x14ac:dyDescent="0.25">
      <c r="A888" s="1" t="s">
        <v>882</v>
      </c>
      <c r="B888" s="1" t="s">
        <v>26</v>
      </c>
      <c r="C888">
        <v>2000</v>
      </c>
      <c r="D888">
        <v>395000</v>
      </c>
      <c r="E888">
        <v>2</v>
      </c>
      <c r="F888">
        <v>135</v>
      </c>
      <c r="G888" s="1" t="s">
        <v>8</v>
      </c>
      <c r="H888" s="1" t="s">
        <v>9</v>
      </c>
      <c r="I888" s="1" t="s">
        <v>21</v>
      </c>
      <c r="J888" s="1">
        <v>226</v>
      </c>
      <c r="K888" s="1"/>
      <c r="L888" s="1"/>
      <c r="M888" s="1">
        <f t="shared" ca="1" si="13"/>
        <v>2022</v>
      </c>
      <c r="N888" s="1">
        <f ca="1">Sheet1[[#This Row],[Текущий год]]-Sheet1[[#This Row],[Год выпуска]]</f>
        <v>22</v>
      </c>
      <c r="O888" s="13">
        <f ca="1">IFERROR(Sheet1[[#This Row],[Пробег, тыс. км]]/Sheet1[[#This Row],[Возраст авто]], 0)</f>
        <v>10.272727272727273</v>
      </c>
      <c r="P888" s="14">
        <f ca="1">Sheet1[[#This Row],[Средний пробег в год]]/365*1000</f>
        <v>28.144458281444585</v>
      </c>
    </row>
    <row r="889" spans="1:16" x14ac:dyDescent="0.25">
      <c r="A889" s="1" t="s">
        <v>883</v>
      </c>
      <c r="B889" s="1" t="s">
        <v>884</v>
      </c>
      <c r="C889">
        <v>1998</v>
      </c>
      <c r="D889">
        <v>415000</v>
      </c>
      <c r="E889">
        <v>2.2000000000000002</v>
      </c>
      <c r="F889">
        <v>91</v>
      </c>
      <c r="G889" s="1" t="s">
        <v>20</v>
      </c>
      <c r="H889" s="1" t="s">
        <v>9</v>
      </c>
      <c r="I889" s="1" t="s">
        <v>10</v>
      </c>
      <c r="J889" s="1">
        <v>380</v>
      </c>
      <c r="K889" s="1"/>
      <c r="L889" s="1"/>
      <c r="M889" s="1">
        <f t="shared" ca="1" si="13"/>
        <v>2022</v>
      </c>
      <c r="N889" s="1">
        <f ca="1">Sheet1[[#This Row],[Текущий год]]-Sheet1[[#This Row],[Год выпуска]]</f>
        <v>24</v>
      </c>
      <c r="O889" s="13">
        <f ca="1">IFERROR(Sheet1[[#This Row],[Пробег, тыс. км]]/Sheet1[[#This Row],[Возраст авто]], 0)</f>
        <v>15.833333333333334</v>
      </c>
      <c r="P889" s="14">
        <f ca="1">Sheet1[[#This Row],[Средний пробег в год]]/365*1000</f>
        <v>43.37899543378996</v>
      </c>
    </row>
    <row r="890" spans="1:16" x14ac:dyDescent="0.25">
      <c r="A890" s="1" t="s">
        <v>885</v>
      </c>
      <c r="B890" s="1" t="s">
        <v>70</v>
      </c>
      <c r="C890">
        <v>2010</v>
      </c>
      <c r="D890">
        <v>860000</v>
      </c>
      <c r="E890">
        <v>1.5</v>
      </c>
      <c r="F890">
        <v>110</v>
      </c>
      <c r="G890" s="1" t="s">
        <v>8</v>
      </c>
      <c r="H890" s="1" t="s">
        <v>24</v>
      </c>
      <c r="I890" s="1" t="s">
        <v>18</v>
      </c>
      <c r="J890" s="1">
        <v>161</v>
      </c>
      <c r="K890" s="1"/>
      <c r="L890" s="1"/>
      <c r="M890" s="1">
        <f t="shared" ca="1" si="13"/>
        <v>2022</v>
      </c>
      <c r="N890" s="1">
        <f ca="1">Sheet1[[#This Row],[Текущий год]]-Sheet1[[#This Row],[Год выпуска]]</f>
        <v>12</v>
      </c>
      <c r="O890" s="13">
        <f ca="1">IFERROR(Sheet1[[#This Row],[Пробег, тыс. км]]/Sheet1[[#This Row],[Возраст авто]], 0)</f>
        <v>13.416666666666666</v>
      </c>
      <c r="P890" s="14">
        <f ca="1">Sheet1[[#This Row],[Средний пробег в год]]/365*1000</f>
        <v>36.757990867579906</v>
      </c>
    </row>
    <row r="891" spans="1:16" x14ac:dyDescent="0.25">
      <c r="A891" s="1" t="s">
        <v>886</v>
      </c>
      <c r="B891" s="1" t="s">
        <v>90</v>
      </c>
      <c r="C891">
        <v>1993</v>
      </c>
      <c r="D891">
        <v>200000</v>
      </c>
      <c r="E891">
        <v>2.5</v>
      </c>
      <c r="F891">
        <v>180</v>
      </c>
      <c r="G891" s="1" t="s">
        <v>8</v>
      </c>
      <c r="H891" s="1" t="s">
        <v>9</v>
      </c>
      <c r="I891" s="1" t="s">
        <v>10</v>
      </c>
      <c r="J891" s="1">
        <v>359</v>
      </c>
      <c r="K891" s="1"/>
      <c r="L891" s="1"/>
      <c r="M891" s="1">
        <f t="shared" ca="1" si="13"/>
        <v>2022</v>
      </c>
      <c r="N891" s="1">
        <f ca="1">Sheet1[[#This Row],[Текущий год]]-Sheet1[[#This Row],[Год выпуска]]</f>
        <v>29</v>
      </c>
      <c r="O891" s="13">
        <f ca="1">IFERROR(Sheet1[[#This Row],[Пробег, тыс. км]]/Sheet1[[#This Row],[Возраст авто]], 0)</f>
        <v>12.379310344827585</v>
      </c>
      <c r="P891" s="14">
        <f ca="1">Sheet1[[#This Row],[Средний пробег в год]]/365*1000</f>
        <v>33.915918752952287</v>
      </c>
    </row>
    <row r="892" spans="1:16" x14ac:dyDescent="0.25">
      <c r="A892" s="1" t="s">
        <v>887</v>
      </c>
      <c r="B892" s="1" t="s">
        <v>70</v>
      </c>
      <c r="C892">
        <v>2018</v>
      </c>
      <c r="D892">
        <v>1349000</v>
      </c>
      <c r="E892">
        <v>1.5</v>
      </c>
      <c r="F892">
        <v>74</v>
      </c>
      <c r="G892" s="1" t="s">
        <v>34</v>
      </c>
      <c r="H892" s="1" t="s">
        <v>24</v>
      </c>
      <c r="I892" s="1" t="s">
        <v>18</v>
      </c>
      <c r="J892" s="1">
        <v>105</v>
      </c>
      <c r="K892" s="1" t="s">
        <v>39</v>
      </c>
      <c r="L892" s="1"/>
      <c r="M892" s="1">
        <f t="shared" ca="1" si="13"/>
        <v>2022</v>
      </c>
      <c r="N892" s="1">
        <f ca="1">Sheet1[[#This Row],[Текущий год]]-Sheet1[[#This Row],[Год выпуска]]</f>
        <v>4</v>
      </c>
      <c r="O892" s="13">
        <f ca="1">IFERROR(Sheet1[[#This Row],[Пробег, тыс. км]]/Sheet1[[#This Row],[Возраст авто]], 0)</f>
        <v>26.25</v>
      </c>
      <c r="P892" s="14">
        <f ca="1">Sheet1[[#This Row],[Средний пробег в год]]/365*1000</f>
        <v>71.917808219178085</v>
      </c>
    </row>
    <row r="893" spans="1:16" x14ac:dyDescent="0.25">
      <c r="A893" s="1" t="s">
        <v>888</v>
      </c>
      <c r="B893" s="1" t="s">
        <v>36</v>
      </c>
      <c r="C893">
        <v>2006</v>
      </c>
      <c r="D893">
        <v>1620000</v>
      </c>
      <c r="E893">
        <v>4</v>
      </c>
      <c r="F893">
        <v>249</v>
      </c>
      <c r="G893" s="1" t="s">
        <v>8</v>
      </c>
      <c r="H893" s="1" t="s">
        <v>9</v>
      </c>
      <c r="I893" s="1" t="s">
        <v>21</v>
      </c>
      <c r="J893" s="1">
        <v>323</v>
      </c>
      <c r="K893" s="1"/>
      <c r="L893" s="1"/>
      <c r="M893" s="1">
        <f t="shared" ca="1" si="13"/>
        <v>2022</v>
      </c>
      <c r="N893" s="1">
        <f ca="1">Sheet1[[#This Row],[Текущий год]]-Sheet1[[#This Row],[Год выпуска]]</f>
        <v>16</v>
      </c>
      <c r="O893" s="13">
        <f ca="1">IFERROR(Sheet1[[#This Row],[Пробег, тыс. км]]/Sheet1[[#This Row],[Возраст авто]], 0)</f>
        <v>20.1875</v>
      </c>
      <c r="P893" s="14">
        <f ca="1">Sheet1[[#This Row],[Средний пробег в год]]/365*1000</f>
        <v>55.30821917808219</v>
      </c>
    </row>
    <row r="894" spans="1:16" x14ac:dyDescent="0.25">
      <c r="A894" s="1" t="s">
        <v>889</v>
      </c>
      <c r="B894" s="1" t="s">
        <v>63</v>
      </c>
      <c r="C894">
        <v>1997</v>
      </c>
      <c r="D894">
        <v>250000</v>
      </c>
      <c r="E894">
        <v>1.3</v>
      </c>
      <c r="F894">
        <v>88</v>
      </c>
      <c r="G894" s="1" t="s">
        <v>8</v>
      </c>
      <c r="H894" s="1" t="s">
        <v>9</v>
      </c>
      <c r="I894" s="1" t="s">
        <v>18</v>
      </c>
      <c r="J894" s="1">
        <v>286</v>
      </c>
      <c r="K894" s="1"/>
      <c r="L894" s="1"/>
      <c r="M894" s="1">
        <f t="shared" ca="1" si="13"/>
        <v>2022</v>
      </c>
      <c r="N894" s="1">
        <f ca="1">Sheet1[[#This Row],[Текущий год]]-Sheet1[[#This Row],[Год выпуска]]</f>
        <v>25</v>
      </c>
      <c r="O894" s="13">
        <f ca="1">IFERROR(Sheet1[[#This Row],[Пробег, тыс. км]]/Sheet1[[#This Row],[Возраст авто]], 0)</f>
        <v>11.44</v>
      </c>
      <c r="P894" s="14">
        <f ca="1">Sheet1[[#This Row],[Средний пробег в год]]/365*1000</f>
        <v>31.342465753424655</v>
      </c>
    </row>
    <row r="895" spans="1:16" x14ac:dyDescent="0.25">
      <c r="A895" s="1" t="s">
        <v>890</v>
      </c>
      <c r="B895" s="1" t="s">
        <v>404</v>
      </c>
      <c r="C895">
        <v>2014</v>
      </c>
      <c r="D895">
        <v>1255000</v>
      </c>
      <c r="E895">
        <v>1.5</v>
      </c>
      <c r="F895">
        <v>97</v>
      </c>
      <c r="G895" s="1" t="s">
        <v>8</v>
      </c>
      <c r="H895" s="1"/>
      <c r="I895" s="1" t="s">
        <v>21</v>
      </c>
      <c r="J895" s="1">
        <v>97</v>
      </c>
      <c r="K895" s="1" t="s">
        <v>39</v>
      </c>
      <c r="L895" s="1"/>
      <c r="M895" s="1">
        <f t="shared" ca="1" si="13"/>
        <v>2022</v>
      </c>
      <c r="N895" s="1">
        <f ca="1">Sheet1[[#This Row],[Текущий год]]-Sheet1[[#This Row],[Год выпуска]]</f>
        <v>8</v>
      </c>
      <c r="O895" s="13">
        <f ca="1">IFERROR(Sheet1[[#This Row],[Пробег, тыс. км]]/Sheet1[[#This Row],[Возраст авто]], 0)</f>
        <v>12.125</v>
      </c>
      <c r="P895" s="14">
        <f ca="1">Sheet1[[#This Row],[Средний пробег в год]]/365*1000</f>
        <v>33.219178082191782</v>
      </c>
    </row>
    <row r="896" spans="1:16" x14ac:dyDescent="0.25">
      <c r="A896" s="1" t="s">
        <v>891</v>
      </c>
      <c r="B896" s="1" t="s">
        <v>277</v>
      </c>
      <c r="C896">
        <v>2003</v>
      </c>
      <c r="D896">
        <v>425000</v>
      </c>
      <c r="E896">
        <v>1.3</v>
      </c>
      <c r="F896">
        <v>87</v>
      </c>
      <c r="G896" s="1" t="s">
        <v>8</v>
      </c>
      <c r="H896" s="1" t="s">
        <v>9</v>
      </c>
      <c r="I896" s="1" t="s">
        <v>18</v>
      </c>
      <c r="J896" s="1">
        <v>267</v>
      </c>
      <c r="K896" s="1"/>
      <c r="L896" s="1"/>
      <c r="M896" s="1">
        <f t="shared" ca="1" si="13"/>
        <v>2022</v>
      </c>
      <c r="N896" s="1">
        <f ca="1">Sheet1[[#This Row],[Текущий год]]-Sheet1[[#This Row],[Год выпуска]]</f>
        <v>19</v>
      </c>
      <c r="O896" s="13">
        <f ca="1">IFERROR(Sheet1[[#This Row],[Пробег, тыс. км]]/Sheet1[[#This Row],[Возраст авто]], 0)</f>
        <v>14.052631578947368</v>
      </c>
      <c r="P896" s="14">
        <f ca="1">Sheet1[[#This Row],[Средний пробег в год]]/365*1000</f>
        <v>38.500360490266765</v>
      </c>
    </row>
    <row r="897" spans="1:16" x14ac:dyDescent="0.25">
      <c r="A897" s="1" t="s">
        <v>892</v>
      </c>
      <c r="B897" s="1" t="s">
        <v>70</v>
      </c>
      <c r="C897">
        <v>2003</v>
      </c>
      <c r="D897">
        <v>550000</v>
      </c>
      <c r="E897">
        <v>1.8</v>
      </c>
      <c r="F897">
        <v>132</v>
      </c>
      <c r="G897" s="1" t="s">
        <v>8</v>
      </c>
      <c r="H897" s="1" t="s">
        <v>9</v>
      </c>
      <c r="I897" s="1" t="s">
        <v>18</v>
      </c>
      <c r="J897" s="1">
        <v>393</v>
      </c>
      <c r="K897" s="1"/>
      <c r="L897" s="1"/>
      <c r="M897" s="1">
        <f t="shared" ca="1" si="13"/>
        <v>2022</v>
      </c>
      <c r="N897" s="1">
        <f ca="1">Sheet1[[#This Row],[Текущий год]]-Sheet1[[#This Row],[Год выпуска]]</f>
        <v>19</v>
      </c>
      <c r="O897" s="13">
        <f ca="1">IFERROR(Sheet1[[#This Row],[Пробег, тыс. км]]/Sheet1[[#This Row],[Возраст авто]], 0)</f>
        <v>20.684210526315791</v>
      </c>
      <c r="P897" s="14">
        <f ca="1">Sheet1[[#This Row],[Средний пробег в год]]/365*1000</f>
        <v>56.669069935111757</v>
      </c>
    </row>
    <row r="898" spans="1:16" x14ac:dyDescent="0.25">
      <c r="A898" s="1" t="s">
        <v>893</v>
      </c>
      <c r="B898" s="1" t="s">
        <v>80</v>
      </c>
      <c r="C898">
        <v>2007</v>
      </c>
      <c r="D898">
        <v>475000</v>
      </c>
      <c r="E898">
        <v>1.3</v>
      </c>
      <c r="F898">
        <v>87</v>
      </c>
      <c r="G898" s="1" t="s">
        <v>8</v>
      </c>
      <c r="H898" s="1" t="s">
        <v>24</v>
      </c>
      <c r="I898" s="1" t="s">
        <v>18</v>
      </c>
      <c r="J898" s="1">
        <v>150</v>
      </c>
      <c r="K898" s="1"/>
      <c r="L898" s="1"/>
      <c r="M898" s="1">
        <f t="shared" ca="1" si="13"/>
        <v>2022</v>
      </c>
      <c r="N898" s="1">
        <f ca="1">Sheet1[[#This Row],[Текущий год]]-Sheet1[[#This Row],[Год выпуска]]</f>
        <v>15</v>
      </c>
      <c r="O898" s="13">
        <f ca="1">IFERROR(Sheet1[[#This Row],[Пробег, тыс. км]]/Sheet1[[#This Row],[Возраст авто]], 0)</f>
        <v>10</v>
      </c>
      <c r="P898" s="14">
        <f ca="1">Sheet1[[#This Row],[Средний пробег в год]]/365*1000</f>
        <v>27.397260273972602</v>
      </c>
    </row>
    <row r="899" spans="1:16" x14ac:dyDescent="0.25">
      <c r="A899" s="1" t="s">
        <v>894</v>
      </c>
      <c r="B899" s="1" t="s">
        <v>63</v>
      </c>
      <c r="C899">
        <v>1992</v>
      </c>
      <c r="D899">
        <v>125000</v>
      </c>
      <c r="E899">
        <v>1.5</v>
      </c>
      <c r="F899">
        <v>105</v>
      </c>
      <c r="G899" s="1" t="s">
        <v>8</v>
      </c>
      <c r="H899" s="1" t="s">
        <v>9</v>
      </c>
      <c r="I899" s="1" t="s">
        <v>18</v>
      </c>
      <c r="J899" s="1">
        <v>200</v>
      </c>
      <c r="K899" s="1"/>
      <c r="L899" s="1"/>
      <c r="M899" s="1">
        <f t="shared" ca="1" si="13"/>
        <v>2022</v>
      </c>
      <c r="N899" s="1">
        <f ca="1">Sheet1[[#This Row],[Текущий год]]-Sheet1[[#This Row],[Год выпуска]]</f>
        <v>30</v>
      </c>
      <c r="O899" s="13">
        <f ca="1">IFERROR(Sheet1[[#This Row],[Пробег, тыс. км]]/Sheet1[[#This Row],[Возраст авто]], 0)</f>
        <v>6.666666666666667</v>
      </c>
      <c r="P899" s="14">
        <f ca="1">Sheet1[[#This Row],[Средний пробег в год]]/365*1000</f>
        <v>18.264840182648403</v>
      </c>
    </row>
    <row r="900" spans="1:16" x14ac:dyDescent="0.25">
      <c r="A900" s="1" t="s">
        <v>895</v>
      </c>
      <c r="B900" s="1" t="s">
        <v>33</v>
      </c>
      <c r="C900">
        <v>2018</v>
      </c>
      <c r="D900">
        <v>1995000</v>
      </c>
      <c r="E900">
        <v>1.2</v>
      </c>
      <c r="F900">
        <v>116</v>
      </c>
      <c r="G900" s="1" t="s">
        <v>8</v>
      </c>
      <c r="H900" s="1" t="s">
        <v>24</v>
      </c>
      <c r="I900" s="1" t="s">
        <v>18</v>
      </c>
      <c r="J900" s="1">
        <v>49</v>
      </c>
      <c r="K900" s="1" t="s">
        <v>39</v>
      </c>
      <c r="L900" s="1"/>
      <c r="M900" s="1">
        <f t="shared" ref="M900:M963" ca="1" si="14">YEAR(TODAY())</f>
        <v>2022</v>
      </c>
      <c r="N900" s="1">
        <f ca="1">Sheet1[[#This Row],[Текущий год]]-Sheet1[[#This Row],[Год выпуска]]</f>
        <v>4</v>
      </c>
      <c r="O900" s="13">
        <f ca="1">IFERROR(Sheet1[[#This Row],[Пробег, тыс. км]]/Sheet1[[#This Row],[Возраст авто]], 0)</f>
        <v>12.25</v>
      </c>
      <c r="P900" s="14">
        <f ca="1">Sheet1[[#This Row],[Средний пробег в год]]/365*1000</f>
        <v>33.561643835616437</v>
      </c>
    </row>
    <row r="901" spans="1:16" x14ac:dyDescent="0.25">
      <c r="A901" s="1" t="s">
        <v>896</v>
      </c>
      <c r="B901" s="1" t="s">
        <v>63</v>
      </c>
      <c r="C901">
        <v>2002</v>
      </c>
      <c r="D901">
        <v>499999</v>
      </c>
      <c r="E901">
        <v>1.5</v>
      </c>
      <c r="F901">
        <v>105</v>
      </c>
      <c r="G901" s="1" t="s">
        <v>8</v>
      </c>
      <c r="H901" s="1" t="s">
        <v>9</v>
      </c>
      <c r="I901" s="1" t="s">
        <v>21</v>
      </c>
      <c r="J901" s="1">
        <v>222</v>
      </c>
      <c r="K901" s="1"/>
      <c r="L901" s="1"/>
      <c r="M901" s="1">
        <f t="shared" ca="1" si="14"/>
        <v>2022</v>
      </c>
      <c r="N901" s="1">
        <f ca="1">Sheet1[[#This Row],[Текущий год]]-Sheet1[[#This Row],[Год выпуска]]</f>
        <v>20</v>
      </c>
      <c r="O901" s="13">
        <f ca="1">IFERROR(Sheet1[[#This Row],[Пробег, тыс. км]]/Sheet1[[#This Row],[Возраст авто]], 0)</f>
        <v>11.1</v>
      </c>
      <c r="P901" s="14">
        <f ca="1">Sheet1[[#This Row],[Средний пробег в год]]/365*1000</f>
        <v>30.410958904109588</v>
      </c>
    </row>
    <row r="902" spans="1:16" x14ac:dyDescent="0.25">
      <c r="A902" s="1" t="s">
        <v>897</v>
      </c>
      <c r="B902" s="1" t="s">
        <v>43</v>
      </c>
      <c r="C902">
        <v>2017</v>
      </c>
      <c r="D902">
        <v>2200000</v>
      </c>
      <c r="E902">
        <v>2.5</v>
      </c>
      <c r="F902">
        <v>181</v>
      </c>
      <c r="G902" s="1" t="s">
        <v>8</v>
      </c>
      <c r="H902" s="1" t="s">
        <v>9</v>
      </c>
      <c r="I902" s="1" t="s">
        <v>18</v>
      </c>
      <c r="J902" s="1">
        <v>147</v>
      </c>
      <c r="K902" s="1"/>
      <c r="L902" s="1"/>
      <c r="M902" s="1">
        <f t="shared" ca="1" si="14"/>
        <v>2022</v>
      </c>
      <c r="N902" s="1">
        <f ca="1">Sheet1[[#This Row],[Текущий год]]-Sheet1[[#This Row],[Год выпуска]]</f>
        <v>5</v>
      </c>
      <c r="O902" s="13">
        <f ca="1">IFERROR(Sheet1[[#This Row],[Пробег, тыс. км]]/Sheet1[[#This Row],[Возраст авто]], 0)</f>
        <v>29.4</v>
      </c>
      <c r="P902" s="14">
        <f ca="1">Sheet1[[#This Row],[Средний пробег в год]]/365*1000</f>
        <v>80.547945205479451</v>
      </c>
    </row>
    <row r="903" spans="1:16" x14ac:dyDescent="0.25">
      <c r="A903" s="1" t="s">
        <v>898</v>
      </c>
      <c r="B903" s="1" t="s">
        <v>312</v>
      </c>
      <c r="C903">
        <v>2000</v>
      </c>
      <c r="D903">
        <v>285000</v>
      </c>
      <c r="E903">
        <v>1.3</v>
      </c>
      <c r="F903">
        <v>88</v>
      </c>
      <c r="G903" s="1" t="s">
        <v>8</v>
      </c>
      <c r="H903" s="1" t="s">
        <v>9</v>
      </c>
      <c r="I903" s="1" t="s">
        <v>18</v>
      </c>
      <c r="J903" s="1">
        <v>200</v>
      </c>
      <c r="K903" s="1"/>
      <c r="L903" s="1"/>
      <c r="M903" s="1">
        <f t="shared" ca="1" si="14"/>
        <v>2022</v>
      </c>
      <c r="N903" s="1">
        <f ca="1">Sheet1[[#This Row],[Текущий год]]-Sheet1[[#This Row],[Год выпуска]]</f>
        <v>22</v>
      </c>
      <c r="O903" s="13">
        <f ca="1">IFERROR(Sheet1[[#This Row],[Пробег, тыс. км]]/Sheet1[[#This Row],[Возраст авто]], 0)</f>
        <v>9.0909090909090917</v>
      </c>
      <c r="P903" s="14">
        <f ca="1">Sheet1[[#This Row],[Средний пробег в год]]/365*1000</f>
        <v>24.906600249066006</v>
      </c>
    </row>
    <row r="904" spans="1:16" x14ac:dyDescent="0.25">
      <c r="A904" s="1" t="s">
        <v>899</v>
      </c>
      <c r="B904" s="1" t="s">
        <v>92</v>
      </c>
      <c r="C904">
        <v>1999</v>
      </c>
      <c r="D904">
        <v>255000</v>
      </c>
      <c r="E904">
        <v>2</v>
      </c>
      <c r="F904">
        <v>145</v>
      </c>
      <c r="G904" s="1" t="s">
        <v>8</v>
      </c>
      <c r="H904" s="1" t="s">
        <v>9</v>
      </c>
      <c r="I904" s="1" t="s">
        <v>18</v>
      </c>
      <c r="J904" s="1">
        <v>222</v>
      </c>
      <c r="K904" s="1"/>
      <c r="L904" s="1"/>
      <c r="M904" s="1">
        <f t="shared" ca="1" si="14"/>
        <v>2022</v>
      </c>
      <c r="N904" s="1">
        <f ca="1">Sheet1[[#This Row],[Текущий год]]-Sheet1[[#This Row],[Год выпуска]]</f>
        <v>23</v>
      </c>
      <c r="O904" s="13">
        <f ca="1">IFERROR(Sheet1[[#This Row],[Пробег, тыс. км]]/Sheet1[[#This Row],[Возраст авто]], 0)</f>
        <v>9.6521739130434785</v>
      </c>
      <c r="P904" s="14">
        <f ca="1">Sheet1[[#This Row],[Средний пробег в год]]/365*1000</f>
        <v>26.444312090530076</v>
      </c>
    </row>
    <row r="905" spans="1:16" x14ac:dyDescent="0.25">
      <c r="A905" s="1" t="s">
        <v>900</v>
      </c>
      <c r="B905" s="1" t="s">
        <v>43</v>
      </c>
      <c r="C905">
        <v>1992</v>
      </c>
      <c r="D905">
        <v>105000</v>
      </c>
      <c r="E905">
        <v>1.8</v>
      </c>
      <c r="F905">
        <v>115</v>
      </c>
      <c r="G905" s="1" t="s">
        <v>8</v>
      </c>
      <c r="H905" s="1" t="s">
        <v>9</v>
      </c>
      <c r="I905" s="1" t="s">
        <v>18</v>
      </c>
      <c r="J905" s="1">
        <v>222</v>
      </c>
      <c r="K905" s="1"/>
      <c r="L905" s="1"/>
      <c r="M905" s="1">
        <f t="shared" ca="1" si="14"/>
        <v>2022</v>
      </c>
      <c r="N905" s="1">
        <f ca="1">Sheet1[[#This Row],[Текущий год]]-Sheet1[[#This Row],[Год выпуска]]</f>
        <v>30</v>
      </c>
      <c r="O905" s="13">
        <f ca="1">IFERROR(Sheet1[[#This Row],[Пробег, тыс. км]]/Sheet1[[#This Row],[Возраст авто]], 0)</f>
        <v>7.4</v>
      </c>
      <c r="P905" s="14">
        <f ca="1">Sheet1[[#This Row],[Средний пробег в год]]/365*1000</f>
        <v>20.273972602739729</v>
      </c>
    </row>
    <row r="906" spans="1:16" x14ac:dyDescent="0.25">
      <c r="A906" s="1" t="s">
        <v>901</v>
      </c>
      <c r="B906" s="1" t="s">
        <v>312</v>
      </c>
      <c r="C906">
        <v>2001</v>
      </c>
      <c r="D906">
        <v>355000</v>
      </c>
      <c r="E906">
        <v>1.3</v>
      </c>
      <c r="F906">
        <v>87</v>
      </c>
      <c r="G906" s="1" t="s">
        <v>8</v>
      </c>
      <c r="H906" s="1" t="s">
        <v>9</v>
      </c>
      <c r="I906" s="1" t="s">
        <v>18</v>
      </c>
      <c r="J906" s="1">
        <v>188</v>
      </c>
      <c r="K906" s="1"/>
      <c r="L906" s="1"/>
      <c r="M906" s="1">
        <f t="shared" ca="1" si="14"/>
        <v>2022</v>
      </c>
      <c r="N906" s="1">
        <f ca="1">Sheet1[[#This Row],[Текущий год]]-Sheet1[[#This Row],[Год выпуска]]</f>
        <v>21</v>
      </c>
      <c r="O906" s="13">
        <f ca="1">IFERROR(Sheet1[[#This Row],[Пробег, тыс. км]]/Sheet1[[#This Row],[Возраст авто]], 0)</f>
        <v>8.9523809523809526</v>
      </c>
      <c r="P906" s="14">
        <f ca="1">Sheet1[[#This Row],[Средний пробег в год]]/365*1000</f>
        <v>24.527071102413569</v>
      </c>
    </row>
    <row r="907" spans="1:16" x14ac:dyDescent="0.25">
      <c r="A907" s="1" t="s">
        <v>902</v>
      </c>
      <c r="B907" s="1" t="s">
        <v>139</v>
      </c>
      <c r="C907">
        <v>1998</v>
      </c>
      <c r="D907">
        <v>275000</v>
      </c>
      <c r="E907">
        <v>1.8</v>
      </c>
      <c r="F907">
        <v>115</v>
      </c>
      <c r="G907" s="1" t="s">
        <v>8</v>
      </c>
      <c r="H907" s="1" t="s">
        <v>9</v>
      </c>
      <c r="I907" s="1" t="s">
        <v>18</v>
      </c>
      <c r="J907" s="1">
        <v>250</v>
      </c>
      <c r="K907" s="1"/>
      <c r="L907" s="1"/>
      <c r="M907" s="1">
        <f t="shared" ca="1" si="14"/>
        <v>2022</v>
      </c>
      <c r="N907" s="1">
        <f ca="1">Sheet1[[#This Row],[Текущий год]]-Sheet1[[#This Row],[Год выпуска]]</f>
        <v>24</v>
      </c>
      <c r="O907" s="13">
        <f ca="1">IFERROR(Sheet1[[#This Row],[Пробег, тыс. км]]/Sheet1[[#This Row],[Возраст авто]], 0)</f>
        <v>10.416666666666666</v>
      </c>
      <c r="P907" s="14">
        <f ca="1">Sheet1[[#This Row],[Средний пробег в год]]/365*1000</f>
        <v>28.538812785388128</v>
      </c>
    </row>
    <row r="908" spans="1:16" x14ac:dyDescent="0.25">
      <c r="A908" s="1" t="s">
        <v>903</v>
      </c>
      <c r="B908" s="1" t="s">
        <v>88</v>
      </c>
      <c r="C908">
        <v>1993</v>
      </c>
      <c r="D908">
        <v>105000</v>
      </c>
      <c r="E908">
        <v>2.5</v>
      </c>
      <c r="F908">
        <v>180</v>
      </c>
      <c r="G908" s="1" t="s">
        <v>8</v>
      </c>
      <c r="H908" s="1" t="s">
        <v>9</v>
      </c>
      <c r="I908" s="1" t="s">
        <v>10</v>
      </c>
      <c r="J908" s="1">
        <v>167</v>
      </c>
      <c r="K908" s="1"/>
      <c r="L908" s="1"/>
      <c r="M908" s="1">
        <f t="shared" ca="1" si="14"/>
        <v>2022</v>
      </c>
      <c r="N908" s="1">
        <f ca="1">Sheet1[[#This Row],[Текущий год]]-Sheet1[[#This Row],[Год выпуска]]</f>
        <v>29</v>
      </c>
      <c r="O908" s="13">
        <f ca="1">IFERROR(Sheet1[[#This Row],[Пробег, тыс. км]]/Sheet1[[#This Row],[Возраст авто]], 0)</f>
        <v>5.7586206896551726</v>
      </c>
      <c r="P908" s="14">
        <f ca="1">Sheet1[[#This Row],[Средний пробег в год]]/365*1000</f>
        <v>15.777042985356639</v>
      </c>
    </row>
    <row r="909" spans="1:16" x14ac:dyDescent="0.25">
      <c r="A909" s="1" t="s">
        <v>904</v>
      </c>
      <c r="B909" s="1" t="s">
        <v>63</v>
      </c>
      <c r="C909">
        <v>1999</v>
      </c>
      <c r="D909">
        <v>125000</v>
      </c>
      <c r="E909">
        <v>1.5</v>
      </c>
      <c r="F909">
        <v>100</v>
      </c>
      <c r="G909" s="1" t="s">
        <v>8</v>
      </c>
      <c r="H909" s="1" t="s">
        <v>9</v>
      </c>
      <c r="I909" s="1" t="s">
        <v>18</v>
      </c>
      <c r="J909" s="1">
        <v>241</v>
      </c>
      <c r="K909" s="1"/>
      <c r="L909" s="1"/>
      <c r="M909" s="1">
        <f t="shared" ca="1" si="14"/>
        <v>2022</v>
      </c>
      <c r="N909" s="1">
        <f ca="1">Sheet1[[#This Row],[Текущий год]]-Sheet1[[#This Row],[Год выпуска]]</f>
        <v>23</v>
      </c>
      <c r="O909" s="13">
        <f ca="1">IFERROR(Sheet1[[#This Row],[Пробег, тыс. км]]/Sheet1[[#This Row],[Возраст авто]], 0)</f>
        <v>10.478260869565217</v>
      </c>
      <c r="P909" s="14">
        <f ca="1">Sheet1[[#This Row],[Средний пробег в год]]/365*1000</f>
        <v>28.707564026206075</v>
      </c>
    </row>
    <row r="910" spans="1:16" x14ac:dyDescent="0.25">
      <c r="A910" s="1" t="s">
        <v>905</v>
      </c>
      <c r="B910" s="1" t="s">
        <v>97</v>
      </c>
      <c r="C910">
        <v>2010</v>
      </c>
      <c r="D910">
        <v>575000</v>
      </c>
      <c r="E910">
        <v>1</v>
      </c>
      <c r="F910">
        <v>71</v>
      </c>
      <c r="G910" s="1" t="s">
        <v>8</v>
      </c>
      <c r="H910" s="1" t="s">
        <v>24</v>
      </c>
      <c r="I910" s="1" t="s">
        <v>18</v>
      </c>
      <c r="J910" s="1">
        <v>80</v>
      </c>
      <c r="K910" s="1" t="s">
        <v>39</v>
      </c>
      <c r="L910" s="1"/>
      <c r="M910" s="1">
        <f t="shared" ca="1" si="14"/>
        <v>2022</v>
      </c>
      <c r="N910" s="1">
        <f ca="1">Sheet1[[#This Row],[Текущий год]]-Sheet1[[#This Row],[Год выпуска]]</f>
        <v>12</v>
      </c>
      <c r="O910" s="13">
        <f ca="1">IFERROR(Sheet1[[#This Row],[Пробег, тыс. км]]/Sheet1[[#This Row],[Возраст авто]], 0)</f>
        <v>6.666666666666667</v>
      </c>
      <c r="P910" s="14">
        <f ca="1">Sheet1[[#This Row],[Средний пробег в год]]/365*1000</f>
        <v>18.264840182648403</v>
      </c>
    </row>
    <row r="911" spans="1:16" x14ac:dyDescent="0.25">
      <c r="A911" s="1" t="s">
        <v>906</v>
      </c>
      <c r="B911" s="1" t="s">
        <v>529</v>
      </c>
      <c r="C911">
        <v>2001</v>
      </c>
      <c r="D911">
        <v>799000</v>
      </c>
      <c r="E911">
        <v>2.4</v>
      </c>
      <c r="F911">
        <v>160</v>
      </c>
      <c r="G911" s="1" t="s">
        <v>8</v>
      </c>
      <c r="H911" s="1" t="s">
        <v>9</v>
      </c>
      <c r="I911" s="1" t="s">
        <v>21</v>
      </c>
      <c r="J911" s="1">
        <v>276</v>
      </c>
      <c r="K911" s="1"/>
      <c r="L911" s="1"/>
      <c r="M911" s="1">
        <f t="shared" ca="1" si="14"/>
        <v>2022</v>
      </c>
      <c r="N911" s="1">
        <f ca="1">Sheet1[[#This Row],[Текущий год]]-Sheet1[[#This Row],[Год выпуска]]</f>
        <v>21</v>
      </c>
      <c r="O911" s="13">
        <f ca="1">IFERROR(Sheet1[[#This Row],[Пробег, тыс. км]]/Sheet1[[#This Row],[Возраст авто]], 0)</f>
        <v>13.142857142857142</v>
      </c>
      <c r="P911" s="14">
        <f ca="1">Sheet1[[#This Row],[Средний пробег в год]]/365*1000</f>
        <v>36.007827788649706</v>
      </c>
    </row>
    <row r="912" spans="1:16" x14ac:dyDescent="0.25">
      <c r="A912" s="1" t="s">
        <v>907</v>
      </c>
      <c r="B912" s="1" t="s">
        <v>146</v>
      </c>
      <c r="C912">
        <v>2009</v>
      </c>
      <c r="D912">
        <v>990000</v>
      </c>
      <c r="E912">
        <v>2</v>
      </c>
      <c r="F912">
        <v>143</v>
      </c>
      <c r="G912" s="1" t="s">
        <v>8</v>
      </c>
      <c r="H912" s="1" t="s">
        <v>24</v>
      </c>
      <c r="I912" s="1" t="s">
        <v>18</v>
      </c>
      <c r="J912" s="1">
        <v>1</v>
      </c>
      <c r="K912" s="1"/>
      <c r="L912" s="1"/>
      <c r="M912" s="1">
        <f t="shared" ca="1" si="14"/>
        <v>2022</v>
      </c>
      <c r="N912" s="1">
        <f ca="1">Sheet1[[#This Row],[Текущий год]]-Sheet1[[#This Row],[Год выпуска]]</f>
        <v>13</v>
      </c>
      <c r="O912" s="13">
        <f ca="1">IFERROR(Sheet1[[#This Row],[Пробег, тыс. км]]/Sheet1[[#This Row],[Возраст авто]], 0)</f>
        <v>7.6923076923076927E-2</v>
      </c>
      <c r="P912" s="14">
        <f ca="1">Sheet1[[#This Row],[Средний пробег в год]]/365*1000</f>
        <v>0.21074815595363541</v>
      </c>
    </row>
    <row r="913" spans="1:16" x14ac:dyDescent="0.25">
      <c r="A913" s="1" t="s">
        <v>908</v>
      </c>
      <c r="B913" s="1" t="s">
        <v>90</v>
      </c>
      <c r="C913">
        <v>1988</v>
      </c>
      <c r="D913">
        <v>338000</v>
      </c>
      <c r="E913">
        <v>2</v>
      </c>
      <c r="F913">
        <v>170</v>
      </c>
      <c r="G913" s="1" t="s">
        <v>8</v>
      </c>
      <c r="H913" s="1" t="s">
        <v>9</v>
      </c>
      <c r="I913" s="1" t="s">
        <v>10</v>
      </c>
      <c r="J913" s="1">
        <v>300</v>
      </c>
      <c r="K913" s="1"/>
      <c r="L913" s="1"/>
      <c r="M913" s="1">
        <f t="shared" ca="1" si="14"/>
        <v>2022</v>
      </c>
      <c r="N913" s="1">
        <f ca="1">Sheet1[[#This Row],[Текущий год]]-Sheet1[[#This Row],[Год выпуска]]</f>
        <v>34</v>
      </c>
      <c r="O913" s="13">
        <f ca="1">IFERROR(Sheet1[[#This Row],[Пробег, тыс. км]]/Sheet1[[#This Row],[Возраст авто]], 0)</f>
        <v>8.8235294117647065</v>
      </c>
      <c r="P913" s="14">
        <f ca="1">Sheet1[[#This Row],[Средний пробег в год]]/365*1000</f>
        <v>24.174053182917007</v>
      </c>
    </row>
    <row r="914" spans="1:16" x14ac:dyDescent="0.25">
      <c r="A914" s="1" t="s">
        <v>909</v>
      </c>
      <c r="B914" s="1" t="s">
        <v>97</v>
      </c>
      <c r="C914">
        <v>2001</v>
      </c>
      <c r="D914">
        <v>265000</v>
      </c>
      <c r="E914">
        <v>1</v>
      </c>
      <c r="F914">
        <v>70</v>
      </c>
      <c r="G914" s="1" t="s">
        <v>8</v>
      </c>
      <c r="H914" s="1" t="s">
        <v>9</v>
      </c>
      <c r="I914" s="1" t="s">
        <v>18</v>
      </c>
      <c r="J914" s="1">
        <v>278</v>
      </c>
      <c r="K914" s="1"/>
      <c r="L914" s="1"/>
      <c r="M914" s="1">
        <f t="shared" ca="1" si="14"/>
        <v>2022</v>
      </c>
      <c r="N914" s="1">
        <f ca="1">Sheet1[[#This Row],[Текущий год]]-Sheet1[[#This Row],[Год выпуска]]</f>
        <v>21</v>
      </c>
      <c r="O914" s="13">
        <f ca="1">IFERROR(Sheet1[[#This Row],[Пробег, тыс. км]]/Sheet1[[#This Row],[Возраст авто]], 0)</f>
        <v>13.238095238095237</v>
      </c>
      <c r="P914" s="14">
        <f ca="1">Sheet1[[#This Row],[Средний пробег в год]]/365*1000</f>
        <v>36.268754076973252</v>
      </c>
    </row>
    <row r="915" spans="1:16" x14ac:dyDescent="0.25">
      <c r="A915" s="1" t="s">
        <v>910</v>
      </c>
      <c r="B915" s="1" t="s">
        <v>165</v>
      </c>
      <c r="C915">
        <v>2016</v>
      </c>
      <c r="D915">
        <v>1799000</v>
      </c>
      <c r="E915">
        <v>2</v>
      </c>
      <c r="F915">
        <v>146</v>
      </c>
      <c r="G915" s="1" t="s">
        <v>8</v>
      </c>
      <c r="H915" s="1" t="s">
        <v>24</v>
      </c>
      <c r="I915" s="1" t="s">
        <v>21</v>
      </c>
      <c r="J915" s="1">
        <v>220</v>
      </c>
      <c r="K915" s="1"/>
      <c r="L915" s="1"/>
      <c r="M915" s="1">
        <f t="shared" ca="1" si="14"/>
        <v>2022</v>
      </c>
      <c r="N915" s="1">
        <f ca="1">Sheet1[[#This Row],[Текущий год]]-Sheet1[[#This Row],[Год выпуска]]</f>
        <v>6</v>
      </c>
      <c r="O915" s="13">
        <f ca="1">IFERROR(Sheet1[[#This Row],[Пробег, тыс. км]]/Sheet1[[#This Row],[Возраст авто]], 0)</f>
        <v>36.666666666666664</v>
      </c>
      <c r="P915" s="14">
        <f ca="1">Sheet1[[#This Row],[Средний пробег в год]]/365*1000</f>
        <v>100.4566210045662</v>
      </c>
    </row>
    <row r="916" spans="1:16" x14ac:dyDescent="0.25">
      <c r="A916" s="1" t="s">
        <v>911</v>
      </c>
      <c r="B916" s="1" t="s">
        <v>94</v>
      </c>
      <c r="C916">
        <v>1998</v>
      </c>
      <c r="D916">
        <v>700000</v>
      </c>
      <c r="E916">
        <v>3</v>
      </c>
      <c r="F916">
        <v>220</v>
      </c>
      <c r="G916" s="1" t="s">
        <v>8</v>
      </c>
      <c r="H916" s="1" t="s">
        <v>9</v>
      </c>
      <c r="I916" s="1" t="s">
        <v>21</v>
      </c>
      <c r="J916" s="1">
        <v>292</v>
      </c>
      <c r="K916" s="1"/>
      <c r="L916" s="1"/>
      <c r="M916" s="1">
        <f t="shared" ca="1" si="14"/>
        <v>2022</v>
      </c>
      <c r="N916" s="1">
        <f ca="1">Sheet1[[#This Row],[Текущий год]]-Sheet1[[#This Row],[Год выпуска]]</f>
        <v>24</v>
      </c>
      <c r="O916" s="13">
        <f ca="1">IFERROR(Sheet1[[#This Row],[Пробег, тыс. км]]/Sheet1[[#This Row],[Возраст авто]], 0)</f>
        <v>12.166666666666666</v>
      </c>
      <c r="P916" s="14">
        <f ca="1">Sheet1[[#This Row],[Средний пробег в год]]/365*1000</f>
        <v>33.333333333333336</v>
      </c>
    </row>
    <row r="917" spans="1:16" x14ac:dyDescent="0.25">
      <c r="A917" s="1" t="s">
        <v>912</v>
      </c>
      <c r="B917" s="1" t="s">
        <v>43</v>
      </c>
      <c r="C917">
        <v>2008</v>
      </c>
      <c r="D917">
        <v>850000</v>
      </c>
      <c r="E917">
        <v>2.4</v>
      </c>
      <c r="F917">
        <v>167</v>
      </c>
      <c r="G917" s="1" t="s">
        <v>8</v>
      </c>
      <c r="H917" s="1" t="s">
        <v>9</v>
      </c>
      <c r="I917" s="1" t="s">
        <v>18</v>
      </c>
      <c r="J917" s="1">
        <v>220</v>
      </c>
      <c r="K917" s="1"/>
      <c r="L917" s="1"/>
      <c r="M917" s="1">
        <f t="shared" ca="1" si="14"/>
        <v>2022</v>
      </c>
      <c r="N917" s="1">
        <f ca="1">Sheet1[[#This Row],[Текущий год]]-Sheet1[[#This Row],[Год выпуска]]</f>
        <v>14</v>
      </c>
      <c r="O917" s="13">
        <f ca="1">IFERROR(Sheet1[[#This Row],[Пробег, тыс. км]]/Sheet1[[#This Row],[Возраст авто]], 0)</f>
        <v>15.714285714285714</v>
      </c>
      <c r="P917" s="14">
        <f ca="1">Sheet1[[#This Row],[Средний пробег в год]]/365*1000</f>
        <v>43.052837573385517</v>
      </c>
    </row>
    <row r="918" spans="1:16" x14ac:dyDescent="0.25">
      <c r="A918" s="1" t="s">
        <v>913</v>
      </c>
      <c r="B918" s="1" t="s">
        <v>65</v>
      </c>
      <c r="C918">
        <v>2010</v>
      </c>
      <c r="D918">
        <v>605000</v>
      </c>
      <c r="E918">
        <v>1.8</v>
      </c>
      <c r="F918">
        <v>99</v>
      </c>
      <c r="G918" s="1" t="s">
        <v>34</v>
      </c>
      <c r="H918" s="1" t="s">
        <v>24</v>
      </c>
      <c r="I918" s="1" t="s">
        <v>18</v>
      </c>
      <c r="J918" s="1">
        <v>189</v>
      </c>
      <c r="K918" s="1"/>
      <c r="L918" s="1"/>
      <c r="M918" s="1">
        <f t="shared" ca="1" si="14"/>
        <v>2022</v>
      </c>
      <c r="N918" s="1">
        <f ca="1">Sheet1[[#This Row],[Текущий год]]-Sheet1[[#This Row],[Год выпуска]]</f>
        <v>12</v>
      </c>
      <c r="O918" s="13">
        <f ca="1">IFERROR(Sheet1[[#This Row],[Пробег, тыс. км]]/Sheet1[[#This Row],[Возраст авто]], 0)</f>
        <v>15.75</v>
      </c>
      <c r="P918" s="14">
        <f ca="1">Sheet1[[#This Row],[Средний пробег в год]]/365*1000</f>
        <v>43.150684931506852</v>
      </c>
    </row>
    <row r="919" spans="1:16" x14ac:dyDescent="0.25">
      <c r="A919" s="1" t="s">
        <v>914</v>
      </c>
      <c r="B919" s="1" t="s">
        <v>289</v>
      </c>
      <c r="C919">
        <v>1994</v>
      </c>
      <c r="D919">
        <v>160000</v>
      </c>
      <c r="E919">
        <v>2</v>
      </c>
      <c r="F919">
        <v>135</v>
      </c>
      <c r="G919" s="1" t="s">
        <v>8</v>
      </c>
      <c r="H919" s="1" t="s">
        <v>11</v>
      </c>
      <c r="I919" s="1" t="s">
        <v>21</v>
      </c>
      <c r="J919" s="1">
        <v>100</v>
      </c>
      <c r="K919" s="1"/>
      <c r="L919" s="1"/>
      <c r="M919" s="1">
        <f t="shared" ca="1" si="14"/>
        <v>2022</v>
      </c>
      <c r="N919" s="1">
        <f ca="1">Sheet1[[#This Row],[Текущий год]]-Sheet1[[#This Row],[Год выпуска]]</f>
        <v>28</v>
      </c>
      <c r="O919" s="13">
        <f ca="1">IFERROR(Sheet1[[#This Row],[Пробег, тыс. км]]/Sheet1[[#This Row],[Возраст авто]], 0)</f>
        <v>3.5714285714285716</v>
      </c>
      <c r="P919" s="14">
        <f ca="1">Sheet1[[#This Row],[Средний пробег в год]]/365*1000</f>
        <v>9.7847358121330732</v>
      </c>
    </row>
    <row r="920" spans="1:16" x14ac:dyDescent="0.25">
      <c r="A920" s="1" t="s">
        <v>915</v>
      </c>
      <c r="B920" s="1" t="s">
        <v>97</v>
      </c>
      <c r="C920">
        <v>2017</v>
      </c>
      <c r="D920">
        <v>860000</v>
      </c>
      <c r="E920">
        <v>1</v>
      </c>
      <c r="F920">
        <v>69</v>
      </c>
      <c r="G920" s="1" t="s">
        <v>8</v>
      </c>
      <c r="H920" s="1" t="s">
        <v>24</v>
      </c>
      <c r="I920" s="1" t="s">
        <v>18</v>
      </c>
      <c r="J920" s="1">
        <v>89</v>
      </c>
      <c r="K920" s="1" t="s">
        <v>39</v>
      </c>
      <c r="L920" s="1"/>
      <c r="M920" s="1">
        <f t="shared" ca="1" si="14"/>
        <v>2022</v>
      </c>
      <c r="N920" s="1">
        <f ca="1">Sheet1[[#This Row],[Текущий год]]-Sheet1[[#This Row],[Год выпуска]]</f>
        <v>5</v>
      </c>
      <c r="O920" s="13">
        <f ca="1">IFERROR(Sheet1[[#This Row],[Пробег, тыс. км]]/Sheet1[[#This Row],[Возраст авто]], 0)</f>
        <v>17.8</v>
      </c>
      <c r="P920" s="14">
        <f ca="1">Sheet1[[#This Row],[Средний пробег в год]]/365*1000</f>
        <v>48.767123287671239</v>
      </c>
    </row>
    <row r="921" spans="1:16" x14ac:dyDescent="0.25">
      <c r="A921" s="1" t="s">
        <v>916</v>
      </c>
      <c r="B921" s="1" t="s">
        <v>122</v>
      </c>
      <c r="C921">
        <v>2010</v>
      </c>
      <c r="D921">
        <v>1700000</v>
      </c>
      <c r="E921">
        <v>3.5</v>
      </c>
      <c r="F921">
        <v>273</v>
      </c>
      <c r="G921" s="1" t="s">
        <v>8</v>
      </c>
      <c r="H921" s="1" t="s">
        <v>9</v>
      </c>
      <c r="I921" s="1" t="s">
        <v>21</v>
      </c>
      <c r="J921" s="1">
        <v>173</v>
      </c>
      <c r="K921" s="1"/>
      <c r="L921" s="1"/>
      <c r="M921" s="1">
        <f t="shared" ca="1" si="14"/>
        <v>2022</v>
      </c>
      <c r="N921" s="1">
        <f ca="1">Sheet1[[#This Row],[Текущий год]]-Sheet1[[#This Row],[Год выпуска]]</f>
        <v>12</v>
      </c>
      <c r="O921" s="13">
        <f ca="1">IFERROR(Sheet1[[#This Row],[Пробег, тыс. км]]/Sheet1[[#This Row],[Возраст авто]], 0)</f>
        <v>14.416666666666666</v>
      </c>
      <c r="P921" s="14">
        <f ca="1">Sheet1[[#This Row],[Средний пробег в год]]/365*1000</f>
        <v>39.497716894977167</v>
      </c>
    </row>
    <row r="922" spans="1:16" x14ac:dyDescent="0.25">
      <c r="A922" s="1" t="s">
        <v>917</v>
      </c>
      <c r="B922" s="1" t="s">
        <v>205</v>
      </c>
      <c r="C922">
        <v>1993</v>
      </c>
      <c r="D922">
        <v>210000</v>
      </c>
      <c r="E922">
        <v>1.8</v>
      </c>
      <c r="F922">
        <v>125</v>
      </c>
      <c r="G922" s="1" t="s">
        <v>8</v>
      </c>
      <c r="H922" s="1" t="s">
        <v>9</v>
      </c>
      <c r="I922" s="1" t="s">
        <v>18</v>
      </c>
      <c r="J922" s="1">
        <v>400</v>
      </c>
      <c r="K922" s="1"/>
      <c r="L922" s="1"/>
      <c r="M922" s="1">
        <f t="shared" ca="1" si="14"/>
        <v>2022</v>
      </c>
      <c r="N922" s="1">
        <f ca="1">Sheet1[[#This Row],[Текущий год]]-Sheet1[[#This Row],[Год выпуска]]</f>
        <v>29</v>
      </c>
      <c r="O922" s="13">
        <f ca="1">IFERROR(Sheet1[[#This Row],[Пробег, тыс. км]]/Sheet1[[#This Row],[Возраст авто]], 0)</f>
        <v>13.793103448275861</v>
      </c>
      <c r="P922" s="14">
        <f ca="1">Sheet1[[#This Row],[Средний пробег в год]]/365*1000</f>
        <v>37.789324515824276</v>
      </c>
    </row>
    <row r="923" spans="1:16" x14ac:dyDescent="0.25">
      <c r="A923" s="1" t="s">
        <v>918</v>
      </c>
      <c r="B923" s="1" t="s">
        <v>165</v>
      </c>
      <c r="C923">
        <v>2012</v>
      </c>
      <c r="D923">
        <v>1399000</v>
      </c>
      <c r="E923">
        <v>2</v>
      </c>
      <c r="F923">
        <v>148</v>
      </c>
      <c r="G923" s="1" t="s">
        <v>8</v>
      </c>
      <c r="H923" s="1" t="s">
        <v>24</v>
      </c>
      <c r="I923" s="1" t="s">
        <v>21</v>
      </c>
      <c r="J923" s="1">
        <v>176</v>
      </c>
      <c r="K923" s="1"/>
      <c r="L923" s="1"/>
      <c r="M923" s="1">
        <f t="shared" ca="1" si="14"/>
        <v>2022</v>
      </c>
      <c r="N923" s="1">
        <f ca="1">Sheet1[[#This Row],[Текущий год]]-Sheet1[[#This Row],[Год выпуска]]</f>
        <v>10</v>
      </c>
      <c r="O923" s="13">
        <f ca="1">IFERROR(Sheet1[[#This Row],[Пробег, тыс. км]]/Sheet1[[#This Row],[Возраст авто]], 0)</f>
        <v>17.600000000000001</v>
      </c>
      <c r="P923" s="14">
        <f ca="1">Sheet1[[#This Row],[Средний пробег в год]]/365*1000</f>
        <v>48.219178082191782</v>
      </c>
    </row>
    <row r="924" spans="1:16" x14ac:dyDescent="0.25">
      <c r="A924" s="1" t="s">
        <v>919</v>
      </c>
      <c r="B924" s="1" t="s">
        <v>868</v>
      </c>
      <c r="C924">
        <v>2014</v>
      </c>
      <c r="D924">
        <v>1000000</v>
      </c>
      <c r="E924">
        <v>1.5</v>
      </c>
      <c r="F924">
        <v>103</v>
      </c>
      <c r="G924" s="1" t="s">
        <v>8</v>
      </c>
      <c r="H924" s="1" t="s">
        <v>24</v>
      </c>
      <c r="I924" s="1" t="s">
        <v>21</v>
      </c>
      <c r="J924" s="1">
        <v>54</v>
      </c>
      <c r="K924" s="1"/>
      <c r="L924" s="1"/>
      <c r="M924" s="1">
        <f t="shared" ca="1" si="14"/>
        <v>2022</v>
      </c>
      <c r="N924" s="1">
        <f ca="1">Sheet1[[#This Row],[Текущий год]]-Sheet1[[#This Row],[Год выпуска]]</f>
        <v>8</v>
      </c>
      <c r="O924" s="13">
        <f ca="1">IFERROR(Sheet1[[#This Row],[Пробег, тыс. км]]/Sheet1[[#This Row],[Возраст авто]], 0)</f>
        <v>6.75</v>
      </c>
      <c r="P924" s="14">
        <f ca="1">Sheet1[[#This Row],[Средний пробег в год]]/365*1000</f>
        <v>18.493150684931507</v>
      </c>
    </row>
    <row r="925" spans="1:16" x14ac:dyDescent="0.25">
      <c r="A925" s="1" t="s">
        <v>920</v>
      </c>
      <c r="B925" s="1" t="s">
        <v>165</v>
      </c>
      <c r="C925">
        <v>2017</v>
      </c>
      <c r="D925">
        <v>2369000</v>
      </c>
      <c r="E925">
        <v>2</v>
      </c>
      <c r="F925">
        <v>146</v>
      </c>
      <c r="G925" s="1" t="s">
        <v>8</v>
      </c>
      <c r="H925" s="1" t="s">
        <v>24</v>
      </c>
      <c r="I925" s="1" t="s">
        <v>21</v>
      </c>
      <c r="J925" s="1">
        <v>139</v>
      </c>
      <c r="K925" s="1"/>
      <c r="L925" s="1"/>
      <c r="M925" s="1">
        <f t="shared" ca="1" si="14"/>
        <v>2022</v>
      </c>
      <c r="N925" s="1">
        <f ca="1">Sheet1[[#This Row],[Текущий год]]-Sheet1[[#This Row],[Год выпуска]]</f>
        <v>5</v>
      </c>
      <c r="O925" s="13">
        <f ca="1">IFERROR(Sheet1[[#This Row],[Пробег, тыс. км]]/Sheet1[[#This Row],[Возраст авто]], 0)</f>
        <v>27.8</v>
      </c>
      <c r="P925" s="14">
        <f ca="1">Sheet1[[#This Row],[Средний пробег в год]]/365*1000</f>
        <v>76.164383561643831</v>
      </c>
    </row>
    <row r="926" spans="1:16" x14ac:dyDescent="0.25">
      <c r="A926" s="1" t="s">
        <v>921</v>
      </c>
      <c r="B926" s="1" t="s">
        <v>38</v>
      </c>
      <c r="C926">
        <v>2004</v>
      </c>
      <c r="D926">
        <v>1499000</v>
      </c>
      <c r="E926">
        <v>3</v>
      </c>
      <c r="F926">
        <v>220</v>
      </c>
      <c r="G926" s="1" t="s">
        <v>8</v>
      </c>
      <c r="H926" s="1" t="s">
        <v>9</v>
      </c>
      <c r="I926" s="1" t="s">
        <v>21</v>
      </c>
      <c r="J926" s="1">
        <v>161</v>
      </c>
      <c r="K926" s="1" t="s">
        <v>39</v>
      </c>
      <c r="L926" s="1"/>
      <c r="M926" s="1">
        <f t="shared" ca="1" si="14"/>
        <v>2022</v>
      </c>
      <c r="N926" s="1">
        <f ca="1">Sheet1[[#This Row],[Текущий год]]-Sheet1[[#This Row],[Год выпуска]]</f>
        <v>18</v>
      </c>
      <c r="O926" s="13">
        <f ca="1">IFERROR(Sheet1[[#This Row],[Пробег, тыс. км]]/Sheet1[[#This Row],[Возраст авто]], 0)</f>
        <v>8.9444444444444446</v>
      </c>
      <c r="P926" s="14">
        <f ca="1">Sheet1[[#This Row],[Средний пробег в год]]/365*1000</f>
        <v>24.505327245053273</v>
      </c>
    </row>
    <row r="927" spans="1:16" x14ac:dyDescent="0.25">
      <c r="A927" s="1" t="s">
        <v>922</v>
      </c>
      <c r="B927" s="1" t="s">
        <v>88</v>
      </c>
      <c r="C927">
        <v>2001</v>
      </c>
      <c r="D927">
        <v>550000</v>
      </c>
      <c r="E927">
        <v>2</v>
      </c>
      <c r="F927">
        <v>160</v>
      </c>
      <c r="G927" s="1" t="s">
        <v>8</v>
      </c>
      <c r="H927" s="1" t="s">
        <v>9</v>
      </c>
      <c r="I927" s="1" t="s">
        <v>10</v>
      </c>
      <c r="J927" s="1">
        <v>380</v>
      </c>
      <c r="K927" s="1"/>
      <c r="L927" s="1"/>
      <c r="M927" s="1">
        <f t="shared" ca="1" si="14"/>
        <v>2022</v>
      </c>
      <c r="N927" s="1">
        <f ca="1">Sheet1[[#This Row],[Текущий год]]-Sheet1[[#This Row],[Год выпуска]]</f>
        <v>21</v>
      </c>
      <c r="O927" s="13">
        <f ca="1">IFERROR(Sheet1[[#This Row],[Пробег, тыс. км]]/Sheet1[[#This Row],[Возраст авто]], 0)</f>
        <v>18.095238095238095</v>
      </c>
      <c r="P927" s="14">
        <f ca="1">Sheet1[[#This Row],[Средний пробег в год]]/365*1000</f>
        <v>49.575994781474229</v>
      </c>
    </row>
    <row r="928" spans="1:16" x14ac:dyDescent="0.25">
      <c r="A928" s="1" t="s">
        <v>923</v>
      </c>
      <c r="B928" s="1" t="s">
        <v>43</v>
      </c>
      <c r="C928">
        <v>2007</v>
      </c>
      <c r="D928">
        <v>1020000</v>
      </c>
      <c r="E928">
        <v>2.4</v>
      </c>
      <c r="F928">
        <v>167</v>
      </c>
      <c r="G928" s="1" t="s">
        <v>8</v>
      </c>
      <c r="H928" s="1" t="s">
        <v>9</v>
      </c>
      <c r="I928" s="1" t="s">
        <v>18</v>
      </c>
      <c r="J928" s="1">
        <v>298</v>
      </c>
      <c r="K928" s="1"/>
      <c r="L928" s="1"/>
      <c r="M928" s="1">
        <f t="shared" ca="1" si="14"/>
        <v>2022</v>
      </c>
      <c r="N928" s="1">
        <f ca="1">Sheet1[[#This Row],[Текущий год]]-Sheet1[[#This Row],[Год выпуска]]</f>
        <v>15</v>
      </c>
      <c r="O928" s="13">
        <f ca="1">IFERROR(Sheet1[[#This Row],[Пробег, тыс. км]]/Sheet1[[#This Row],[Возраст авто]], 0)</f>
        <v>19.866666666666667</v>
      </c>
      <c r="P928" s="14">
        <f ca="1">Sheet1[[#This Row],[Средний пробег в год]]/365*1000</f>
        <v>54.429223744292237</v>
      </c>
    </row>
    <row r="929" spans="1:16" x14ac:dyDescent="0.25">
      <c r="A929" s="1" t="s">
        <v>924</v>
      </c>
      <c r="B929" s="1" t="s">
        <v>88</v>
      </c>
      <c r="C929">
        <v>2000</v>
      </c>
      <c r="D929">
        <v>650000</v>
      </c>
      <c r="E929">
        <v>2</v>
      </c>
      <c r="F929">
        <v>160</v>
      </c>
      <c r="G929" s="1" t="s">
        <v>8</v>
      </c>
      <c r="H929" s="1" t="s">
        <v>9</v>
      </c>
      <c r="I929" s="1" t="s">
        <v>10</v>
      </c>
      <c r="J929" s="1">
        <v>320</v>
      </c>
      <c r="K929" s="1"/>
      <c r="L929" s="1"/>
      <c r="M929" s="1">
        <f t="shared" ca="1" si="14"/>
        <v>2022</v>
      </c>
      <c r="N929" s="1">
        <f ca="1">Sheet1[[#This Row],[Текущий год]]-Sheet1[[#This Row],[Год выпуска]]</f>
        <v>22</v>
      </c>
      <c r="O929" s="13">
        <f ca="1">IFERROR(Sheet1[[#This Row],[Пробег, тыс. км]]/Sheet1[[#This Row],[Возраст авто]], 0)</f>
        <v>14.545454545454545</v>
      </c>
      <c r="P929" s="14">
        <f ca="1">Sheet1[[#This Row],[Средний пробег в год]]/365*1000</f>
        <v>39.850560398505607</v>
      </c>
    </row>
    <row r="930" spans="1:16" x14ac:dyDescent="0.25">
      <c r="A930" s="1" t="s">
        <v>925</v>
      </c>
      <c r="B930" s="1" t="s">
        <v>63</v>
      </c>
      <c r="C930">
        <v>2001</v>
      </c>
      <c r="D930">
        <v>435000</v>
      </c>
      <c r="E930">
        <v>1.5</v>
      </c>
      <c r="F930">
        <v>110</v>
      </c>
      <c r="G930" s="1" t="s">
        <v>8</v>
      </c>
      <c r="H930" s="1" t="s">
        <v>9</v>
      </c>
      <c r="I930" s="1" t="s">
        <v>18</v>
      </c>
      <c r="J930" s="1">
        <v>237</v>
      </c>
      <c r="K930" s="1"/>
      <c r="L930" s="1"/>
      <c r="M930" s="1">
        <f t="shared" ca="1" si="14"/>
        <v>2022</v>
      </c>
      <c r="N930" s="1">
        <f ca="1">Sheet1[[#This Row],[Текущий год]]-Sheet1[[#This Row],[Год выпуска]]</f>
        <v>21</v>
      </c>
      <c r="O930" s="13">
        <f ca="1">IFERROR(Sheet1[[#This Row],[Пробег, тыс. км]]/Sheet1[[#This Row],[Возраст авто]], 0)</f>
        <v>11.285714285714286</v>
      </c>
      <c r="P930" s="14">
        <f ca="1">Sheet1[[#This Row],[Средний пробег в год]]/365*1000</f>
        <v>30.919765166340508</v>
      </c>
    </row>
    <row r="931" spans="1:16" x14ac:dyDescent="0.25">
      <c r="A931" s="1" t="s">
        <v>926</v>
      </c>
      <c r="B931" s="1" t="s">
        <v>52</v>
      </c>
      <c r="C931">
        <v>2008</v>
      </c>
      <c r="D931">
        <v>3050000</v>
      </c>
      <c r="E931">
        <v>4.7</v>
      </c>
      <c r="F931">
        <v>288</v>
      </c>
      <c r="G931" s="1" t="s">
        <v>8</v>
      </c>
      <c r="H931" s="1" t="s">
        <v>9</v>
      </c>
      <c r="I931" s="1" t="s">
        <v>21</v>
      </c>
      <c r="J931" s="1">
        <v>171</v>
      </c>
      <c r="K931" s="1"/>
      <c r="L931" s="1"/>
      <c r="M931" s="1">
        <f t="shared" ca="1" si="14"/>
        <v>2022</v>
      </c>
      <c r="N931" s="1">
        <f ca="1">Sheet1[[#This Row],[Текущий год]]-Sheet1[[#This Row],[Год выпуска]]</f>
        <v>14</v>
      </c>
      <c r="O931" s="13">
        <f ca="1">IFERROR(Sheet1[[#This Row],[Пробег, тыс. км]]/Sheet1[[#This Row],[Возраст авто]], 0)</f>
        <v>12.214285714285714</v>
      </c>
      <c r="P931" s="14">
        <f ca="1">Sheet1[[#This Row],[Средний пробег в год]]/365*1000</f>
        <v>33.463796477495102</v>
      </c>
    </row>
    <row r="932" spans="1:16" x14ac:dyDescent="0.25">
      <c r="A932" s="1" t="s">
        <v>927</v>
      </c>
      <c r="B932" s="1" t="s">
        <v>277</v>
      </c>
      <c r="C932">
        <v>2003</v>
      </c>
      <c r="D932">
        <v>477000</v>
      </c>
      <c r="E932">
        <v>1.5</v>
      </c>
      <c r="F932">
        <v>109</v>
      </c>
      <c r="G932" s="1" t="s">
        <v>8</v>
      </c>
      <c r="H932" s="1" t="s">
        <v>9</v>
      </c>
      <c r="I932" s="1" t="s">
        <v>18</v>
      </c>
      <c r="J932" s="1">
        <v>250</v>
      </c>
      <c r="K932" s="1"/>
      <c r="L932" s="1"/>
      <c r="M932" s="1">
        <f t="shared" ca="1" si="14"/>
        <v>2022</v>
      </c>
      <c r="N932" s="1">
        <f ca="1">Sheet1[[#This Row],[Текущий год]]-Sheet1[[#This Row],[Год выпуска]]</f>
        <v>19</v>
      </c>
      <c r="O932" s="13">
        <f ca="1">IFERROR(Sheet1[[#This Row],[Пробег, тыс. км]]/Sheet1[[#This Row],[Возраст авто]], 0)</f>
        <v>13.157894736842104</v>
      </c>
      <c r="P932" s="14">
        <f ca="1">Sheet1[[#This Row],[Средний пробег в год]]/365*1000</f>
        <v>36.049026676279738</v>
      </c>
    </row>
    <row r="933" spans="1:16" x14ac:dyDescent="0.25">
      <c r="A933" s="1" t="s">
        <v>928</v>
      </c>
      <c r="B933" s="1" t="s">
        <v>88</v>
      </c>
      <c r="C933">
        <v>2001</v>
      </c>
      <c r="D933">
        <v>790000</v>
      </c>
      <c r="E933">
        <v>2.5</v>
      </c>
      <c r="F933">
        <v>280</v>
      </c>
      <c r="G933" s="1" t="s">
        <v>8</v>
      </c>
      <c r="H933" s="1" t="s">
        <v>9</v>
      </c>
      <c r="I933" s="1" t="s">
        <v>10</v>
      </c>
      <c r="J933" s="1">
        <v>207</v>
      </c>
      <c r="K933" s="1"/>
      <c r="L933" s="1"/>
      <c r="M933" s="1">
        <f t="shared" ca="1" si="14"/>
        <v>2022</v>
      </c>
      <c r="N933" s="1">
        <f ca="1">Sheet1[[#This Row],[Текущий год]]-Sheet1[[#This Row],[Год выпуска]]</f>
        <v>21</v>
      </c>
      <c r="O933" s="13">
        <f ca="1">IFERROR(Sheet1[[#This Row],[Пробег, тыс. км]]/Sheet1[[#This Row],[Возраст авто]], 0)</f>
        <v>9.8571428571428577</v>
      </c>
      <c r="P933" s="14">
        <f ca="1">Sheet1[[#This Row],[Средний пробег в год]]/365*1000</f>
        <v>27.00587084148728</v>
      </c>
    </row>
    <row r="934" spans="1:16" x14ac:dyDescent="0.25">
      <c r="A934" s="1" t="s">
        <v>929</v>
      </c>
      <c r="B934" s="1" t="s">
        <v>63</v>
      </c>
      <c r="C934">
        <v>1998</v>
      </c>
      <c r="D934">
        <v>250000</v>
      </c>
      <c r="E934">
        <v>1.6</v>
      </c>
      <c r="F934">
        <v>110</v>
      </c>
      <c r="G934" s="1" t="s">
        <v>8</v>
      </c>
      <c r="H934" s="1" t="s">
        <v>9</v>
      </c>
      <c r="I934" s="1" t="s">
        <v>21</v>
      </c>
      <c r="J934" s="1">
        <v>400</v>
      </c>
      <c r="K934" s="1"/>
      <c r="L934" s="1"/>
      <c r="M934" s="1">
        <f t="shared" ca="1" si="14"/>
        <v>2022</v>
      </c>
      <c r="N934" s="1">
        <f ca="1">Sheet1[[#This Row],[Текущий год]]-Sheet1[[#This Row],[Год выпуска]]</f>
        <v>24</v>
      </c>
      <c r="O934" s="13">
        <f ca="1">IFERROR(Sheet1[[#This Row],[Пробег, тыс. км]]/Sheet1[[#This Row],[Возраст авто]], 0)</f>
        <v>16.666666666666668</v>
      </c>
      <c r="P934" s="14">
        <f ca="1">Sheet1[[#This Row],[Средний пробег в год]]/365*1000</f>
        <v>45.662100456621012</v>
      </c>
    </row>
    <row r="935" spans="1:16" x14ac:dyDescent="0.25">
      <c r="A935" s="1" t="s">
        <v>930</v>
      </c>
      <c r="B935" s="1" t="s">
        <v>43</v>
      </c>
      <c r="C935">
        <v>2002</v>
      </c>
      <c r="D935">
        <v>480000</v>
      </c>
      <c r="E935">
        <v>2.4</v>
      </c>
      <c r="F935">
        <v>152</v>
      </c>
      <c r="G935" s="1" t="s">
        <v>8</v>
      </c>
      <c r="H935" s="1" t="s">
        <v>9</v>
      </c>
      <c r="I935" s="1" t="s">
        <v>18</v>
      </c>
      <c r="J935" s="1">
        <v>200</v>
      </c>
      <c r="K935" s="1"/>
      <c r="L935" s="1"/>
      <c r="M935" s="1">
        <f t="shared" ca="1" si="14"/>
        <v>2022</v>
      </c>
      <c r="N935" s="1">
        <f ca="1">Sheet1[[#This Row],[Текущий год]]-Sheet1[[#This Row],[Год выпуска]]</f>
        <v>20</v>
      </c>
      <c r="O935" s="13">
        <f ca="1">IFERROR(Sheet1[[#This Row],[Пробег, тыс. км]]/Sheet1[[#This Row],[Возраст авто]], 0)</f>
        <v>10</v>
      </c>
      <c r="P935" s="14">
        <f ca="1">Sheet1[[#This Row],[Средний пробег в год]]/365*1000</f>
        <v>27.397260273972602</v>
      </c>
    </row>
    <row r="936" spans="1:16" x14ac:dyDescent="0.25">
      <c r="A936" s="1" t="s">
        <v>931</v>
      </c>
      <c r="B936" s="1" t="s">
        <v>932</v>
      </c>
      <c r="C936">
        <v>1993</v>
      </c>
      <c r="D936">
        <v>220000</v>
      </c>
      <c r="E936">
        <v>2</v>
      </c>
      <c r="F936">
        <v>140</v>
      </c>
      <c r="G936" s="1" t="s">
        <v>8</v>
      </c>
      <c r="H936" s="1" t="s">
        <v>11</v>
      </c>
      <c r="I936" s="1" t="s">
        <v>18</v>
      </c>
      <c r="J936" s="1">
        <v>146</v>
      </c>
      <c r="K936" s="1"/>
      <c r="L936" s="1"/>
      <c r="M936" s="1">
        <f t="shared" ca="1" si="14"/>
        <v>2022</v>
      </c>
      <c r="N936" s="1">
        <f ca="1">Sheet1[[#This Row],[Текущий год]]-Sheet1[[#This Row],[Год выпуска]]</f>
        <v>29</v>
      </c>
      <c r="O936" s="13">
        <f ca="1">IFERROR(Sheet1[[#This Row],[Пробег, тыс. км]]/Sheet1[[#This Row],[Возраст авто]], 0)</f>
        <v>5.0344827586206895</v>
      </c>
      <c r="P936" s="14">
        <f ca="1">Sheet1[[#This Row],[Средний пробег в год]]/365*1000</f>
        <v>13.793103448275861</v>
      </c>
    </row>
    <row r="937" spans="1:16" x14ac:dyDescent="0.25">
      <c r="A937" s="1" t="s">
        <v>933</v>
      </c>
      <c r="B937" s="1" t="s">
        <v>63</v>
      </c>
      <c r="C937">
        <v>2007</v>
      </c>
      <c r="D937">
        <v>520000</v>
      </c>
      <c r="E937">
        <v>1.6</v>
      </c>
      <c r="F937">
        <v>124</v>
      </c>
      <c r="G937" s="1" t="s">
        <v>8</v>
      </c>
      <c r="H937" s="1" t="s">
        <v>17</v>
      </c>
      <c r="I937" s="1" t="s">
        <v>18</v>
      </c>
      <c r="J937" s="1">
        <v>220</v>
      </c>
      <c r="K937" s="1"/>
      <c r="L937" s="1"/>
      <c r="M937" s="1">
        <f t="shared" ca="1" si="14"/>
        <v>2022</v>
      </c>
      <c r="N937" s="1">
        <f ca="1">Sheet1[[#This Row],[Текущий год]]-Sheet1[[#This Row],[Год выпуска]]</f>
        <v>15</v>
      </c>
      <c r="O937" s="13">
        <f ca="1">IFERROR(Sheet1[[#This Row],[Пробег, тыс. км]]/Sheet1[[#This Row],[Возраст авто]], 0)</f>
        <v>14.666666666666666</v>
      </c>
      <c r="P937" s="14">
        <f ca="1">Sheet1[[#This Row],[Средний пробег в год]]/365*1000</f>
        <v>40.182648401826484</v>
      </c>
    </row>
    <row r="938" spans="1:16" x14ac:dyDescent="0.25">
      <c r="A938" s="1" t="s">
        <v>934</v>
      </c>
      <c r="B938" s="1" t="s">
        <v>390</v>
      </c>
      <c r="C938">
        <v>2000</v>
      </c>
      <c r="D938">
        <v>370000</v>
      </c>
      <c r="E938">
        <v>1.8</v>
      </c>
      <c r="F938">
        <v>125</v>
      </c>
      <c r="G938" s="1" t="s">
        <v>8</v>
      </c>
      <c r="H938" s="1" t="s">
        <v>9</v>
      </c>
      <c r="I938" s="1" t="s">
        <v>21</v>
      </c>
      <c r="J938" s="1">
        <v>143</v>
      </c>
      <c r="K938" s="1"/>
      <c r="L938" s="1"/>
      <c r="M938" s="1">
        <f t="shared" ca="1" si="14"/>
        <v>2022</v>
      </c>
      <c r="N938" s="1">
        <f ca="1">Sheet1[[#This Row],[Текущий год]]-Sheet1[[#This Row],[Год выпуска]]</f>
        <v>22</v>
      </c>
      <c r="O938" s="13">
        <f ca="1">IFERROR(Sheet1[[#This Row],[Пробег, тыс. км]]/Sheet1[[#This Row],[Возраст авто]], 0)</f>
        <v>6.5</v>
      </c>
      <c r="P938" s="14">
        <f ca="1">Sheet1[[#This Row],[Средний пробег в год]]/365*1000</f>
        <v>17.80821917808219</v>
      </c>
    </row>
    <row r="939" spans="1:16" x14ac:dyDescent="0.25">
      <c r="A939" s="1" t="s">
        <v>935</v>
      </c>
      <c r="B939" s="1" t="s">
        <v>63</v>
      </c>
      <c r="C939">
        <v>1994</v>
      </c>
      <c r="D939">
        <v>180000</v>
      </c>
      <c r="E939">
        <v>1.5</v>
      </c>
      <c r="F939">
        <v>79</v>
      </c>
      <c r="G939" s="1" t="s">
        <v>8</v>
      </c>
      <c r="H939" s="1" t="s">
        <v>11</v>
      </c>
      <c r="I939" s="1" t="s">
        <v>18</v>
      </c>
      <c r="J939" s="1">
        <v>180</v>
      </c>
      <c r="K939" s="1"/>
      <c r="L939" s="1"/>
      <c r="M939" s="1">
        <f t="shared" ca="1" si="14"/>
        <v>2022</v>
      </c>
      <c r="N939" s="1">
        <f ca="1">Sheet1[[#This Row],[Текущий год]]-Sheet1[[#This Row],[Год выпуска]]</f>
        <v>28</v>
      </c>
      <c r="O939" s="13">
        <f ca="1">IFERROR(Sheet1[[#This Row],[Пробег, тыс. км]]/Sheet1[[#This Row],[Возраст авто]], 0)</f>
        <v>6.4285714285714288</v>
      </c>
      <c r="P939" s="14">
        <f ca="1">Sheet1[[#This Row],[Средний пробег в год]]/365*1000</f>
        <v>17.612524461839531</v>
      </c>
    </row>
    <row r="940" spans="1:16" x14ac:dyDescent="0.25">
      <c r="A940" s="1" t="s">
        <v>936</v>
      </c>
      <c r="B940" s="1" t="s">
        <v>43</v>
      </c>
      <c r="C940">
        <v>1997</v>
      </c>
      <c r="D940">
        <v>270000</v>
      </c>
      <c r="E940">
        <v>1.8</v>
      </c>
      <c r="F940">
        <v>125</v>
      </c>
      <c r="G940" s="1" t="s">
        <v>8</v>
      </c>
      <c r="H940" s="1" t="s">
        <v>9</v>
      </c>
      <c r="I940" s="1" t="s">
        <v>18</v>
      </c>
      <c r="J940" s="1">
        <v>496</v>
      </c>
      <c r="K940" s="1"/>
      <c r="L940" s="1"/>
      <c r="M940" s="1">
        <f t="shared" ca="1" si="14"/>
        <v>2022</v>
      </c>
      <c r="N940" s="1">
        <f ca="1">Sheet1[[#This Row],[Текущий год]]-Sheet1[[#This Row],[Год выпуска]]</f>
        <v>25</v>
      </c>
      <c r="O940" s="13">
        <f ca="1">IFERROR(Sheet1[[#This Row],[Пробег, тыс. км]]/Sheet1[[#This Row],[Возраст авто]], 0)</f>
        <v>19.84</v>
      </c>
      <c r="P940" s="14">
        <f ca="1">Sheet1[[#This Row],[Средний пробег в год]]/365*1000</f>
        <v>54.356164383561648</v>
      </c>
    </row>
    <row r="941" spans="1:16" x14ac:dyDescent="0.25">
      <c r="A941" s="1" t="s">
        <v>937</v>
      </c>
      <c r="B941" s="1" t="s">
        <v>65</v>
      </c>
      <c r="C941">
        <v>2014</v>
      </c>
      <c r="D941">
        <v>1180000</v>
      </c>
      <c r="E941">
        <v>1.8</v>
      </c>
      <c r="F941">
        <v>99</v>
      </c>
      <c r="G941" s="1" t="s">
        <v>34</v>
      </c>
      <c r="H941" s="1" t="s">
        <v>24</v>
      </c>
      <c r="I941" s="1" t="s">
        <v>18</v>
      </c>
      <c r="J941" s="1">
        <v>149</v>
      </c>
      <c r="K941" s="1"/>
      <c r="L941" s="1"/>
      <c r="M941" s="1">
        <f t="shared" ca="1" si="14"/>
        <v>2022</v>
      </c>
      <c r="N941" s="1">
        <f ca="1">Sheet1[[#This Row],[Текущий год]]-Sheet1[[#This Row],[Год выпуска]]</f>
        <v>8</v>
      </c>
      <c r="O941" s="13">
        <f ca="1">IFERROR(Sheet1[[#This Row],[Пробег, тыс. км]]/Sheet1[[#This Row],[Возраст авто]], 0)</f>
        <v>18.625</v>
      </c>
      <c r="P941" s="14">
        <f ca="1">Sheet1[[#This Row],[Средний пробег в год]]/365*1000</f>
        <v>51.027397260273972</v>
      </c>
    </row>
    <row r="942" spans="1:16" x14ac:dyDescent="0.25">
      <c r="A942" s="1" t="s">
        <v>938</v>
      </c>
      <c r="B942" s="1" t="s">
        <v>139</v>
      </c>
      <c r="C942">
        <v>1989</v>
      </c>
      <c r="D942">
        <v>118000</v>
      </c>
      <c r="E942">
        <v>1.5</v>
      </c>
      <c r="F942">
        <v>75</v>
      </c>
      <c r="G942" s="1" t="s">
        <v>8</v>
      </c>
      <c r="H942" s="1"/>
      <c r="I942" s="1" t="s">
        <v>18</v>
      </c>
      <c r="J942" s="1">
        <v>120</v>
      </c>
      <c r="K942" s="1"/>
      <c r="L942" s="1"/>
      <c r="M942" s="1">
        <f t="shared" ca="1" si="14"/>
        <v>2022</v>
      </c>
      <c r="N942" s="1">
        <f ca="1">Sheet1[[#This Row],[Текущий год]]-Sheet1[[#This Row],[Год выпуска]]</f>
        <v>33</v>
      </c>
      <c r="O942" s="13">
        <f ca="1">IFERROR(Sheet1[[#This Row],[Пробег, тыс. км]]/Sheet1[[#This Row],[Возраст авто]], 0)</f>
        <v>3.6363636363636362</v>
      </c>
      <c r="P942" s="14">
        <f ca="1">Sheet1[[#This Row],[Средний пробег в год]]/365*1000</f>
        <v>9.9626400996264017</v>
      </c>
    </row>
    <row r="943" spans="1:16" x14ac:dyDescent="0.25">
      <c r="A943" s="1" t="s">
        <v>939</v>
      </c>
      <c r="B943" s="1" t="s">
        <v>70</v>
      </c>
      <c r="C943">
        <v>2004</v>
      </c>
      <c r="D943">
        <v>580000</v>
      </c>
      <c r="E943">
        <v>1.5</v>
      </c>
      <c r="F943">
        <v>105</v>
      </c>
      <c r="G943" s="1" t="s">
        <v>8</v>
      </c>
      <c r="H943" s="1" t="s">
        <v>9</v>
      </c>
      <c r="I943" s="1" t="s">
        <v>21</v>
      </c>
      <c r="J943" s="1">
        <v>180</v>
      </c>
      <c r="K943" s="1"/>
      <c r="L943" s="1"/>
      <c r="M943" s="1">
        <f t="shared" ca="1" si="14"/>
        <v>2022</v>
      </c>
      <c r="N943" s="1">
        <f ca="1">Sheet1[[#This Row],[Текущий год]]-Sheet1[[#This Row],[Год выпуска]]</f>
        <v>18</v>
      </c>
      <c r="O943" s="13">
        <f ca="1">IFERROR(Sheet1[[#This Row],[Пробег, тыс. км]]/Sheet1[[#This Row],[Возраст авто]], 0)</f>
        <v>10</v>
      </c>
      <c r="P943" s="14">
        <f ca="1">Sheet1[[#This Row],[Средний пробег в год]]/365*1000</f>
        <v>27.397260273972602</v>
      </c>
    </row>
    <row r="944" spans="1:16" x14ac:dyDescent="0.25">
      <c r="A944" s="1" t="s">
        <v>940</v>
      </c>
      <c r="B944" s="1" t="s">
        <v>90</v>
      </c>
      <c r="C944">
        <v>1994</v>
      </c>
      <c r="D944">
        <v>240000</v>
      </c>
      <c r="E944">
        <v>2</v>
      </c>
      <c r="F944">
        <v>135</v>
      </c>
      <c r="G944" s="1" t="s">
        <v>8</v>
      </c>
      <c r="H944" s="1" t="s">
        <v>9</v>
      </c>
      <c r="I944" s="1" t="s">
        <v>10</v>
      </c>
      <c r="J944" s="1">
        <v>200</v>
      </c>
      <c r="K944" s="1"/>
      <c r="L944" s="1"/>
      <c r="M944" s="1">
        <f t="shared" ca="1" si="14"/>
        <v>2022</v>
      </c>
      <c r="N944" s="1">
        <f ca="1">Sheet1[[#This Row],[Текущий год]]-Sheet1[[#This Row],[Год выпуска]]</f>
        <v>28</v>
      </c>
      <c r="O944" s="13">
        <f ca="1">IFERROR(Sheet1[[#This Row],[Пробег, тыс. км]]/Sheet1[[#This Row],[Возраст авто]], 0)</f>
        <v>7.1428571428571432</v>
      </c>
      <c r="P944" s="14">
        <f ca="1">Sheet1[[#This Row],[Средний пробег в год]]/365*1000</f>
        <v>19.569471624266146</v>
      </c>
    </row>
    <row r="945" spans="1:16" x14ac:dyDescent="0.25">
      <c r="A945" s="1" t="s">
        <v>941</v>
      </c>
      <c r="B945" s="1" t="s">
        <v>36</v>
      </c>
      <c r="C945">
        <v>1997</v>
      </c>
      <c r="D945">
        <v>937000</v>
      </c>
      <c r="E945">
        <v>3.4</v>
      </c>
      <c r="F945">
        <v>178</v>
      </c>
      <c r="G945" s="1" t="s">
        <v>8</v>
      </c>
      <c r="H945" s="1" t="s">
        <v>9</v>
      </c>
      <c r="I945" s="1" t="s">
        <v>21</v>
      </c>
      <c r="J945" s="1">
        <v>201</v>
      </c>
      <c r="K945" s="1"/>
      <c r="L945" s="1"/>
      <c r="M945" s="1">
        <f t="shared" ca="1" si="14"/>
        <v>2022</v>
      </c>
      <c r="N945" s="1">
        <f ca="1">Sheet1[[#This Row],[Текущий год]]-Sheet1[[#This Row],[Год выпуска]]</f>
        <v>25</v>
      </c>
      <c r="O945" s="13">
        <f ca="1">IFERROR(Sheet1[[#This Row],[Пробег, тыс. км]]/Sheet1[[#This Row],[Возраст авто]], 0)</f>
        <v>8.0399999999999991</v>
      </c>
      <c r="P945" s="14">
        <f ca="1">Sheet1[[#This Row],[Средний пробег в год]]/365*1000</f>
        <v>22.027397260273968</v>
      </c>
    </row>
    <row r="946" spans="1:16" x14ac:dyDescent="0.25">
      <c r="A946" s="1" t="s">
        <v>942</v>
      </c>
      <c r="B946" s="1" t="s">
        <v>82</v>
      </c>
      <c r="C946">
        <v>2015</v>
      </c>
      <c r="D946">
        <v>700000</v>
      </c>
      <c r="E946">
        <v>1</v>
      </c>
      <c r="F946">
        <v>69</v>
      </c>
      <c r="G946" s="1" t="s">
        <v>8</v>
      </c>
      <c r="H946" s="1" t="s">
        <v>24</v>
      </c>
      <c r="I946" s="1" t="s">
        <v>18</v>
      </c>
      <c r="J946" s="1">
        <v>79</v>
      </c>
      <c r="K946" s="1"/>
      <c r="L946" s="1"/>
      <c r="M946" s="1">
        <f t="shared" ca="1" si="14"/>
        <v>2022</v>
      </c>
      <c r="N946" s="1">
        <f ca="1">Sheet1[[#This Row],[Текущий год]]-Sheet1[[#This Row],[Год выпуска]]</f>
        <v>7</v>
      </c>
      <c r="O946" s="13">
        <f ca="1">IFERROR(Sheet1[[#This Row],[Пробег, тыс. км]]/Sheet1[[#This Row],[Возраст авто]], 0)</f>
        <v>11.285714285714286</v>
      </c>
      <c r="P946" s="14">
        <f ca="1">Sheet1[[#This Row],[Средний пробег в год]]/365*1000</f>
        <v>30.919765166340508</v>
      </c>
    </row>
    <row r="947" spans="1:16" x14ac:dyDescent="0.25">
      <c r="A947" s="1" t="s">
        <v>943</v>
      </c>
      <c r="B947" s="1" t="s">
        <v>312</v>
      </c>
      <c r="C947">
        <v>2004</v>
      </c>
      <c r="D947">
        <v>375000</v>
      </c>
      <c r="E947">
        <v>1.5</v>
      </c>
      <c r="F947">
        <v>105</v>
      </c>
      <c r="G947" s="1" t="s">
        <v>8</v>
      </c>
      <c r="H947" s="1" t="s">
        <v>9</v>
      </c>
      <c r="I947" s="1" t="s">
        <v>21</v>
      </c>
      <c r="J947" s="1">
        <v>184</v>
      </c>
      <c r="K947" s="1"/>
      <c r="L947" s="1"/>
      <c r="M947" s="1">
        <f t="shared" ca="1" si="14"/>
        <v>2022</v>
      </c>
      <c r="N947" s="1">
        <f ca="1">Sheet1[[#This Row],[Текущий год]]-Sheet1[[#This Row],[Год выпуска]]</f>
        <v>18</v>
      </c>
      <c r="O947" s="13">
        <f ca="1">IFERROR(Sheet1[[#This Row],[Пробег, тыс. км]]/Sheet1[[#This Row],[Возраст авто]], 0)</f>
        <v>10.222222222222221</v>
      </c>
      <c r="P947" s="14">
        <f ca="1">Sheet1[[#This Row],[Средний пробег в год]]/365*1000</f>
        <v>28.006088280060879</v>
      </c>
    </row>
    <row r="948" spans="1:16" x14ac:dyDescent="0.25">
      <c r="A948" s="1" t="s">
        <v>944</v>
      </c>
      <c r="B948" s="1" t="s">
        <v>945</v>
      </c>
      <c r="C948">
        <v>2012</v>
      </c>
      <c r="D948">
        <v>1520000</v>
      </c>
      <c r="E948">
        <v>2.5</v>
      </c>
      <c r="F948">
        <v>203</v>
      </c>
      <c r="G948" s="1" t="s">
        <v>8</v>
      </c>
      <c r="H948" s="1" t="s">
        <v>9</v>
      </c>
      <c r="I948" s="1" t="s">
        <v>21</v>
      </c>
      <c r="J948" s="1">
        <v>130</v>
      </c>
      <c r="K948" s="1"/>
      <c r="L948" s="1"/>
      <c r="M948" s="1">
        <f t="shared" ca="1" si="14"/>
        <v>2022</v>
      </c>
      <c r="N948" s="1">
        <f ca="1">Sheet1[[#This Row],[Текущий год]]-Sheet1[[#This Row],[Год выпуска]]</f>
        <v>10</v>
      </c>
      <c r="O948" s="13">
        <f ca="1">IFERROR(Sheet1[[#This Row],[Пробег, тыс. км]]/Sheet1[[#This Row],[Возраст авто]], 0)</f>
        <v>13</v>
      </c>
      <c r="P948" s="14">
        <f ca="1">Sheet1[[#This Row],[Средний пробег в год]]/365*1000</f>
        <v>35.61643835616438</v>
      </c>
    </row>
    <row r="949" spans="1:16" x14ac:dyDescent="0.25">
      <c r="A949" s="1" t="s">
        <v>946</v>
      </c>
      <c r="B949" s="1" t="s">
        <v>88</v>
      </c>
      <c r="C949">
        <v>1993</v>
      </c>
      <c r="D949">
        <v>220000</v>
      </c>
      <c r="E949">
        <v>2</v>
      </c>
      <c r="F949">
        <v>135</v>
      </c>
      <c r="G949" s="1" t="s">
        <v>8</v>
      </c>
      <c r="H949" s="1" t="s">
        <v>9</v>
      </c>
      <c r="I949" s="1" t="s">
        <v>10</v>
      </c>
      <c r="J949" s="1">
        <v>353</v>
      </c>
      <c r="K949" s="1"/>
      <c r="L949" s="1"/>
      <c r="M949" s="1">
        <f t="shared" ca="1" si="14"/>
        <v>2022</v>
      </c>
      <c r="N949" s="1">
        <f ca="1">Sheet1[[#This Row],[Текущий год]]-Sheet1[[#This Row],[Год выпуска]]</f>
        <v>29</v>
      </c>
      <c r="O949" s="13">
        <f ca="1">IFERROR(Sheet1[[#This Row],[Пробег, тыс. км]]/Sheet1[[#This Row],[Возраст авто]], 0)</f>
        <v>12.172413793103448</v>
      </c>
      <c r="P949" s="14">
        <f ca="1">Sheet1[[#This Row],[Средний пробег в год]]/365*1000</f>
        <v>33.349078885214929</v>
      </c>
    </row>
    <row r="950" spans="1:16" x14ac:dyDescent="0.25">
      <c r="A950" s="1" t="s">
        <v>947</v>
      </c>
      <c r="B950" s="1" t="s">
        <v>82</v>
      </c>
      <c r="C950">
        <v>2011</v>
      </c>
      <c r="D950">
        <v>690000</v>
      </c>
      <c r="E950">
        <v>1</v>
      </c>
      <c r="F950">
        <v>69</v>
      </c>
      <c r="G950" s="1" t="s">
        <v>8</v>
      </c>
      <c r="H950" s="1" t="s">
        <v>24</v>
      </c>
      <c r="I950" s="1" t="s">
        <v>18</v>
      </c>
      <c r="J950" s="1">
        <v>31</v>
      </c>
      <c r="K950" s="1" t="s">
        <v>39</v>
      </c>
      <c r="L950" s="1"/>
      <c r="M950" s="1">
        <f t="shared" ca="1" si="14"/>
        <v>2022</v>
      </c>
      <c r="N950" s="1">
        <f ca="1">Sheet1[[#This Row],[Текущий год]]-Sheet1[[#This Row],[Год выпуска]]</f>
        <v>11</v>
      </c>
      <c r="O950" s="13">
        <f ca="1">IFERROR(Sheet1[[#This Row],[Пробег, тыс. км]]/Sheet1[[#This Row],[Возраст авто]], 0)</f>
        <v>2.8181818181818183</v>
      </c>
      <c r="P950" s="14">
        <f ca="1">Sheet1[[#This Row],[Средний пробег в год]]/365*1000</f>
        <v>7.7210460772104614</v>
      </c>
    </row>
    <row r="951" spans="1:16" x14ac:dyDescent="0.25">
      <c r="A951" s="1" t="s">
        <v>948</v>
      </c>
      <c r="B951" s="1" t="s">
        <v>105</v>
      </c>
      <c r="C951">
        <v>2014</v>
      </c>
      <c r="D951">
        <v>1599000</v>
      </c>
      <c r="E951">
        <v>1.8</v>
      </c>
      <c r="F951">
        <v>143</v>
      </c>
      <c r="G951" s="1" t="s">
        <v>8</v>
      </c>
      <c r="H951" s="1" t="s">
        <v>24</v>
      </c>
      <c r="I951" s="1" t="s">
        <v>18</v>
      </c>
      <c r="J951" s="1">
        <v>40</v>
      </c>
      <c r="K951" s="1" t="s">
        <v>39</v>
      </c>
      <c r="L951" s="1"/>
      <c r="M951" s="1">
        <f t="shared" ca="1" si="14"/>
        <v>2022</v>
      </c>
      <c r="N951" s="1">
        <f ca="1">Sheet1[[#This Row],[Текущий год]]-Sheet1[[#This Row],[Год выпуска]]</f>
        <v>8</v>
      </c>
      <c r="O951" s="13">
        <f ca="1">IFERROR(Sheet1[[#This Row],[Пробег, тыс. км]]/Sheet1[[#This Row],[Возраст авто]], 0)</f>
        <v>5</v>
      </c>
      <c r="P951" s="14">
        <f ca="1">Sheet1[[#This Row],[Средний пробег в год]]/365*1000</f>
        <v>13.698630136986301</v>
      </c>
    </row>
    <row r="952" spans="1:16" x14ac:dyDescent="0.25">
      <c r="A952" s="1" t="s">
        <v>949</v>
      </c>
      <c r="B952" s="1" t="s">
        <v>52</v>
      </c>
      <c r="C952">
        <v>2011</v>
      </c>
      <c r="D952">
        <v>2650000</v>
      </c>
      <c r="E952">
        <v>4.7</v>
      </c>
      <c r="F952">
        <v>288</v>
      </c>
      <c r="G952" s="1" t="s">
        <v>8</v>
      </c>
      <c r="H952" s="1" t="s">
        <v>9</v>
      </c>
      <c r="I952" s="1" t="s">
        <v>21</v>
      </c>
      <c r="J952" s="1">
        <v>320</v>
      </c>
      <c r="K952" s="1"/>
      <c r="L952" s="1"/>
      <c r="M952" s="1">
        <f t="shared" ca="1" si="14"/>
        <v>2022</v>
      </c>
      <c r="N952" s="1">
        <f ca="1">Sheet1[[#This Row],[Текущий год]]-Sheet1[[#This Row],[Год выпуска]]</f>
        <v>11</v>
      </c>
      <c r="O952" s="13">
        <f ca="1">IFERROR(Sheet1[[#This Row],[Пробег, тыс. км]]/Sheet1[[#This Row],[Возраст авто]], 0)</f>
        <v>29.09090909090909</v>
      </c>
      <c r="P952" s="14">
        <f ca="1">Sheet1[[#This Row],[Средний пробег в год]]/365*1000</f>
        <v>79.701120797011214</v>
      </c>
    </row>
    <row r="953" spans="1:16" x14ac:dyDescent="0.25">
      <c r="A953" s="1" t="s">
        <v>950</v>
      </c>
      <c r="B953" s="1" t="s">
        <v>43</v>
      </c>
      <c r="C953">
        <v>1997</v>
      </c>
      <c r="D953">
        <v>357000</v>
      </c>
      <c r="E953">
        <v>1.8</v>
      </c>
      <c r="F953">
        <v>125</v>
      </c>
      <c r="G953" s="1" t="s">
        <v>8</v>
      </c>
      <c r="H953" s="1" t="s">
        <v>9</v>
      </c>
      <c r="I953" s="1" t="s">
        <v>18</v>
      </c>
      <c r="J953" s="1">
        <v>227</v>
      </c>
      <c r="K953" s="1"/>
      <c r="L953" s="1"/>
      <c r="M953" s="1">
        <f t="shared" ca="1" si="14"/>
        <v>2022</v>
      </c>
      <c r="N953" s="1">
        <f ca="1">Sheet1[[#This Row],[Текущий год]]-Sheet1[[#This Row],[Год выпуска]]</f>
        <v>25</v>
      </c>
      <c r="O953" s="13">
        <f ca="1">IFERROR(Sheet1[[#This Row],[Пробег, тыс. км]]/Sheet1[[#This Row],[Возраст авто]], 0)</f>
        <v>9.08</v>
      </c>
      <c r="P953" s="14">
        <f ca="1">Sheet1[[#This Row],[Средний пробег в год]]/365*1000</f>
        <v>24.876712328767123</v>
      </c>
    </row>
    <row r="954" spans="1:16" x14ac:dyDescent="0.25">
      <c r="A954" s="1" t="s">
        <v>951</v>
      </c>
      <c r="B954" s="1" t="s">
        <v>205</v>
      </c>
      <c r="C954">
        <v>1992</v>
      </c>
      <c r="D954">
        <v>100000</v>
      </c>
      <c r="E954">
        <v>1.8</v>
      </c>
      <c r="F954">
        <v>125</v>
      </c>
      <c r="G954" s="1" t="s">
        <v>8</v>
      </c>
      <c r="H954" s="1" t="s">
        <v>9</v>
      </c>
      <c r="I954" s="1" t="s">
        <v>18</v>
      </c>
      <c r="J954" s="1">
        <v>1</v>
      </c>
      <c r="K954" s="1"/>
      <c r="L954" s="1"/>
      <c r="M954" s="1">
        <f t="shared" ca="1" si="14"/>
        <v>2022</v>
      </c>
      <c r="N954" s="1">
        <f ca="1">Sheet1[[#This Row],[Текущий год]]-Sheet1[[#This Row],[Год выпуска]]</f>
        <v>30</v>
      </c>
      <c r="O954" s="13">
        <f ca="1">IFERROR(Sheet1[[#This Row],[Пробег, тыс. км]]/Sheet1[[#This Row],[Возраст авто]], 0)</f>
        <v>3.3333333333333333E-2</v>
      </c>
      <c r="P954" s="14">
        <f ca="1">Sheet1[[#This Row],[Средний пробег в год]]/365*1000</f>
        <v>9.1324200913242018E-2</v>
      </c>
    </row>
    <row r="955" spans="1:16" x14ac:dyDescent="0.25">
      <c r="A955" s="1" t="s">
        <v>952</v>
      </c>
      <c r="B955" s="1" t="s">
        <v>65</v>
      </c>
      <c r="C955">
        <v>2009</v>
      </c>
      <c r="D955">
        <v>885000</v>
      </c>
      <c r="E955">
        <v>1.5</v>
      </c>
      <c r="F955">
        <v>76</v>
      </c>
      <c r="G955" s="1" t="s">
        <v>34</v>
      </c>
      <c r="H955" s="1" t="s">
        <v>24</v>
      </c>
      <c r="I955" s="1" t="s">
        <v>18</v>
      </c>
      <c r="J955" s="1">
        <v>125</v>
      </c>
      <c r="K955" s="1" t="s">
        <v>39</v>
      </c>
      <c r="L955" s="1"/>
      <c r="M955" s="1">
        <f t="shared" ca="1" si="14"/>
        <v>2022</v>
      </c>
      <c r="N955" s="1">
        <f ca="1">Sheet1[[#This Row],[Текущий год]]-Sheet1[[#This Row],[Год выпуска]]</f>
        <v>13</v>
      </c>
      <c r="O955" s="13">
        <f ca="1">IFERROR(Sheet1[[#This Row],[Пробег, тыс. км]]/Sheet1[[#This Row],[Возраст авто]], 0)</f>
        <v>9.615384615384615</v>
      </c>
      <c r="P955" s="14">
        <f ca="1">Sheet1[[#This Row],[Средний пробег в год]]/365*1000</f>
        <v>26.343519494204422</v>
      </c>
    </row>
    <row r="956" spans="1:16" x14ac:dyDescent="0.25">
      <c r="A956" s="1" t="s">
        <v>953</v>
      </c>
      <c r="B956" s="1" t="s">
        <v>218</v>
      </c>
      <c r="C956">
        <v>2015</v>
      </c>
      <c r="D956">
        <v>3530000</v>
      </c>
      <c r="E956">
        <v>2.5</v>
      </c>
      <c r="F956">
        <v>152</v>
      </c>
      <c r="G956" s="1" t="s">
        <v>34</v>
      </c>
      <c r="H956" s="1" t="s">
        <v>24</v>
      </c>
      <c r="I956" s="1" t="s">
        <v>21</v>
      </c>
      <c r="J956" s="1">
        <v>85</v>
      </c>
      <c r="K956" s="1"/>
      <c r="L956" s="1"/>
      <c r="M956" s="1">
        <f t="shared" ca="1" si="14"/>
        <v>2022</v>
      </c>
      <c r="N956" s="1">
        <f ca="1">Sheet1[[#This Row],[Текущий год]]-Sheet1[[#This Row],[Год выпуска]]</f>
        <v>7</v>
      </c>
      <c r="O956" s="13">
        <f ca="1">IFERROR(Sheet1[[#This Row],[Пробег, тыс. км]]/Sheet1[[#This Row],[Возраст авто]], 0)</f>
        <v>12.142857142857142</v>
      </c>
      <c r="P956" s="14">
        <f ca="1">Sheet1[[#This Row],[Средний пробег в год]]/365*1000</f>
        <v>33.268101761252446</v>
      </c>
    </row>
    <row r="957" spans="1:16" x14ac:dyDescent="0.25">
      <c r="A957" s="1" t="s">
        <v>954</v>
      </c>
      <c r="B957" s="1" t="s">
        <v>70</v>
      </c>
      <c r="C957">
        <v>2017</v>
      </c>
      <c r="D957">
        <v>1217000</v>
      </c>
      <c r="E957">
        <v>1.5</v>
      </c>
      <c r="F957">
        <v>74</v>
      </c>
      <c r="G957" s="1" t="s">
        <v>34</v>
      </c>
      <c r="H957" s="1" t="s">
        <v>24</v>
      </c>
      <c r="I957" s="1" t="s">
        <v>18</v>
      </c>
      <c r="J957" s="1">
        <v>94</v>
      </c>
      <c r="K957" s="1" t="s">
        <v>39</v>
      </c>
      <c r="L957" s="1"/>
      <c r="M957" s="1">
        <f t="shared" ca="1" si="14"/>
        <v>2022</v>
      </c>
      <c r="N957" s="1">
        <f ca="1">Sheet1[[#This Row],[Текущий год]]-Sheet1[[#This Row],[Год выпуска]]</f>
        <v>5</v>
      </c>
      <c r="O957" s="13">
        <f ca="1">IFERROR(Sheet1[[#This Row],[Пробег, тыс. км]]/Sheet1[[#This Row],[Возраст авто]], 0)</f>
        <v>18.8</v>
      </c>
      <c r="P957" s="14">
        <f ca="1">Sheet1[[#This Row],[Средний пробег в год]]/365*1000</f>
        <v>51.506849315068493</v>
      </c>
    </row>
    <row r="958" spans="1:16" x14ac:dyDescent="0.25">
      <c r="A958" s="1" t="s">
        <v>955</v>
      </c>
      <c r="B958" s="1" t="s">
        <v>33</v>
      </c>
      <c r="C958">
        <v>2017</v>
      </c>
      <c r="D958">
        <v>1789000</v>
      </c>
      <c r="E958">
        <v>1.2</v>
      </c>
      <c r="F958">
        <v>116</v>
      </c>
      <c r="G958" s="1" t="s">
        <v>8</v>
      </c>
      <c r="H958" s="1" t="s">
        <v>24</v>
      </c>
      <c r="I958" s="1" t="s">
        <v>21</v>
      </c>
      <c r="J958" s="1">
        <v>40</v>
      </c>
      <c r="K958" s="1" t="s">
        <v>39</v>
      </c>
      <c r="L958" s="1"/>
      <c r="M958" s="1">
        <f t="shared" ca="1" si="14"/>
        <v>2022</v>
      </c>
      <c r="N958" s="1">
        <f ca="1">Sheet1[[#This Row],[Текущий год]]-Sheet1[[#This Row],[Год выпуска]]</f>
        <v>5</v>
      </c>
      <c r="O958" s="13">
        <f ca="1">IFERROR(Sheet1[[#This Row],[Пробег, тыс. км]]/Sheet1[[#This Row],[Возраст авто]], 0)</f>
        <v>8</v>
      </c>
      <c r="P958" s="14">
        <f ca="1">Sheet1[[#This Row],[Средний пробег в год]]/365*1000</f>
        <v>21.917808219178081</v>
      </c>
    </row>
    <row r="959" spans="1:16" x14ac:dyDescent="0.25">
      <c r="A959" s="1" t="s">
        <v>956</v>
      </c>
      <c r="B959" s="1" t="s">
        <v>26</v>
      </c>
      <c r="C959">
        <v>2000</v>
      </c>
      <c r="D959">
        <v>525000</v>
      </c>
      <c r="E959">
        <v>2</v>
      </c>
      <c r="F959">
        <v>135</v>
      </c>
      <c r="G959" s="1" t="s">
        <v>8</v>
      </c>
      <c r="H959" s="1" t="s">
        <v>9</v>
      </c>
      <c r="I959" s="1" t="s">
        <v>21</v>
      </c>
      <c r="J959" s="1">
        <v>258</v>
      </c>
      <c r="K959" s="1"/>
      <c r="L959" s="1"/>
      <c r="M959" s="1">
        <f t="shared" ca="1" si="14"/>
        <v>2022</v>
      </c>
      <c r="N959" s="1">
        <f ca="1">Sheet1[[#This Row],[Текущий год]]-Sheet1[[#This Row],[Год выпуска]]</f>
        <v>22</v>
      </c>
      <c r="O959" s="13">
        <f ca="1">IFERROR(Sheet1[[#This Row],[Пробег, тыс. км]]/Sheet1[[#This Row],[Возраст авто]], 0)</f>
        <v>11.727272727272727</v>
      </c>
      <c r="P959" s="14">
        <f ca="1">Sheet1[[#This Row],[Средний пробег в год]]/365*1000</f>
        <v>32.12951432129514</v>
      </c>
    </row>
    <row r="960" spans="1:16" x14ac:dyDescent="0.25">
      <c r="A960" s="1" t="s">
        <v>957</v>
      </c>
      <c r="B960" s="1" t="s">
        <v>289</v>
      </c>
      <c r="C960">
        <v>2000</v>
      </c>
      <c r="D960">
        <v>490000</v>
      </c>
      <c r="E960">
        <v>2</v>
      </c>
      <c r="F960">
        <v>135</v>
      </c>
      <c r="G960" s="1" t="s">
        <v>8</v>
      </c>
      <c r="H960" s="1" t="s">
        <v>9</v>
      </c>
      <c r="I960" s="1" t="s">
        <v>21</v>
      </c>
      <c r="J960" s="1">
        <v>150</v>
      </c>
      <c r="K960" s="1"/>
      <c r="L960" s="1"/>
      <c r="M960" s="1">
        <f t="shared" ca="1" si="14"/>
        <v>2022</v>
      </c>
      <c r="N960" s="1">
        <f ca="1">Sheet1[[#This Row],[Текущий год]]-Sheet1[[#This Row],[Год выпуска]]</f>
        <v>22</v>
      </c>
      <c r="O960" s="13">
        <f ca="1">IFERROR(Sheet1[[#This Row],[Пробег, тыс. км]]/Sheet1[[#This Row],[Возраст авто]], 0)</f>
        <v>6.8181818181818183</v>
      </c>
      <c r="P960" s="14">
        <f ca="1">Sheet1[[#This Row],[Средний пробег в год]]/365*1000</f>
        <v>18.679950186799502</v>
      </c>
    </row>
    <row r="961" spans="1:16" x14ac:dyDescent="0.25">
      <c r="A961" s="1" t="s">
        <v>958</v>
      </c>
      <c r="B961" s="1" t="s">
        <v>105</v>
      </c>
      <c r="C961">
        <v>2011</v>
      </c>
      <c r="D961">
        <v>1219000</v>
      </c>
      <c r="E961">
        <v>1.8</v>
      </c>
      <c r="F961">
        <v>144</v>
      </c>
      <c r="G961" s="1" t="s">
        <v>8</v>
      </c>
      <c r="H961" s="1" t="s">
        <v>24</v>
      </c>
      <c r="I961" s="1" t="s">
        <v>18</v>
      </c>
      <c r="J961" s="1">
        <v>134</v>
      </c>
      <c r="K961" s="1" t="s">
        <v>39</v>
      </c>
      <c r="L961" s="1"/>
      <c r="M961" s="1">
        <f t="shared" ca="1" si="14"/>
        <v>2022</v>
      </c>
      <c r="N961" s="1">
        <f ca="1">Sheet1[[#This Row],[Текущий год]]-Sheet1[[#This Row],[Год выпуска]]</f>
        <v>11</v>
      </c>
      <c r="O961" s="13">
        <f ca="1">IFERROR(Sheet1[[#This Row],[Пробег, тыс. км]]/Sheet1[[#This Row],[Возраст авто]], 0)</f>
        <v>12.181818181818182</v>
      </c>
      <c r="P961" s="14">
        <f ca="1">Sheet1[[#This Row],[Средний пробег в год]]/365*1000</f>
        <v>33.374844333748449</v>
      </c>
    </row>
    <row r="962" spans="1:16" x14ac:dyDescent="0.25">
      <c r="A962" s="1" t="s">
        <v>959</v>
      </c>
      <c r="B962" s="1" t="s">
        <v>139</v>
      </c>
      <c r="C962">
        <v>1998</v>
      </c>
      <c r="D962">
        <v>430000</v>
      </c>
      <c r="E962">
        <v>1.8</v>
      </c>
      <c r="F962">
        <v>115</v>
      </c>
      <c r="G962" s="1" t="s">
        <v>8</v>
      </c>
      <c r="H962" s="1" t="s">
        <v>9</v>
      </c>
      <c r="I962" s="1" t="s">
        <v>18</v>
      </c>
      <c r="J962" s="1">
        <v>360</v>
      </c>
      <c r="K962" s="1"/>
      <c r="L962" s="1"/>
      <c r="M962" s="1">
        <f t="shared" ca="1" si="14"/>
        <v>2022</v>
      </c>
      <c r="N962" s="1">
        <f ca="1">Sheet1[[#This Row],[Текущий год]]-Sheet1[[#This Row],[Год выпуска]]</f>
        <v>24</v>
      </c>
      <c r="O962" s="13">
        <f ca="1">IFERROR(Sheet1[[#This Row],[Пробег, тыс. км]]/Sheet1[[#This Row],[Возраст авто]], 0)</f>
        <v>15</v>
      </c>
      <c r="P962" s="14">
        <f ca="1">Sheet1[[#This Row],[Средний пробег в год]]/365*1000</f>
        <v>41.095890410958901</v>
      </c>
    </row>
    <row r="963" spans="1:16" x14ac:dyDescent="0.25">
      <c r="A963" s="1" t="s">
        <v>960</v>
      </c>
      <c r="B963" s="1" t="s">
        <v>289</v>
      </c>
      <c r="C963">
        <v>2001</v>
      </c>
      <c r="D963">
        <v>360000</v>
      </c>
      <c r="E963">
        <v>2</v>
      </c>
      <c r="F963">
        <v>135</v>
      </c>
      <c r="G963" s="1" t="s">
        <v>8</v>
      </c>
      <c r="H963" s="1" t="s">
        <v>9</v>
      </c>
      <c r="I963" s="1" t="s">
        <v>21</v>
      </c>
      <c r="J963" s="1">
        <v>150</v>
      </c>
      <c r="K963" s="1"/>
      <c r="L963" s="1"/>
      <c r="M963" s="1">
        <f t="shared" ca="1" si="14"/>
        <v>2022</v>
      </c>
      <c r="N963" s="1">
        <f ca="1">Sheet1[[#This Row],[Текущий год]]-Sheet1[[#This Row],[Год выпуска]]</f>
        <v>21</v>
      </c>
      <c r="O963" s="13">
        <f ca="1">IFERROR(Sheet1[[#This Row],[Пробег, тыс. км]]/Sheet1[[#This Row],[Возраст авто]], 0)</f>
        <v>7.1428571428571432</v>
      </c>
      <c r="P963" s="14">
        <f ca="1">Sheet1[[#This Row],[Средний пробег в год]]/365*1000</f>
        <v>19.569471624266146</v>
      </c>
    </row>
    <row r="964" spans="1:16" x14ac:dyDescent="0.25">
      <c r="A964" s="1" t="s">
        <v>961</v>
      </c>
      <c r="B964" s="1" t="s">
        <v>63</v>
      </c>
      <c r="C964">
        <v>2013</v>
      </c>
      <c r="D964">
        <v>1420000</v>
      </c>
      <c r="E964">
        <v>1.6</v>
      </c>
      <c r="F964">
        <v>122</v>
      </c>
      <c r="G964" s="1" t="s">
        <v>8</v>
      </c>
      <c r="H964" s="1" t="s">
        <v>24</v>
      </c>
      <c r="I964" s="1" t="s">
        <v>18</v>
      </c>
      <c r="J964" s="1">
        <v>77</v>
      </c>
      <c r="K964" s="1"/>
      <c r="L964" s="1"/>
      <c r="M964" s="1">
        <f t="shared" ref="M964:M1027" ca="1" si="15">YEAR(TODAY())</f>
        <v>2022</v>
      </c>
      <c r="N964" s="1">
        <f ca="1">Sheet1[[#This Row],[Текущий год]]-Sheet1[[#This Row],[Год выпуска]]</f>
        <v>9</v>
      </c>
      <c r="O964" s="13">
        <f ca="1">IFERROR(Sheet1[[#This Row],[Пробег, тыс. км]]/Sheet1[[#This Row],[Возраст авто]], 0)</f>
        <v>8.5555555555555554</v>
      </c>
      <c r="P964" s="14">
        <f ca="1">Sheet1[[#This Row],[Средний пробег в год]]/365*1000</f>
        <v>23.439878234398783</v>
      </c>
    </row>
    <row r="965" spans="1:16" x14ac:dyDescent="0.25">
      <c r="A965" s="1" t="s">
        <v>962</v>
      </c>
      <c r="B965" s="1" t="s">
        <v>80</v>
      </c>
      <c r="C965">
        <v>2010</v>
      </c>
      <c r="D965">
        <v>620000</v>
      </c>
      <c r="E965">
        <v>1.3</v>
      </c>
      <c r="F965">
        <v>95</v>
      </c>
      <c r="G965" s="1" t="s">
        <v>8</v>
      </c>
      <c r="H965" s="1" t="s">
        <v>24</v>
      </c>
      <c r="I965" s="1" t="s">
        <v>18</v>
      </c>
      <c r="J965" s="1">
        <v>268</v>
      </c>
      <c r="K965" s="1"/>
      <c r="L965" s="1"/>
      <c r="M965" s="1">
        <f t="shared" ca="1" si="15"/>
        <v>2022</v>
      </c>
      <c r="N965" s="1">
        <f ca="1">Sheet1[[#This Row],[Текущий год]]-Sheet1[[#This Row],[Год выпуска]]</f>
        <v>12</v>
      </c>
      <c r="O965" s="13">
        <f ca="1">IFERROR(Sheet1[[#This Row],[Пробег, тыс. км]]/Sheet1[[#This Row],[Возраст авто]], 0)</f>
        <v>22.333333333333332</v>
      </c>
      <c r="P965" s="14">
        <f ca="1">Sheet1[[#This Row],[Средний пробег в год]]/365*1000</f>
        <v>61.187214611872143</v>
      </c>
    </row>
    <row r="966" spans="1:16" x14ac:dyDescent="0.25">
      <c r="A966" s="1" t="s">
        <v>963</v>
      </c>
      <c r="B966" s="1" t="s">
        <v>97</v>
      </c>
      <c r="C966">
        <v>2002</v>
      </c>
      <c r="D966">
        <v>247000</v>
      </c>
      <c r="E966">
        <v>1.3</v>
      </c>
      <c r="F966">
        <v>87</v>
      </c>
      <c r="G966" s="1" t="s">
        <v>8</v>
      </c>
      <c r="H966" s="1" t="s">
        <v>11</v>
      </c>
      <c r="I966" s="1" t="s">
        <v>21</v>
      </c>
      <c r="J966" s="1">
        <v>135</v>
      </c>
      <c r="K966" s="1"/>
      <c r="L966" s="1"/>
      <c r="M966" s="1">
        <f t="shared" ca="1" si="15"/>
        <v>2022</v>
      </c>
      <c r="N966" s="1">
        <f ca="1">Sheet1[[#This Row],[Текущий год]]-Sheet1[[#This Row],[Год выпуска]]</f>
        <v>20</v>
      </c>
      <c r="O966" s="13">
        <f ca="1">IFERROR(Sheet1[[#This Row],[Пробег, тыс. км]]/Sheet1[[#This Row],[Возраст авто]], 0)</f>
        <v>6.75</v>
      </c>
      <c r="P966" s="14">
        <f ca="1">Sheet1[[#This Row],[Средний пробег в год]]/365*1000</f>
        <v>18.493150684931507</v>
      </c>
    </row>
    <row r="967" spans="1:16" x14ac:dyDescent="0.25">
      <c r="A967" s="1" t="s">
        <v>964</v>
      </c>
      <c r="B967" s="1" t="s">
        <v>63</v>
      </c>
      <c r="C967">
        <v>1999</v>
      </c>
      <c r="D967">
        <v>235000</v>
      </c>
      <c r="E967">
        <v>1.3</v>
      </c>
      <c r="F967">
        <v>85</v>
      </c>
      <c r="G967" s="1" t="s">
        <v>8</v>
      </c>
      <c r="H967" s="1" t="s">
        <v>9</v>
      </c>
      <c r="I967" s="1" t="s">
        <v>18</v>
      </c>
      <c r="J967" s="1">
        <v>165</v>
      </c>
      <c r="K967" s="1"/>
      <c r="L967" s="1"/>
      <c r="M967" s="1">
        <f t="shared" ca="1" si="15"/>
        <v>2022</v>
      </c>
      <c r="N967" s="1">
        <f ca="1">Sheet1[[#This Row],[Текущий год]]-Sheet1[[#This Row],[Год выпуска]]</f>
        <v>23</v>
      </c>
      <c r="O967" s="13">
        <f ca="1">IFERROR(Sheet1[[#This Row],[Пробег, тыс. км]]/Sheet1[[#This Row],[Возраст авто]], 0)</f>
        <v>7.1739130434782608</v>
      </c>
      <c r="P967" s="14">
        <f ca="1">Sheet1[[#This Row],[Средний пробег в год]]/365*1000</f>
        <v>19.654556283502082</v>
      </c>
    </row>
    <row r="968" spans="1:16" x14ac:dyDescent="0.25">
      <c r="A968" s="1" t="s">
        <v>965</v>
      </c>
      <c r="B968" s="1" t="s">
        <v>67</v>
      </c>
      <c r="C968">
        <v>1999</v>
      </c>
      <c r="D968">
        <v>510000</v>
      </c>
      <c r="E968">
        <v>2</v>
      </c>
      <c r="F968">
        <v>160</v>
      </c>
      <c r="G968" s="1" t="s">
        <v>8</v>
      </c>
      <c r="H968" s="1" t="s">
        <v>9</v>
      </c>
      <c r="I968" s="1" t="s">
        <v>10</v>
      </c>
      <c r="J968" s="1">
        <v>156</v>
      </c>
      <c r="K968" s="1"/>
      <c r="L968" s="1"/>
      <c r="M968" s="1">
        <f t="shared" ca="1" si="15"/>
        <v>2022</v>
      </c>
      <c r="N968" s="1">
        <f ca="1">Sheet1[[#This Row],[Текущий год]]-Sheet1[[#This Row],[Год выпуска]]</f>
        <v>23</v>
      </c>
      <c r="O968" s="13">
        <f ca="1">IFERROR(Sheet1[[#This Row],[Пробег, тыс. км]]/Sheet1[[#This Row],[Возраст авто]], 0)</f>
        <v>6.7826086956521738</v>
      </c>
      <c r="P968" s="14">
        <f ca="1">Sheet1[[#This Row],[Средний пробег в год]]/365*1000</f>
        <v>18.582489577129245</v>
      </c>
    </row>
    <row r="969" spans="1:16" x14ac:dyDescent="0.25">
      <c r="A969" s="1" t="s">
        <v>966</v>
      </c>
      <c r="B969" s="1" t="s">
        <v>80</v>
      </c>
      <c r="C969">
        <v>2012</v>
      </c>
      <c r="D969">
        <v>850000</v>
      </c>
      <c r="E969">
        <v>1.5</v>
      </c>
      <c r="F969">
        <v>109</v>
      </c>
      <c r="G969" s="1" t="s">
        <v>8</v>
      </c>
      <c r="H969" s="1" t="s">
        <v>24</v>
      </c>
      <c r="I969" s="1" t="s">
        <v>18</v>
      </c>
      <c r="J969" s="1">
        <v>102</v>
      </c>
      <c r="K969" s="1" t="s">
        <v>39</v>
      </c>
      <c r="L969" s="1"/>
      <c r="M969" s="1">
        <f t="shared" ca="1" si="15"/>
        <v>2022</v>
      </c>
      <c r="N969" s="1">
        <f ca="1">Sheet1[[#This Row],[Текущий год]]-Sheet1[[#This Row],[Год выпуска]]</f>
        <v>10</v>
      </c>
      <c r="O969" s="13">
        <f ca="1">IFERROR(Sheet1[[#This Row],[Пробег, тыс. км]]/Sheet1[[#This Row],[Возраст авто]], 0)</f>
        <v>10.199999999999999</v>
      </c>
      <c r="P969" s="14">
        <f ca="1">Sheet1[[#This Row],[Средний пробег в год]]/365*1000</f>
        <v>27.945205479452053</v>
      </c>
    </row>
    <row r="970" spans="1:16" x14ac:dyDescent="0.25">
      <c r="A970" s="1" t="s">
        <v>967</v>
      </c>
      <c r="B970" s="1" t="s">
        <v>289</v>
      </c>
      <c r="C970">
        <v>1989</v>
      </c>
      <c r="D970">
        <v>130000</v>
      </c>
      <c r="E970">
        <v>2</v>
      </c>
      <c r="G970" s="1" t="s">
        <v>8</v>
      </c>
      <c r="H970" s="1"/>
      <c r="I970" s="1" t="s">
        <v>21</v>
      </c>
      <c r="J970" s="1">
        <v>200</v>
      </c>
      <c r="K970" s="1"/>
      <c r="L970" s="1"/>
      <c r="M970" s="1">
        <f t="shared" ca="1" si="15"/>
        <v>2022</v>
      </c>
      <c r="N970" s="1">
        <f ca="1">Sheet1[[#This Row],[Текущий год]]-Sheet1[[#This Row],[Год выпуска]]</f>
        <v>33</v>
      </c>
      <c r="O970" s="13">
        <f ca="1">IFERROR(Sheet1[[#This Row],[Пробег, тыс. км]]/Sheet1[[#This Row],[Возраст авто]], 0)</f>
        <v>6.0606060606060606</v>
      </c>
      <c r="P970" s="14">
        <f ca="1">Sheet1[[#This Row],[Средний пробег в год]]/365*1000</f>
        <v>16.604400166043998</v>
      </c>
    </row>
    <row r="971" spans="1:16" x14ac:dyDescent="0.25">
      <c r="A971" s="1" t="s">
        <v>968</v>
      </c>
      <c r="B971" s="1" t="s">
        <v>16</v>
      </c>
      <c r="C971">
        <v>2010</v>
      </c>
      <c r="D971">
        <v>2799000</v>
      </c>
      <c r="E971">
        <v>2.7</v>
      </c>
      <c r="F971">
        <v>151</v>
      </c>
      <c r="G971" s="1" t="s">
        <v>8</v>
      </c>
      <c r="H971" s="1" t="s">
        <v>9</v>
      </c>
      <c r="I971" s="1" t="s">
        <v>21</v>
      </c>
      <c r="J971" s="1">
        <v>170</v>
      </c>
      <c r="K971" s="1"/>
      <c r="L971" s="1"/>
      <c r="M971" s="1">
        <f t="shared" ca="1" si="15"/>
        <v>2022</v>
      </c>
      <c r="N971" s="1">
        <f ca="1">Sheet1[[#This Row],[Текущий год]]-Sheet1[[#This Row],[Год выпуска]]</f>
        <v>12</v>
      </c>
      <c r="O971" s="13">
        <f ca="1">IFERROR(Sheet1[[#This Row],[Пробег, тыс. км]]/Sheet1[[#This Row],[Возраст авто]], 0)</f>
        <v>14.166666666666666</v>
      </c>
      <c r="P971" s="14">
        <f ca="1">Sheet1[[#This Row],[Средний пробег в год]]/365*1000</f>
        <v>38.81278538812785</v>
      </c>
    </row>
    <row r="972" spans="1:16" x14ac:dyDescent="0.25">
      <c r="A972" s="1" t="s">
        <v>969</v>
      </c>
      <c r="B972" s="1" t="s">
        <v>43</v>
      </c>
      <c r="C972">
        <v>2015</v>
      </c>
      <c r="D972">
        <v>1600000</v>
      </c>
      <c r="E972">
        <v>2.5</v>
      </c>
      <c r="F972">
        <v>181</v>
      </c>
      <c r="G972" s="1" t="s">
        <v>8</v>
      </c>
      <c r="H972" s="1" t="s">
        <v>9</v>
      </c>
      <c r="I972" s="1" t="s">
        <v>18</v>
      </c>
      <c r="J972" s="1">
        <v>102</v>
      </c>
      <c r="K972" s="1"/>
      <c r="L972" s="1"/>
      <c r="M972" s="1">
        <f t="shared" ca="1" si="15"/>
        <v>2022</v>
      </c>
      <c r="N972" s="1">
        <f ca="1">Sheet1[[#This Row],[Текущий год]]-Sheet1[[#This Row],[Год выпуска]]</f>
        <v>7</v>
      </c>
      <c r="O972" s="13">
        <f ca="1">IFERROR(Sheet1[[#This Row],[Пробег, тыс. км]]/Sheet1[[#This Row],[Возраст авто]], 0)</f>
        <v>14.571428571428571</v>
      </c>
      <c r="P972" s="14">
        <f ca="1">Sheet1[[#This Row],[Средний пробег в год]]/365*1000</f>
        <v>39.921722113502938</v>
      </c>
    </row>
    <row r="973" spans="1:16" x14ac:dyDescent="0.25">
      <c r="A973" s="1" t="s">
        <v>970</v>
      </c>
      <c r="B973" s="1" t="s">
        <v>94</v>
      </c>
      <c r="C973">
        <v>1998</v>
      </c>
      <c r="D973">
        <v>600000</v>
      </c>
      <c r="E973">
        <v>2.2000000000000002</v>
      </c>
      <c r="F973">
        <v>140</v>
      </c>
      <c r="G973" s="1" t="s">
        <v>8</v>
      </c>
      <c r="H973" s="1" t="s">
        <v>9</v>
      </c>
      <c r="I973" s="1" t="s">
        <v>18</v>
      </c>
      <c r="J973" s="1">
        <v>202</v>
      </c>
      <c r="K973" s="1"/>
      <c r="L973" s="1"/>
      <c r="M973" s="1">
        <f t="shared" ca="1" si="15"/>
        <v>2022</v>
      </c>
      <c r="N973" s="1">
        <f ca="1">Sheet1[[#This Row],[Текущий год]]-Sheet1[[#This Row],[Год выпуска]]</f>
        <v>24</v>
      </c>
      <c r="O973" s="13">
        <f ca="1">IFERROR(Sheet1[[#This Row],[Пробег, тыс. км]]/Sheet1[[#This Row],[Возраст авто]], 0)</f>
        <v>8.4166666666666661</v>
      </c>
      <c r="P973" s="14">
        <f ca="1">Sheet1[[#This Row],[Средний пробег в год]]/365*1000</f>
        <v>23.059360730593607</v>
      </c>
    </row>
    <row r="974" spans="1:16" x14ac:dyDescent="0.25">
      <c r="A974" s="1" t="s">
        <v>971</v>
      </c>
      <c r="B974" s="1" t="s">
        <v>296</v>
      </c>
      <c r="C974">
        <v>2017</v>
      </c>
      <c r="D974">
        <v>3650000</v>
      </c>
      <c r="E974">
        <v>2.8</v>
      </c>
      <c r="F974">
        <v>177</v>
      </c>
      <c r="G974" s="1" t="s">
        <v>20</v>
      </c>
      <c r="H974" s="1" t="s">
        <v>9</v>
      </c>
      <c r="I974" s="1" t="s">
        <v>21</v>
      </c>
      <c r="J974" s="1">
        <v>80</v>
      </c>
      <c r="K974" s="1"/>
      <c r="L974" s="1"/>
      <c r="M974" s="1">
        <f t="shared" ca="1" si="15"/>
        <v>2022</v>
      </c>
      <c r="N974" s="1">
        <f ca="1">Sheet1[[#This Row],[Текущий год]]-Sheet1[[#This Row],[Год выпуска]]</f>
        <v>5</v>
      </c>
      <c r="O974" s="13">
        <f ca="1">IFERROR(Sheet1[[#This Row],[Пробег, тыс. км]]/Sheet1[[#This Row],[Возраст авто]], 0)</f>
        <v>16</v>
      </c>
      <c r="P974" s="14">
        <f ca="1">Sheet1[[#This Row],[Средний пробег в год]]/365*1000</f>
        <v>43.835616438356162</v>
      </c>
    </row>
    <row r="975" spans="1:16" x14ac:dyDescent="0.25">
      <c r="A975" s="1" t="s">
        <v>972</v>
      </c>
      <c r="B975" s="1" t="s">
        <v>70</v>
      </c>
      <c r="C975">
        <v>2012</v>
      </c>
      <c r="D975">
        <v>899000</v>
      </c>
      <c r="E975">
        <v>1.5</v>
      </c>
      <c r="F975">
        <v>103</v>
      </c>
      <c r="G975" s="1" t="s">
        <v>8</v>
      </c>
      <c r="H975" s="1" t="s">
        <v>24</v>
      </c>
      <c r="I975" s="1" t="s">
        <v>21</v>
      </c>
      <c r="J975" s="1">
        <v>177</v>
      </c>
      <c r="K975" s="1"/>
      <c r="L975" s="1"/>
      <c r="M975" s="1">
        <f t="shared" ca="1" si="15"/>
        <v>2022</v>
      </c>
      <c r="N975" s="1">
        <f ca="1">Sheet1[[#This Row],[Текущий год]]-Sheet1[[#This Row],[Год выпуска]]</f>
        <v>10</v>
      </c>
      <c r="O975" s="13">
        <f ca="1">IFERROR(Sheet1[[#This Row],[Пробег, тыс. км]]/Sheet1[[#This Row],[Возраст авто]], 0)</f>
        <v>17.7</v>
      </c>
      <c r="P975" s="14">
        <f ca="1">Sheet1[[#This Row],[Средний пробег в год]]/365*1000</f>
        <v>48.493150684931507</v>
      </c>
    </row>
    <row r="976" spans="1:16" x14ac:dyDescent="0.25">
      <c r="A976" s="1" t="s">
        <v>973</v>
      </c>
      <c r="B976" s="1" t="s">
        <v>63</v>
      </c>
      <c r="C976">
        <v>2008</v>
      </c>
      <c r="D976">
        <v>630000</v>
      </c>
      <c r="E976">
        <v>1.6</v>
      </c>
      <c r="F976">
        <v>124</v>
      </c>
      <c r="G976" s="1" t="s">
        <v>8</v>
      </c>
      <c r="H976" s="1" t="s">
        <v>9</v>
      </c>
      <c r="I976" s="1" t="s">
        <v>18</v>
      </c>
      <c r="J976" s="1">
        <v>123</v>
      </c>
      <c r="K976" s="1"/>
      <c r="L976" s="1"/>
      <c r="M976" s="1">
        <f t="shared" ca="1" si="15"/>
        <v>2022</v>
      </c>
      <c r="N976" s="1">
        <f ca="1">Sheet1[[#This Row],[Текущий год]]-Sheet1[[#This Row],[Год выпуска]]</f>
        <v>14</v>
      </c>
      <c r="O976" s="13">
        <f ca="1">IFERROR(Sheet1[[#This Row],[Пробег, тыс. км]]/Sheet1[[#This Row],[Возраст авто]], 0)</f>
        <v>8.7857142857142865</v>
      </c>
      <c r="P976" s="14">
        <f ca="1">Sheet1[[#This Row],[Средний пробег в год]]/365*1000</f>
        <v>24.07045009784736</v>
      </c>
    </row>
    <row r="977" spans="1:16" x14ac:dyDescent="0.25">
      <c r="A977" s="1" t="s">
        <v>974</v>
      </c>
      <c r="B977" s="1" t="s">
        <v>63</v>
      </c>
      <c r="C977">
        <v>2007</v>
      </c>
      <c r="D977">
        <v>730000</v>
      </c>
      <c r="E977">
        <v>1.6</v>
      </c>
      <c r="F977">
        <v>124</v>
      </c>
      <c r="G977" s="1" t="s">
        <v>8</v>
      </c>
      <c r="H977" s="1" t="s">
        <v>17</v>
      </c>
      <c r="I977" s="1" t="s">
        <v>18</v>
      </c>
      <c r="J977" s="1">
        <v>85</v>
      </c>
      <c r="K977" s="1"/>
      <c r="L977" s="1"/>
      <c r="M977" s="1">
        <f t="shared" ca="1" si="15"/>
        <v>2022</v>
      </c>
      <c r="N977" s="1">
        <f ca="1">Sheet1[[#This Row],[Текущий год]]-Sheet1[[#This Row],[Год выпуска]]</f>
        <v>15</v>
      </c>
      <c r="O977" s="13">
        <f ca="1">IFERROR(Sheet1[[#This Row],[Пробег, тыс. км]]/Sheet1[[#This Row],[Возраст авто]], 0)</f>
        <v>5.666666666666667</v>
      </c>
      <c r="P977" s="14">
        <f ca="1">Sheet1[[#This Row],[Средний пробег в год]]/365*1000</f>
        <v>15.525114155251144</v>
      </c>
    </row>
    <row r="978" spans="1:16" x14ac:dyDescent="0.25">
      <c r="A978" s="1" t="s">
        <v>975</v>
      </c>
      <c r="B978" s="1" t="s">
        <v>80</v>
      </c>
      <c r="C978">
        <v>2012</v>
      </c>
      <c r="D978">
        <v>820000</v>
      </c>
      <c r="E978">
        <v>1.3</v>
      </c>
      <c r="F978">
        <v>95</v>
      </c>
      <c r="G978" s="1" t="s">
        <v>8</v>
      </c>
      <c r="H978" s="1" t="s">
        <v>24</v>
      </c>
      <c r="I978" s="1" t="s">
        <v>18</v>
      </c>
      <c r="J978" s="1">
        <v>102</v>
      </c>
      <c r="K978" s="1" t="s">
        <v>39</v>
      </c>
      <c r="L978" s="1"/>
      <c r="M978" s="1">
        <f t="shared" ca="1" si="15"/>
        <v>2022</v>
      </c>
      <c r="N978" s="1">
        <f ca="1">Sheet1[[#This Row],[Текущий год]]-Sheet1[[#This Row],[Год выпуска]]</f>
        <v>10</v>
      </c>
      <c r="O978" s="13">
        <f ca="1">IFERROR(Sheet1[[#This Row],[Пробег, тыс. км]]/Sheet1[[#This Row],[Возраст авто]], 0)</f>
        <v>10.199999999999999</v>
      </c>
      <c r="P978" s="14">
        <f ca="1">Sheet1[[#This Row],[Средний пробег в год]]/365*1000</f>
        <v>27.945205479452053</v>
      </c>
    </row>
    <row r="979" spans="1:16" x14ac:dyDescent="0.25">
      <c r="A979" s="1" t="s">
        <v>976</v>
      </c>
      <c r="B979" s="1" t="s">
        <v>165</v>
      </c>
      <c r="C979">
        <v>2018</v>
      </c>
      <c r="D979">
        <v>2490000</v>
      </c>
      <c r="E979">
        <v>2</v>
      </c>
      <c r="F979">
        <v>146</v>
      </c>
      <c r="G979" s="1" t="s">
        <v>8</v>
      </c>
      <c r="H979" s="1" t="s">
        <v>24</v>
      </c>
      <c r="I979" s="1" t="s">
        <v>21</v>
      </c>
      <c r="J979" s="1">
        <v>42</v>
      </c>
      <c r="K979" s="1"/>
      <c r="L979" s="1"/>
      <c r="M979" s="1">
        <f t="shared" ca="1" si="15"/>
        <v>2022</v>
      </c>
      <c r="N979" s="1">
        <f ca="1">Sheet1[[#This Row],[Текущий год]]-Sheet1[[#This Row],[Год выпуска]]</f>
        <v>4</v>
      </c>
      <c r="O979" s="13">
        <f ca="1">IFERROR(Sheet1[[#This Row],[Пробег, тыс. км]]/Sheet1[[#This Row],[Возраст авто]], 0)</f>
        <v>10.5</v>
      </c>
      <c r="P979" s="14">
        <f ca="1">Sheet1[[#This Row],[Средний пробег в год]]/365*1000</f>
        <v>28.767123287671232</v>
      </c>
    </row>
    <row r="980" spans="1:16" x14ac:dyDescent="0.25">
      <c r="A980" s="1" t="s">
        <v>977</v>
      </c>
      <c r="B980" s="1" t="s">
        <v>172</v>
      </c>
      <c r="C980">
        <v>2015</v>
      </c>
      <c r="D980">
        <v>550000</v>
      </c>
      <c r="E980">
        <v>1.8</v>
      </c>
      <c r="F980">
        <v>143</v>
      </c>
      <c r="G980" s="1" t="s">
        <v>8</v>
      </c>
      <c r="H980" s="1" t="s">
        <v>24</v>
      </c>
      <c r="I980" s="1" t="s">
        <v>18</v>
      </c>
      <c r="J980" s="1">
        <v>143</v>
      </c>
      <c r="K980" s="1" t="s">
        <v>39</v>
      </c>
      <c r="L980" s="1"/>
      <c r="M980" s="1">
        <f t="shared" ca="1" si="15"/>
        <v>2022</v>
      </c>
      <c r="N980" s="1">
        <f ca="1">Sheet1[[#This Row],[Текущий год]]-Sheet1[[#This Row],[Год выпуска]]</f>
        <v>7</v>
      </c>
      <c r="O980" s="13">
        <f ca="1">IFERROR(Sheet1[[#This Row],[Пробег, тыс. км]]/Sheet1[[#This Row],[Возраст авто]], 0)</f>
        <v>20.428571428571427</v>
      </c>
      <c r="P980" s="14">
        <f ca="1">Sheet1[[#This Row],[Средний пробег в год]]/365*1000</f>
        <v>55.968688845401168</v>
      </c>
    </row>
    <row r="981" spans="1:16" x14ac:dyDescent="0.25">
      <c r="A981" s="1" t="s">
        <v>978</v>
      </c>
      <c r="B981" s="1" t="s">
        <v>945</v>
      </c>
      <c r="C981">
        <v>2004</v>
      </c>
      <c r="D981">
        <v>629000</v>
      </c>
      <c r="E981">
        <v>2.5</v>
      </c>
      <c r="F981">
        <v>215</v>
      </c>
      <c r="G981" s="1" t="s">
        <v>8</v>
      </c>
      <c r="H981" s="1" t="s">
        <v>9</v>
      </c>
      <c r="I981" s="1" t="s">
        <v>21</v>
      </c>
      <c r="J981" s="1">
        <v>160</v>
      </c>
      <c r="K981" s="1"/>
      <c r="L981" s="1"/>
      <c r="M981" s="1">
        <f t="shared" ca="1" si="15"/>
        <v>2022</v>
      </c>
      <c r="N981" s="1">
        <f ca="1">Sheet1[[#This Row],[Текущий год]]-Sheet1[[#This Row],[Год выпуска]]</f>
        <v>18</v>
      </c>
      <c r="O981" s="13">
        <f ca="1">IFERROR(Sheet1[[#This Row],[Пробег, тыс. км]]/Sheet1[[#This Row],[Возраст авто]], 0)</f>
        <v>8.8888888888888893</v>
      </c>
      <c r="P981" s="14">
        <f ca="1">Sheet1[[#This Row],[Средний пробег в год]]/365*1000</f>
        <v>24.353120243531205</v>
      </c>
    </row>
    <row r="982" spans="1:16" x14ac:dyDescent="0.25">
      <c r="A982" s="1" t="s">
        <v>979</v>
      </c>
      <c r="B982" s="1" t="s">
        <v>980</v>
      </c>
      <c r="C982">
        <v>1989</v>
      </c>
      <c r="D982">
        <v>187000</v>
      </c>
      <c r="E982">
        <v>1.8</v>
      </c>
      <c r="F982">
        <v>105</v>
      </c>
      <c r="G982" s="1" t="s">
        <v>8</v>
      </c>
      <c r="H982" s="1" t="s">
        <v>9</v>
      </c>
      <c r="I982" s="1" t="s">
        <v>18</v>
      </c>
      <c r="J982" s="1">
        <v>1</v>
      </c>
      <c r="K982" s="1"/>
      <c r="L982" s="1"/>
      <c r="M982" s="1">
        <f t="shared" ca="1" si="15"/>
        <v>2022</v>
      </c>
      <c r="N982" s="1">
        <f ca="1">Sheet1[[#This Row],[Текущий год]]-Sheet1[[#This Row],[Год выпуска]]</f>
        <v>33</v>
      </c>
      <c r="O982" s="13">
        <f ca="1">IFERROR(Sheet1[[#This Row],[Пробег, тыс. км]]/Sheet1[[#This Row],[Возраст авто]], 0)</f>
        <v>3.0303030303030304E-2</v>
      </c>
      <c r="P982" s="14">
        <f ca="1">Sheet1[[#This Row],[Средний пробег в год]]/365*1000</f>
        <v>8.3022000830220016E-2</v>
      </c>
    </row>
    <row r="983" spans="1:16" x14ac:dyDescent="0.25">
      <c r="A983" s="1" t="s">
        <v>981</v>
      </c>
      <c r="B983" s="1" t="s">
        <v>404</v>
      </c>
      <c r="C983">
        <v>2010</v>
      </c>
      <c r="D983">
        <v>525000</v>
      </c>
      <c r="E983">
        <v>1.5</v>
      </c>
      <c r="F983">
        <v>97</v>
      </c>
      <c r="G983" s="1" t="s">
        <v>8</v>
      </c>
      <c r="H983" s="1"/>
      <c r="I983" s="1" t="s">
        <v>10</v>
      </c>
      <c r="J983" s="1">
        <v>124</v>
      </c>
      <c r="K983" s="1"/>
      <c r="L983" s="1"/>
      <c r="M983" s="1">
        <f t="shared" ca="1" si="15"/>
        <v>2022</v>
      </c>
      <c r="N983" s="1">
        <f ca="1">Sheet1[[#This Row],[Текущий год]]-Sheet1[[#This Row],[Год выпуска]]</f>
        <v>12</v>
      </c>
      <c r="O983" s="13">
        <f ca="1">IFERROR(Sheet1[[#This Row],[Пробег, тыс. км]]/Sheet1[[#This Row],[Возраст авто]], 0)</f>
        <v>10.333333333333334</v>
      </c>
      <c r="P983" s="14">
        <f ca="1">Sheet1[[#This Row],[Средний пробег в год]]/365*1000</f>
        <v>28.310502283105023</v>
      </c>
    </row>
    <row r="984" spans="1:16" x14ac:dyDescent="0.25">
      <c r="A984" s="1" t="s">
        <v>982</v>
      </c>
      <c r="B984" s="1" t="s">
        <v>108</v>
      </c>
      <c r="C984">
        <v>2001</v>
      </c>
      <c r="D984">
        <v>235000</v>
      </c>
      <c r="E984">
        <v>1</v>
      </c>
      <c r="F984">
        <v>64</v>
      </c>
      <c r="G984" s="1" t="s">
        <v>8</v>
      </c>
      <c r="H984" s="1" t="s">
        <v>9</v>
      </c>
      <c r="I984" s="1" t="s">
        <v>18</v>
      </c>
      <c r="J984" s="1">
        <v>220</v>
      </c>
      <c r="K984" s="1"/>
      <c r="L984" s="1"/>
      <c r="M984" s="1">
        <f t="shared" ca="1" si="15"/>
        <v>2022</v>
      </c>
      <c r="N984" s="1">
        <f ca="1">Sheet1[[#This Row],[Текущий год]]-Sheet1[[#This Row],[Год выпуска]]</f>
        <v>21</v>
      </c>
      <c r="O984" s="13">
        <f ca="1">IFERROR(Sheet1[[#This Row],[Пробег, тыс. км]]/Sheet1[[#This Row],[Возраст авто]], 0)</f>
        <v>10.476190476190476</v>
      </c>
      <c r="P984" s="14">
        <f ca="1">Sheet1[[#This Row],[Средний пробег в год]]/365*1000</f>
        <v>28.701891715590346</v>
      </c>
    </row>
    <row r="985" spans="1:16" x14ac:dyDescent="0.25">
      <c r="A985" s="1" t="s">
        <v>983</v>
      </c>
      <c r="B985" s="1" t="s">
        <v>70</v>
      </c>
      <c r="C985">
        <v>2015</v>
      </c>
      <c r="D985">
        <v>1095000</v>
      </c>
      <c r="E985">
        <v>1.5</v>
      </c>
      <c r="F985">
        <v>109</v>
      </c>
      <c r="G985" s="1" t="s">
        <v>8</v>
      </c>
      <c r="H985" s="1" t="s">
        <v>24</v>
      </c>
      <c r="I985" s="1" t="s">
        <v>18</v>
      </c>
      <c r="J985" s="1">
        <v>117</v>
      </c>
      <c r="K985" s="1"/>
      <c r="L985" s="1"/>
      <c r="M985" s="1">
        <f t="shared" ca="1" si="15"/>
        <v>2022</v>
      </c>
      <c r="N985" s="1">
        <f ca="1">Sheet1[[#This Row],[Текущий год]]-Sheet1[[#This Row],[Год выпуска]]</f>
        <v>7</v>
      </c>
      <c r="O985" s="13">
        <f ca="1">IFERROR(Sheet1[[#This Row],[Пробег, тыс. км]]/Sheet1[[#This Row],[Возраст авто]], 0)</f>
        <v>16.714285714285715</v>
      </c>
      <c r="P985" s="14">
        <f ca="1">Sheet1[[#This Row],[Средний пробег в год]]/365*1000</f>
        <v>45.792563600782778</v>
      </c>
    </row>
    <row r="986" spans="1:16" x14ac:dyDescent="0.25">
      <c r="A986" s="1" t="s">
        <v>984</v>
      </c>
      <c r="B986" s="1" t="s">
        <v>88</v>
      </c>
      <c r="C986">
        <v>2001</v>
      </c>
      <c r="D986">
        <v>265000</v>
      </c>
      <c r="E986">
        <v>2.5</v>
      </c>
      <c r="F986">
        <v>200</v>
      </c>
      <c r="G986" s="1" t="s">
        <v>8</v>
      </c>
      <c r="H986" s="1" t="s">
        <v>9</v>
      </c>
      <c r="I986" s="1" t="s">
        <v>10</v>
      </c>
      <c r="J986" s="1">
        <v>305</v>
      </c>
      <c r="K986" s="1"/>
      <c r="L986" s="1"/>
      <c r="M986" s="1">
        <f t="shared" ca="1" si="15"/>
        <v>2022</v>
      </c>
      <c r="N986" s="1">
        <f ca="1">Sheet1[[#This Row],[Текущий год]]-Sheet1[[#This Row],[Год выпуска]]</f>
        <v>21</v>
      </c>
      <c r="O986" s="13">
        <f ca="1">IFERROR(Sheet1[[#This Row],[Пробег, тыс. км]]/Sheet1[[#This Row],[Возраст авто]], 0)</f>
        <v>14.523809523809524</v>
      </c>
      <c r="P986" s="14">
        <f ca="1">Sheet1[[#This Row],[Средний пробег в год]]/365*1000</f>
        <v>39.791258969341158</v>
      </c>
    </row>
    <row r="987" spans="1:16" x14ac:dyDescent="0.25">
      <c r="A987" s="1" t="s">
        <v>985</v>
      </c>
      <c r="B987" s="1" t="s">
        <v>303</v>
      </c>
      <c r="C987">
        <v>1996</v>
      </c>
      <c r="D987">
        <v>180000</v>
      </c>
      <c r="E987">
        <v>1.5</v>
      </c>
      <c r="F987">
        <v>100</v>
      </c>
      <c r="G987" s="1" t="s">
        <v>8</v>
      </c>
      <c r="H987" s="1" t="s">
        <v>9</v>
      </c>
      <c r="I987" s="1" t="s">
        <v>18</v>
      </c>
      <c r="J987" s="1">
        <v>260</v>
      </c>
      <c r="K987" s="1"/>
      <c r="L987" s="1"/>
      <c r="M987" s="1">
        <f t="shared" ca="1" si="15"/>
        <v>2022</v>
      </c>
      <c r="N987" s="1">
        <f ca="1">Sheet1[[#This Row],[Текущий год]]-Sheet1[[#This Row],[Год выпуска]]</f>
        <v>26</v>
      </c>
      <c r="O987" s="13">
        <f ca="1">IFERROR(Sheet1[[#This Row],[Пробег, тыс. км]]/Sheet1[[#This Row],[Возраст авто]], 0)</f>
        <v>10</v>
      </c>
      <c r="P987" s="14">
        <f ca="1">Sheet1[[#This Row],[Средний пробег в год]]/365*1000</f>
        <v>27.397260273972602</v>
      </c>
    </row>
    <row r="988" spans="1:16" x14ac:dyDescent="0.25">
      <c r="A988" s="1" t="s">
        <v>986</v>
      </c>
      <c r="B988" s="1" t="s">
        <v>102</v>
      </c>
      <c r="C988">
        <v>1996</v>
      </c>
      <c r="D988">
        <v>310000</v>
      </c>
      <c r="E988">
        <v>1.8</v>
      </c>
      <c r="F988">
        <v>120</v>
      </c>
      <c r="G988" s="1" t="s">
        <v>8</v>
      </c>
      <c r="H988" s="1" t="s">
        <v>9</v>
      </c>
      <c r="I988" s="1" t="s">
        <v>21</v>
      </c>
      <c r="J988" s="1">
        <v>315</v>
      </c>
      <c r="K988" s="1"/>
      <c r="L988" s="1"/>
      <c r="M988" s="1">
        <f t="shared" ca="1" si="15"/>
        <v>2022</v>
      </c>
      <c r="N988" s="1">
        <f ca="1">Sheet1[[#This Row],[Текущий год]]-Sheet1[[#This Row],[Год выпуска]]</f>
        <v>26</v>
      </c>
      <c r="O988" s="13">
        <f ca="1">IFERROR(Sheet1[[#This Row],[Пробег, тыс. км]]/Sheet1[[#This Row],[Возраст авто]], 0)</f>
        <v>12.115384615384615</v>
      </c>
      <c r="P988" s="14">
        <f ca="1">Sheet1[[#This Row],[Средний пробег в год]]/365*1000</f>
        <v>33.192834562697577</v>
      </c>
    </row>
    <row r="989" spans="1:16" x14ac:dyDescent="0.25">
      <c r="A989" s="1" t="s">
        <v>987</v>
      </c>
      <c r="B989" s="1" t="s">
        <v>63</v>
      </c>
      <c r="C989">
        <v>2000</v>
      </c>
      <c r="D989">
        <v>100000</v>
      </c>
      <c r="E989">
        <v>1.3</v>
      </c>
      <c r="F989">
        <v>88</v>
      </c>
      <c r="G989" s="1" t="s">
        <v>8</v>
      </c>
      <c r="H989" s="1" t="s">
        <v>9</v>
      </c>
      <c r="I989" s="1" t="s">
        <v>18</v>
      </c>
      <c r="J989" s="1">
        <v>200</v>
      </c>
      <c r="K989" s="1"/>
      <c r="L989" s="1"/>
      <c r="M989" s="1">
        <f t="shared" ca="1" si="15"/>
        <v>2022</v>
      </c>
      <c r="N989" s="1">
        <f ca="1">Sheet1[[#This Row],[Текущий год]]-Sheet1[[#This Row],[Год выпуска]]</f>
        <v>22</v>
      </c>
      <c r="O989" s="13">
        <f ca="1">IFERROR(Sheet1[[#This Row],[Пробег, тыс. км]]/Sheet1[[#This Row],[Возраст авто]], 0)</f>
        <v>9.0909090909090917</v>
      </c>
      <c r="P989" s="14">
        <f ca="1">Sheet1[[#This Row],[Средний пробег в год]]/365*1000</f>
        <v>24.906600249066006</v>
      </c>
    </row>
    <row r="990" spans="1:16" x14ac:dyDescent="0.25">
      <c r="A990" s="1" t="s">
        <v>988</v>
      </c>
      <c r="B990" s="1" t="s">
        <v>63</v>
      </c>
      <c r="C990">
        <v>1998</v>
      </c>
      <c r="D990">
        <v>240000</v>
      </c>
      <c r="E990">
        <v>1.3</v>
      </c>
      <c r="F990">
        <v>85</v>
      </c>
      <c r="G990" s="1" t="s">
        <v>8</v>
      </c>
      <c r="H990" s="1" t="s">
        <v>9</v>
      </c>
      <c r="I990" s="1" t="s">
        <v>18</v>
      </c>
      <c r="J990" s="1">
        <v>235</v>
      </c>
      <c r="K990" s="1"/>
      <c r="L990" s="1"/>
      <c r="M990" s="1">
        <f t="shared" ca="1" si="15"/>
        <v>2022</v>
      </c>
      <c r="N990" s="1">
        <f ca="1">Sheet1[[#This Row],[Текущий год]]-Sheet1[[#This Row],[Год выпуска]]</f>
        <v>24</v>
      </c>
      <c r="O990" s="13">
        <f ca="1">IFERROR(Sheet1[[#This Row],[Пробег, тыс. км]]/Sheet1[[#This Row],[Возраст авто]], 0)</f>
        <v>9.7916666666666661</v>
      </c>
      <c r="P990" s="14">
        <f ca="1">Sheet1[[#This Row],[Средний пробег в год]]/365*1000</f>
        <v>26.826484018264839</v>
      </c>
    </row>
    <row r="991" spans="1:16" x14ac:dyDescent="0.25">
      <c r="A991" s="1" t="s">
        <v>989</v>
      </c>
      <c r="B991" s="1" t="s">
        <v>63</v>
      </c>
      <c r="C991">
        <v>2010</v>
      </c>
      <c r="D991">
        <v>970000</v>
      </c>
      <c r="E991">
        <v>1.6</v>
      </c>
      <c r="F991">
        <v>124</v>
      </c>
      <c r="G991" s="1" t="s">
        <v>8</v>
      </c>
      <c r="H991" s="1" t="s">
        <v>11</v>
      </c>
      <c r="I991" s="1" t="s">
        <v>18</v>
      </c>
      <c r="J991" s="1">
        <v>132</v>
      </c>
      <c r="K991" s="1"/>
      <c r="L991" s="1"/>
      <c r="M991" s="1">
        <f t="shared" ca="1" si="15"/>
        <v>2022</v>
      </c>
      <c r="N991" s="1">
        <f ca="1">Sheet1[[#This Row],[Текущий год]]-Sheet1[[#This Row],[Год выпуска]]</f>
        <v>12</v>
      </c>
      <c r="O991" s="13">
        <f ca="1">IFERROR(Sheet1[[#This Row],[Пробег, тыс. км]]/Sheet1[[#This Row],[Возраст авто]], 0)</f>
        <v>11</v>
      </c>
      <c r="P991" s="14">
        <f ca="1">Sheet1[[#This Row],[Средний пробег в год]]/365*1000</f>
        <v>30.136986301369863</v>
      </c>
    </row>
    <row r="992" spans="1:16" x14ac:dyDescent="0.25">
      <c r="A992" s="1" t="s">
        <v>990</v>
      </c>
      <c r="B992" s="1" t="s">
        <v>88</v>
      </c>
      <c r="C992">
        <v>2000</v>
      </c>
      <c r="D992">
        <v>370000</v>
      </c>
      <c r="E992">
        <v>2</v>
      </c>
      <c r="F992">
        <v>160</v>
      </c>
      <c r="G992" s="1" t="s">
        <v>8</v>
      </c>
      <c r="H992" s="1" t="s">
        <v>9</v>
      </c>
      <c r="I992" s="1" t="s">
        <v>10</v>
      </c>
      <c r="J992" s="1">
        <v>239</v>
      </c>
      <c r="K992" s="1"/>
      <c r="L992" s="1"/>
      <c r="M992" s="1">
        <f t="shared" ca="1" si="15"/>
        <v>2022</v>
      </c>
      <c r="N992" s="1">
        <f ca="1">Sheet1[[#This Row],[Текущий год]]-Sheet1[[#This Row],[Год выпуска]]</f>
        <v>22</v>
      </c>
      <c r="O992" s="13">
        <f ca="1">IFERROR(Sheet1[[#This Row],[Пробег, тыс. км]]/Sheet1[[#This Row],[Возраст авто]], 0)</f>
        <v>10.863636363636363</v>
      </c>
      <c r="P992" s="14">
        <f ca="1">Sheet1[[#This Row],[Средний пробег в год]]/365*1000</f>
        <v>29.763387297633873</v>
      </c>
    </row>
    <row r="993" spans="1:16" x14ac:dyDescent="0.25">
      <c r="A993" s="1" t="s">
        <v>991</v>
      </c>
      <c r="B993" s="1" t="s">
        <v>36</v>
      </c>
      <c r="C993">
        <v>2016</v>
      </c>
      <c r="D993">
        <v>4200000</v>
      </c>
      <c r="E993">
        <v>2.8</v>
      </c>
      <c r="F993">
        <v>177</v>
      </c>
      <c r="G993" s="1" t="s">
        <v>20</v>
      </c>
      <c r="H993" s="1" t="s">
        <v>9</v>
      </c>
      <c r="I993" s="1" t="s">
        <v>21</v>
      </c>
      <c r="J993" s="1">
        <v>126</v>
      </c>
      <c r="K993" s="1"/>
      <c r="L993" s="1"/>
      <c r="M993" s="1">
        <f t="shared" ca="1" si="15"/>
        <v>2022</v>
      </c>
      <c r="N993" s="1">
        <f ca="1">Sheet1[[#This Row],[Текущий год]]-Sheet1[[#This Row],[Год выпуска]]</f>
        <v>6</v>
      </c>
      <c r="O993" s="13">
        <f ca="1">IFERROR(Sheet1[[#This Row],[Пробег, тыс. км]]/Sheet1[[#This Row],[Возраст авто]], 0)</f>
        <v>21</v>
      </c>
      <c r="P993" s="14">
        <f ca="1">Sheet1[[#This Row],[Средний пробег в год]]/365*1000</f>
        <v>57.534246575342465</v>
      </c>
    </row>
    <row r="994" spans="1:16" x14ac:dyDescent="0.25">
      <c r="A994" s="1" t="s">
        <v>992</v>
      </c>
      <c r="B994" s="1" t="s">
        <v>43</v>
      </c>
      <c r="C994">
        <v>2007</v>
      </c>
      <c r="D994">
        <v>620000</v>
      </c>
      <c r="E994">
        <v>2.4</v>
      </c>
      <c r="F994">
        <v>167</v>
      </c>
      <c r="G994" s="1" t="s">
        <v>8</v>
      </c>
      <c r="H994" s="1" t="s">
        <v>11</v>
      </c>
      <c r="I994" s="1" t="s">
        <v>18</v>
      </c>
      <c r="J994" s="1">
        <v>150</v>
      </c>
      <c r="K994" s="1"/>
      <c r="L994" s="1"/>
      <c r="M994" s="1">
        <f t="shared" ca="1" si="15"/>
        <v>2022</v>
      </c>
      <c r="N994" s="1">
        <f ca="1">Sheet1[[#This Row],[Текущий год]]-Sheet1[[#This Row],[Год выпуска]]</f>
        <v>15</v>
      </c>
      <c r="O994" s="13">
        <f ca="1">IFERROR(Sheet1[[#This Row],[Пробег, тыс. км]]/Sheet1[[#This Row],[Возраст авто]], 0)</f>
        <v>10</v>
      </c>
      <c r="P994" s="14">
        <f ca="1">Sheet1[[#This Row],[Средний пробег в год]]/365*1000</f>
        <v>27.397260273972602</v>
      </c>
    </row>
    <row r="995" spans="1:16" x14ac:dyDescent="0.25">
      <c r="A995" s="1" t="s">
        <v>993</v>
      </c>
      <c r="B995" s="1" t="s">
        <v>125</v>
      </c>
      <c r="C995">
        <v>1999</v>
      </c>
      <c r="D995">
        <v>415000</v>
      </c>
      <c r="E995">
        <v>2</v>
      </c>
      <c r="F995">
        <v>135</v>
      </c>
      <c r="G995" s="1" t="s">
        <v>8</v>
      </c>
      <c r="H995" s="1" t="s">
        <v>9</v>
      </c>
      <c r="I995" s="1" t="s">
        <v>21</v>
      </c>
      <c r="J995" s="1">
        <v>190</v>
      </c>
      <c r="K995" s="1"/>
      <c r="L995" s="1"/>
      <c r="M995" s="1">
        <f t="shared" ca="1" si="15"/>
        <v>2022</v>
      </c>
      <c r="N995" s="1">
        <f ca="1">Sheet1[[#This Row],[Текущий год]]-Sheet1[[#This Row],[Год выпуска]]</f>
        <v>23</v>
      </c>
      <c r="O995" s="13">
        <f ca="1">IFERROR(Sheet1[[#This Row],[Пробег, тыс. км]]/Sheet1[[#This Row],[Возраст авто]], 0)</f>
        <v>8.2608695652173907</v>
      </c>
      <c r="P995" s="14">
        <f ca="1">Sheet1[[#This Row],[Средний пробег в год]]/365*1000</f>
        <v>22.632519356759975</v>
      </c>
    </row>
    <row r="996" spans="1:16" x14ac:dyDescent="0.25">
      <c r="A996" s="1" t="s">
        <v>994</v>
      </c>
      <c r="B996" s="1" t="s">
        <v>285</v>
      </c>
      <c r="C996">
        <v>2017</v>
      </c>
      <c r="D996">
        <v>1050000</v>
      </c>
      <c r="E996">
        <v>1</v>
      </c>
      <c r="F996">
        <v>69</v>
      </c>
      <c r="G996" s="1" t="s">
        <v>8</v>
      </c>
      <c r="H996" s="1" t="s">
        <v>24</v>
      </c>
      <c r="I996" s="1" t="s">
        <v>18</v>
      </c>
      <c r="J996" s="1">
        <v>104</v>
      </c>
      <c r="K996" s="1"/>
      <c r="L996" s="1"/>
      <c r="M996" s="1">
        <f t="shared" ca="1" si="15"/>
        <v>2022</v>
      </c>
      <c r="N996" s="1">
        <f ca="1">Sheet1[[#This Row],[Текущий год]]-Sheet1[[#This Row],[Год выпуска]]</f>
        <v>5</v>
      </c>
      <c r="O996" s="13">
        <f ca="1">IFERROR(Sheet1[[#This Row],[Пробег, тыс. км]]/Sheet1[[#This Row],[Возраст авто]], 0)</f>
        <v>20.8</v>
      </c>
      <c r="P996" s="14">
        <f ca="1">Sheet1[[#This Row],[Средний пробег в год]]/365*1000</f>
        <v>56.986301369863021</v>
      </c>
    </row>
    <row r="997" spans="1:16" x14ac:dyDescent="0.25">
      <c r="A997" s="1" t="s">
        <v>995</v>
      </c>
      <c r="B997" s="1" t="s">
        <v>43</v>
      </c>
      <c r="C997">
        <v>2016</v>
      </c>
      <c r="D997">
        <v>1900000</v>
      </c>
      <c r="E997">
        <v>2.5</v>
      </c>
      <c r="F997">
        <v>181</v>
      </c>
      <c r="G997" s="1" t="s">
        <v>8</v>
      </c>
      <c r="H997" s="1" t="s">
        <v>9</v>
      </c>
      <c r="I997" s="1" t="s">
        <v>18</v>
      </c>
      <c r="J997" s="1">
        <v>142</v>
      </c>
      <c r="K997" s="1"/>
      <c r="L997" s="1"/>
      <c r="M997" s="1">
        <f t="shared" ca="1" si="15"/>
        <v>2022</v>
      </c>
      <c r="N997" s="1">
        <f ca="1">Sheet1[[#This Row],[Текущий год]]-Sheet1[[#This Row],[Год выпуска]]</f>
        <v>6</v>
      </c>
      <c r="O997" s="13">
        <f ca="1">IFERROR(Sheet1[[#This Row],[Пробег, тыс. км]]/Sheet1[[#This Row],[Возраст авто]], 0)</f>
        <v>23.666666666666668</v>
      </c>
      <c r="P997" s="14">
        <f ca="1">Sheet1[[#This Row],[Средний пробег в год]]/365*1000</f>
        <v>64.840182648401822</v>
      </c>
    </row>
    <row r="998" spans="1:16" x14ac:dyDescent="0.25">
      <c r="A998" s="1" t="s">
        <v>996</v>
      </c>
      <c r="B998" s="1" t="s">
        <v>94</v>
      </c>
      <c r="C998">
        <v>2017</v>
      </c>
      <c r="D998">
        <v>2970000</v>
      </c>
      <c r="E998">
        <v>2</v>
      </c>
      <c r="F998">
        <v>151</v>
      </c>
      <c r="G998" s="1" t="s">
        <v>8</v>
      </c>
      <c r="H998" s="1" t="s">
        <v>24</v>
      </c>
      <c r="I998" s="1" t="s">
        <v>18</v>
      </c>
      <c r="J998" s="1">
        <v>55</v>
      </c>
      <c r="K998" s="1" t="s">
        <v>39</v>
      </c>
      <c r="L998" s="1"/>
      <c r="M998" s="1">
        <f t="shared" ca="1" si="15"/>
        <v>2022</v>
      </c>
      <c r="N998" s="1">
        <f ca="1">Sheet1[[#This Row],[Текущий год]]-Sheet1[[#This Row],[Год выпуска]]</f>
        <v>5</v>
      </c>
      <c r="O998" s="13">
        <f ca="1">IFERROR(Sheet1[[#This Row],[Пробег, тыс. км]]/Sheet1[[#This Row],[Возраст авто]], 0)</f>
        <v>11</v>
      </c>
      <c r="P998" s="14">
        <f ca="1">Sheet1[[#This Row],[Средний пробег в год]]/365*1000</f>
        <v>30.136986301369863</v>
      </c>
    </row>
    <row r="999" spans="1:16" x14ac:dyDescent="0.25">
      <c r="A999" s="1" t="s">
        <v>997</v>
      </c>
      <c r="B999" s="1" t="s">
        <v>243</v>
      </c>
      <c r="C999">
        <v>1995</v>
      </c>
      <c r="D999">
        <v>100000</v>
      </c>
      <c r="E999">
        <v>3</v>
      </c>
      <c r="F999">
        <v>130</v>
      </c>
      <c r="G999" s="1" t="s">
        <v>20</v>
      </c>
      <c r="H999" s="1" t="s">
        <v>9</v>
      </c>
      <c r="I999" s="1" t="s">
        <v>21</v>
      </c>
      <c r="J999" s="1">
        <v>300</v>
      </c>
      <c r="K999" s="1"/>
      <c r="L999" s="1"/>
      <c r="M999" s="1">
        <f t="shared" ca="1" si="15"/>
        <v>2022</v>
      </c>
      <c r="N999" s="1">
        <f ca="1">Sheet1[[#This Row],[Текущий год]]-Sheet1[[#This Row],[Год выпуска]]</f>
        <v>27</v>
      </c>
      <c r="O999" s="13">
        <f ca="1">IFERROR(Sheet1[[#This Row],[Пробег, тыс. км]]/Sheet1[[#This Row],[Возраст авто]], 0)</f>
        <v>11.111111111111111</v>
      </c>
      <c r="P999" s="14">
        <f ca="1">Sheet1[[#This Row],[Средний пробег в год]]/365*1000</f>
        <v>30.441400304414003</v>
      </c>
    </row>
    <row r="1000" spans="1:16" x14ac:dyDescent="0.25">
      <c r="A1000" s="1" t="s">
        <v>998</v>
      </c>
      <c r="B1000" s="1" t="s">
        <v>97</v>
      </c>
      <c r="C1000">
        <v>2016</v>
      </c>
      <c r="D1000">
        <v>849000</v>
      </c>
      <c r="E1000">
        <v>1</v>
      </c>
      <c r="F1000">
        <v>69</v>
      </c>
      <c r="G1000" s="1" t="s">
        <v>8</v>
      </c>
      <c r="H1000" s="1" t="s">
        <v>24</v>
      </c>
      <c r="I1000" s="1" t="s">
        <v>18</v>
      </c>
      <c r="J1000" s="1">
        <v>113</v>
      </c>
      <c r="K1000" s="1"/>
      <c r="L1000" s="1"/>
      <c r="M1000" s="1">
        <f t="shared" ca="1" si="15"/>
        <v>2022</v>
      </c>
      <c r="N1000" s="1">
        <f ca="1">Sheet1[[#This Row],[Текущий год]]-Sheet1[[#This Row],[Год выпуска]]</f>
        <v>6</v>
      </c>
      <c r="O1000" s="13">
        <f ca="1">IFERROR(Sheet1[[#This Row],[Пробег, тыс. км]]/Sheet1[[#This Row],[Возраст авто]], 0)</f>
        <v>18.833333333333332</v>
      </c>
      <c r="P1000" s="14">
        <f ca="1">Sheet1[[#This Row],[Средний пробег в год]]/365*1000</f>
        <v>51.598173515981735</v>
      </c>
    </row>
    <row r="1001" spans="1:16" x14ac:dyDescent="0.25">
      <c r="A1001" s="1" t="s">
        <v>999</v>
      </c>
      <c r="B1001" s="1" t="s">
        <v>868</v>
      </c>
      <c r="C1001">
        <v>2015</v>
      </c>
      <c r="D1001">
        <v>965000</v>
      </c>
      <c r="E1001">
        <v>1.5</v>
      </c>
      <c r="F1001">
        <v>109</v>
      </c>
      <c r="G1001" s="1" t="s">
        <v>8</v>
      </c>
      <c r="H1001" s="1" t="s">
        <v>24</v>
      </c>
      <c r="I1001" s="1" t="s">
        <v>18</v>
      </c>
      <c r="J1001" s="1">
        <v>98</v>
      </c>
      <c r="K1001" s="1"/>
      <c r="L1001" s="1"/>
      <c r="M1001" s="1">
        <f t="shared" ca="1" si="15"/>
        <v>2022</v>
      </c>
      <c r="N1001" s="1">
        <f ca="1">Sheet1[[#This Row],[Текущий год]]-Sheet1[[#This Row],[Год выпуска]]</f>
        <v>7</v>
      </c>
      <c r="O1001" s="13">
        <f ca="1">IFERROR(Sheet1[[#This Row],[Пробег, тыс. км]]/Sheet1[[#This Row],[Возраст авто]], 0)</f>
        <v>14</v>
      </c>
      <c r="P1001" s="14">
        <f ca="1">Sheet1[[#This Row],[Средний пробег в год]]/365*1000</f>
        <v>38.356164383561648</v>
      </c>
    </row>
    <row r="1002" spans="1:16" x14ac:dyDescent="0.25">
      <c r="A1002" s="1" t="s">
        <v>1000</v>
      </c>
      <c r="B1002" s="1" t="s">
        <v>52</v>
      </c>
      <c r="C1002">
        <v>2016</v>
      </c>
      <c r="D1002">
        <v>6400000</v>
      </c>
      <c r="E1002">
        <v>4.5</v>
      </c>
      <c r="F1002">
        <v>249</v>
      </c>
      <c r="G1002" s="1" t="s">
        <v>20</v>
      </c>
      <c r="H1002" s="1" t="s">
        <v>9</v>
      </c>
      <c r="I1002" s="1" t="s">
        <v>21</v>
      </c>
      <c r="J1002" s="1">
        <v>90</v>
      </c>
      <c r="K1002" s="1"/>
      <c r="L1002" s="1"/>
      <c r="M1002" s="1">
        <f t="shared" ca="1" si="15"/>
        <v>2022</v>
      </c>
      <c r="N1002" s="1">
        <f ca="1">Sheet1[[#This Row],[Текущий год]]-Sheet1[[#This Row],[Год выпуска]]</f>
        <v>6</v>
      </c>
      <c r="O1002" s="13">
        <f ca="1">IFERROR(Sheet1[[#This Row],[Пробег, тыс. км]]/Sheet1[[#This Row],[Возраст авто]], 0)</f>
        <v>15</v>
      </c>
      <c r="P1002" s="14">
        <f ca="1">Sheet1[[#This Row],[Средний пробег в год]]/365*1000</f>
        <v>41.095890410958901</v>
      </c>
    </row>
    <row r="1003" spans="1:16" x14ac:dyDescent="0.25">
      <c r="A1003" s="1" t="s">
        <v>1001</v>
      </c>
      <c r="B1003" s="1" t="s">
        <v>102</v>
      </c>
      <c r="C1003">
        <v>1991</v>
      </c>
      <c r="D1003">
        <v>195000</v>
      </c>
      <c r="E1003">
        <v>1.6</v>
      </c>
      <c r="F1003">
        <v>110</v>
      </c>
      <c r="G1003" s="1" t="s">
        <v>8</v>
      </c>
      <c r="H1003" s="1" t="s">
        <v>9</v>
      </c>
      <c r="I1003" s="1" t="s">
        <v>21</v>
      </c>
      <c r="J1003" s="1">
        <v>390</v>
      </c>
      <c r="K1003" s="1"/>
      <c r="L1003" s="1"/>
      <c r="M1003" s="1">
        <f t="shared" ca="1" si="15"/>
        <v>2022</v>
      </c>
      <c r="N1003" s="1">
        <f ca="1">Sheet1[[#This Row],[Текущий год]]-Sheet1[[#This Row],[Год выпуска]]</f>
        <v>31</v>
      </c>
      <c r="O1003" s="13">
        <f ca="1">IFERROR(Sheet1[[#This Row],[Пробег, тыс. км]]/Sheet1[[#This Row],[Возраст авто]], 0)</f>
        <v>12.580645161290322</v>
      </c>
      <c r="P1003" s="14">
        <f ca="1">Sheet1[[#This Row],[Средний пробег в год]]/365*1000</f>
        <v>34.467520989836501</v>
      </c>
    </row>
    <row r="1004" spans="1:16" x14ac:dyDescent="0.25">
      <c r="A1004" s="1" t="s">
        <v>1002</v>
      </c>
      <c r="B1004" s="1" t="s">
        <v>63</v>
      </c>
      <c r="C1004">
        <v>2001</v>
      </c>
      <c r="D1004">
        <v>415000</v>
      </c>
      <c r="E1004">
        <v>1.5</v>
      </c>
      <c r="F1004">
        <v>110</v>
      </c>
      <c r="G1004" s="1" t="s">
        <v>8</v>
      </c>
      <c r="H1004" s="1"/>
      <c r="I1004" s="1" t="s">
        <v>21</v>
      </c>
      <c r="J1004" s="1">
        <v>157</v>
      </c>
      <c r="K1004" s="1"/>
      <c r="L1004" s="1"/>
      <c r="M1004" s="1">
        <f t="shared" ca="1" si="15"/>
        <v>2022</v>
      </c>
      <c r="N1004" s="1">
        <f ca="1">Sheet1[[#This Row],[Текущий год]]-Sheet1[[#This Row],[Год выпуска]]</f>
        <v>21</v>
      </c>
      <c r="O1004" s="13">
        <f ca="1">IFERROR(Sheet1[[#This Row],[Пробег, тыс. км]]/Sheet1[[#This Row],[Возраст авто]], 0)</f>
        <v>7.4761904761904763</v>
      </c>
      <c r="P1004" s="14">
        <f ca="1">Sheet1[[#This Row],[Средний пробег в год]]/365*1000</f>
        <v>20.482713633398564</v>
      </c>
    </row>
    <row r="1005" spans="1:16" x14ac:dyDescent="0.25">
      <c r="A1005" s="1" t="s">
        <v>1003</v>
      </c>
      <c r="B1005" s="1" t="s">
        <v>94</v>
      </c>
      <c r="C1005">
        <v>2018</v>
      </c>
      <c r="D1005">
        <v>2990000</v>
      </c>
      <c r="E1005">
        <v>2</v>
      </c>
      <c r="F1005">
        <v>151</v>
      </c>
      <c r="G1005" s="1" t="s">
        <v>8</v>
      </c>
      <c r="H1005" s="1" t="s">
        <v>24</v>
      </c>
      <c r="I1005" s="1" t="s">
        <v>18</v>
      </c>
      <c r="J1005" s="1">
        <v>28</v>
      </c>
      <c r="K1005" s="1" t="s">
        <v>39</v>
      </c>
      <c r="L1005" s="1"/>
      <c r="M1005" s="1">
        <f t="shared" ca="1" si="15"/>
        <v>2022</v>
      </c>
      <c r="N1005" s="1">
        <f ca="1">Sheet1[[#This Row],[Текущий год]]-Sheet1[[#This Row],[Год выпуска]]</f>
        <v>4</v>
      </c>
      <c r="O1005" s="13">
        <f ca="1">IFERROR(Sheet1[[#This Row],[Пробег, тыс. км]]/Sheet1[[#This Row],[Возраст авто]], 0)</f>
        <v>7</v>
      </c>
      <c r="P1005" s="14">
        <f ca="1">Sheet1[[#This Row],[Средний пробег в год]]/365*1000</f>
        <v>19.178082191780824</v>
      </c>
    </row>
    <row r="1006" spans="1:16" x14ac:dyDescent="0.25">
      <c r="A1006" s="1" t="s">
        <v>1004</v>
      </c>
      <c r="B1006" s="1" t="s">
        <v>102</v>
      </c>
      <c r="C1006">
        <v>1997</v>
      </c>
      <c r="D1006">
        <v>350000</v>
      </c>
      <c r="E1006">
        <v>1.6</v>
      </c>
      <c r="F1006">
        <v>115</v>
      </c>
      <c r="G1006" s="1" t="s">
        <v>8</v>
      </c>
      <c r="H1006" s="1" t="s">
        <v>9</v>
      </c>
      <c r="I1006" s="1" t="s">
        <v>18</v>
      </c>
      <c r="J1006" s="1">
        <v>150</v>
      </c>
      <c r="K1006" s="1"/>
      <c r="L1006" s="1"/>
      <c r="M1006" s="1">
        <f t="shared" ca="1" si="15"/>
        <v>2022</v>
      </c>
      <c r="N1006" s="1">
        <f ca="1">Sheet1[[#This Row],[Текущий год]]-Sheet1[[#This Row],[Год выпуска]]</f>
        <v>25</v>
      </c>
      <c r="O1006" s="13">
        <f ca="1">IFERROR(Sheet1[[#This Row],[Пробег, тыс. км]]/Sheet1[[#This Row],[Возраст авто]], 0)</f>
        <v>6</v>
      </c>
      <c r="P1006" s="14">
        <f ca="1">Sheet1[[#This Row],[Средний пробег в год]]/365*1000</f>
        <v>16.43835616438356</v>
      </c>
    </row>
    <row r="1007" spans="1:16" x14ac:dyDescent="0.25">
      <c r="A1007" s="1" t="s">
        <v>1005</v>
      </c>
      <c r="B1007" s="1" t="s">
        <v>36</v>
      </c>
      <c r="C1007">
        <v>2021</v>
      </c>
      <c r="D1007">
        <v>8800000</v>
      </c>
      <c r="E1007">
        <v>2.8</v>
      </c>
      <c r="F1007">
        <v>200</v>
      </c>
      <c r="G1007" s="1" t="s">
        <v>20</v>
      </c>
      <c r="H1007" s="1" t="s">
        <v>9</v>
      </c>
      <c r="I1007" s="1" t="s">
        <v>21</v>
      </c>
      <c r="J1007" s="1">
        <v>1</v>
      </c>
      <c r="K1007" s="1"/>
      <c r="L1007" s="1"/>
      <c r="M1007" s="1">
        <f t="shared" ca="1" si="15"/>
        <v>2022</v>
      </c>
      <c r="N1007" s="1">
        <f ca="1">Sheet1[[#This Row],[Текущий год]]-Sheet1[[#This Row],[Год выпуска]]</f>
        <v>1</v>
      </c>
      <c r="O1007" s="13">
        <f ca="1">IFERROR(Sheet1[[#This Row],[Пробег, тыс. км]]/Sheet1[[#This Row],[Возраст авто]], 0)</f>
        <v>1</v>
      </c>
      <c r="P1007" s="14">
        <f ca="1">Sheet1[[#This Row],[Средний пробег в год]]/365*1000</f>
        <v>2.7397260273972601</v>
      </c>
    </row>
    <row r="1008" spans="1:16" x14ac:dyDescent="0.25">
      <c r="A1008" s="1" t="s">
        <v>1006</v>
      </c>
      <c r="B1008" s="1" t="s">
        <v>65</v>
      </c>
      <c r="C1008">
        <v>2004</v>
      </c>
      <c r="D1008">
        <v>365000</v>
      </c>
      <c r="E1008">
        <v>1.5</v>
      </c>
      <c r="F1008">
        <v>77</v>
      </c>
      <c r="G1008" s="1" t="s">
        <v>34</v>
      </c>
      <c r="H1008" s="1" t="s">
        <v>24</v>
      </c>
      <c r="I1008" s="1" t="s">
        <v>18</v>
      </c>
      <c r="J1008" s="1">
        <v>185</v>
      </c>
      <c r="K1008" s="1"/>
      <c r="L1008" s="1"/>
      <c r="M1008" s="1">
        <f t="shared" ca="1" si="15"/>
        <v>2022</v>
      </c>
      <c r="N1008" s="1">
        <f ca="1">Sheet1[[#This Row],[Текущий год]]-Sheet1[[#This Row],[Год выпуска]]</f>
        <v>18</v>
      </c>
      <c r="O1008" s="13">
        <f ca="1">IFERROR(Sheet1[[#This Row],[Пробег, тыс. км]]/Sheet1[[#This Row],[Возраст авто]], 0)</f>
        <v>10.277777777777779</v>
      </c>
      <c r="P1008" s="14">
        <f ca="1">Sheet1[[#This Row],[Средний пробег в год]]/365*1000</f>
        <v>28.158295281582955</v>
      </c>
    </row>
    <row r="1009" spans="1:16" x14ac:dyDescent="0.25">
      <c r="A1009" s="1" t="s">
        <v>1007</v>
      </c>
      <c r="B1009" s="1" t="s">
        <v>314</v>
      </c>
      <c r="C1009">
        <v>2001</v>
      </c>
      <c r="D1009">
        <v>489000</v>
      </c>
      <c r="E1009">
        <v>1.8</v>
      </c>
      <c r="F1009">
        <v>125</v>
      </c>
      <c r="G1009" s="1" t="s">
        <v>8</v>
      </c>
      <c r="H1009" s="1" t="s">
        <v>9</v>
      </c>
      <c r="I1009" s="1" t="s">
        <v>21</v>
      </c>
      <c r="J1009" s="1">
        <v>156</v>
      </c>
      <c r="K1009" s="1"/>
      <c r="L1009" s="1"/>
      <c r="M1009" s="1">
        <f t="shared" ca="1" si="15"/>
        <v>2022</v>
      </c>
      <c r="N1009" s="1">
        <f ca="1">Sheet1[[#This Row],[Текущий год]]-Sheet1[[#This Row],[Год выпуска]]</f>
        <v>21</v>
      </c>
      <c r="O1009" s="13">
        <f ca="1">IFERROR(Sheet1[[#This Row],[Пробег, тыс. км]]/Sheet1[[#This Row],[Возраст авто]], 0)</f>
        <v>7.4285714285714288</v>
      </c>
      <c r="P1009" s="14">
        <f ca="1">Sheet1[[#This Row],[Средний пробег в год]]/365*1000</f>
        <v>20.352250489236791</v>
      </c>
    </row>
    <row r="1010" spans="1:16" x14ac:dyDescent="0.25">
      <c r="A1010" s="1" t="s">
        <v>1008</v>
      </c>
      <c r="B1010" s="1" t="s">
        <v>77</v>
      </c>
      <c r="C1010">
        <v>2000</v>
      </c>
      <c r="D1010">
        <v>390000</v>
      </c>
      <c r="E1010">
        <v>2</v>
      </c>
      <c r="F1010">
        <v>260</v>
      </c>
      <c r="G1010" s="1" t="s">
        <v>8</v>
      </c>
      <c r="H1010" s="1" t="s">
        <v>11</v>
      </c>
      <c r="I1010" s="1" t="s">
        <v>18</v>
      </c>
      <c r="J1010" s="1">
        <v>358</v>
      </c>
      <c r="K1010" s="1"/>
      <c r="L1010" s="1"/>
      <c r="M1010" s="1">
        <f t="shared" ca="1" si="15"/>
        <v>2022</v>
      </c>
      <c r="N1010" s="1">
        <f ca="1">Sheet1[[#This Row],[Текущий год]]-Sheet1[[#This Row],[Год выпуска]]</f>
        <v>22</v>
      </c>
      <c r="O1010" s="13">
        <f ca="1">IFERROR(Sheet1[[#This Row],[Пробег, тыс. км]]/Sheet1[[#This Row],[Возраст авто]], 0)</f>
        <v>16.272727272727273</v>
      </c>
      <c r="P1010" s="14">
        <f ca="1">Sheet1[[#This Row],[Средний пробег в год]]/365*1000</f>
        <v>44.582814445828141</v>
      </c>
    </row>
    <row r="1011" spans="1:16" x14ac:dyDescent="0.25">
      <c r="A1011" s="1" t="s">
        <v>1009</v>
      </c>
      <c r="B1011" s="1" t="s">
        <v>67</v>
      </c>
      <c r="C1011">
        <v>1993</v>
      </c>
      <c r="D1011">
        <v>395000</v>
      </c>
      <c r="E1011">
        <v>2.5</v>
      </c>
      <c r="F1011">
        <v>180</v>
      </c>
      <c r="G1011" s="1" t="s">
        <v>8</v>
      </c>
      <c r="H1011" s="1" t="s">
        <v>9</v>
      </c>
      <c r="I1011" s="1" t="s">
        <v>10</v>
      </c>
      <c r="J1011" s="1">
        <v>200</v>
      </c>
      <c r="K1011" s="1"/>
      <c r="L1011" s="1"/>
      <c r="M1011" s="1">
        <f t="shared" ca="1" si="15"/>
        <v>2022</v>
      </c>
      <c r="N1011" s="1">
        <f ca="1">Sheet1[[#This Row],[Текущий год]]-Sheet1[[#This Row],[Год выпуска]]</f>
        <v>29</v>
      </c>
      <c r="O1011" s="13">
        <f ca="1">IFERROR(Sheet1[[#This Row],[Пробег, тыс. км]]/Sheet1[[#This Row],[Возраст авто]], 0)</f>
        <v>6.8965517241379306</v>
      </c>
      <c r="P1011" s="14">
        <f ca="1">Sheet1[[#This Row],[Средний пробег в год]]/365*1000</f>
        <v>18.894662257912138</v>
      </c>
    </row>
    <row r="1012" spans="1:16" x14ac:dyDescent="0.25">
      <c r="A1012" s="1" t="s">
        <v>1010</v>
      </c>
      <c r="B1012" s="1" t="s">
        <v>105</v>
      </c>
      <c r="C1012">
        <v>2009</v>
      </c>
      <c r="D1012">
        <v>1150000</v>
      </c>
      <c r="E1012">
        <v>1.8</v>
      </c>
      <c r="F1012">
        <v>144</v>
      </c>
      <c r="G1012" s="1" t="s">
        <v>8</v>
      </c>
      <c r="H1012" s="1" t="s">
        <v>24</v>
      </c>
      <c r="I1012" s="1" t="s">
        <v>18</v>
      </c>
      <c r="J1012" s="1">
        <v>130</v>
      </c>
      <c r="K1012" s="1"/>
      <c r="L1012" s="1"/>
      <c r="M1012" s="1">
        <f t="shared" ca="1" si="15"/>
        <v>2022</v>
      </c>
      <c r="N1012" s="1">
        <f ca="1">Sheet1[[#This Row],[Текущий год]]-Sheet1[[#This Row],[Год выпуска]]</f>
        <v>13</v>
      </c>
      <c r="O1012" s="13">
        <f ca="1">IFERROR(Sheet1[[#This Row],[Пробег, тыс. км]]/Sheet1[[#This Row],[Возраст авто]], 0)</f>
        <v>10</v>
      </c>
      <c r="P1012" s="14">
        <f ca="1">Sheet1[[#This Row],[Средний пробег в год]]/365*1000</f>
        <v>27.397260273972602</v>
      </c>
    </row>
    <row r="1013" spans="1:16" x14ac:dyDescent="0.25">
      <c r="A1013" s="1" t="s">
        <v>1011</v>
      </c>
      <c r="B1013" s="1" t="s">
        <v>52</v>
      </c>
      <c r="C1013">
        <v>2014</v>
      </c>
      <c r="D1013">
        <v>5000000</v>
      </c>
      <c r="E1013">
        <v>4.5</v>
      </c>
      <c r="F1013">
        <v>235</v>
      </c>
      <c r="G1013" s="1" t="s">
        <v>20</v>
      </c>
      <c r="H1013" s="1" t="s">
        <v>9</v>
      </c>
      <c r="I1013" s="1" t="s">
        <v>21</v>
      </c>
      <c r="J1013" s="1">
        <v>148</v>
      </c>
      <c r="K1013" s="1"/>
      <c r="L1013" s="1"/>
      <c r="M1013" s="1">
        <f t="shared" ca="1" si="15"/>
        <v>2022</v>
      </c>
      <c r="N1013" s="1">
        <f ca="1">Sheet1[[#This Row],[Текущий год]]-Sheet1[[#This Row],[Год выпуска]]</f>
        <v>8</v>
      </c>
      <c r="O1013" s="13">
        <f ca="1">IFERROR(Sheet1[[#This Row],[Пробег, тыс. км]]/Sheet1[[#This Row],[Возраст авто]], 0)</f>
        <v>18.5</v>
      </c>
      <c r="P1013" s="14">
        <f ca="1">Sheet1[[#This Row],[Средний пробег в год]]/365*1000</f>
        <v>50.684931506849317</v>
      </c>
    </row>
    <row r="1014" spans="1:16" x14ac:dyDescent="0.25">
      <c r="A1014" s="1" t="s">
        <v>1012</v>
      </c>
      <c r="B1014" s="1" t="s">
        <v>134</v>
      </c>
      <c r="C1014">
        <v>2001</v>
      </c>
      <c r="D1014">
        <v>630000</v>
      </c>
      <c r="E1014">
        <v>2.5</v>
      </c>
      <c r="F1014">
        <v>200</v>
      </c>
      <c r="G1014" s="1" t="s">
        <v>8</v>
      </c>
      <c r="H1014" s="1" t="s">
        <v>9</v>
      </c>
      <c r="I1014" s="1" t="s">
        <v>10</v>
      </c>
      <c r="J1014" s="1">
        <v>220</v>
      </c>
      <c r="K1014" s="1"/>
      <c r="L1014" s="1"/>
      <c r="M1014" s="1">
        <f t="shared" ca="1" si="15"/>
        <v>2022</v>
      </c>
      <c r="N1014" s="1">
        <f ca="1">Sheet1[[#This Row],[Текущий год]]-Sheet1[[#This Row],[Год выпуска]]</f>
        <v>21</v>
      </c>
      <c r="O1014" s="13">
        <f ca="1">IFERROR(Sheet1[[#This Row],[Пробег, тыс. км]]/Sheet1[[#This Row],[Возраст авто]], 0)</f>
        <v>10.476190476190476</v>
      </c>
      <c r="P1014" s="14">
        <f ca="1">Sheet1[[#This Row],[Средний пробег в год]]/365*1000</f>
        <v>28.701891715590346</v>
      </c>
    </row>
    <row r="1015" spans="1:16" x14ac:dyDescent="0.25">
      <c r="A1015" s="1" t="s">
        <v>1013</v>
      </c>
      <c r="B1015" s="1" t="s">
        <v>65</v>
      </c>
      <c r="C1015">
        <v>2010</v>
      </c>
      <c r="D1015">
        <v>1150000</v>
      </c>
      <c r="E1015">
        <v>1.8</v>
      </c>
      <c r="F1015">
        <v>99</v>
      </c>
      <c r="G1015" s="1" t="s">
        <v>34</v>
      </c>
      <c r="H1015" s="1" t="s">
        <v>24</v>
      </c>
      <c r="I1015" s="1" t="s">
        <v>18</v>
      </c>
      <c r="J1015" s="1">
        <v>127</v>
      </c>
      <c r="K1015" s="1" t="s">
        <v>39</v>
      </c>
      <c r="L1015" s="1"/>
      <c r="M1015" s="1">
        <f t="shared" ca="1" si="15"/>
        <v>2022</v>
      </c>
      <c r="N1015" s="1">
        <f ca="1">Sheet1[[#This Row],[Текущий год]]-Sheet1[[#This Row],[Год выпуска]]</f>
        <v>12</v>
      </c>
      <c r="O1015" s="13">
        <f ca="1">IFERROR(Sheet1[[#This Row],[Пробег, тыс. км]]/Sheet1[[#This Row],[Возраст авто]], 0)</f>
        <v>10.583333333333334</v>
      </c>
      <c r="P1015" s="14">
        <f ca="1">Sheet1[[#This Row],[Средний пробег в год]]/365*1000</f>
        <v>28.99543378995434</v>
      </c>
    </row>
    <row r="1016" spans="1:16" x14ac:dyDescent="0.25">
      <c r="A1016" s="1" t="s">
        <v>1014</v>
      </c>
      <c r="B1016" s="1" t="s">
        <v>165</v>
      </c>
      <c r="C1016">
        <v>2014</v>
      </c>
      <c r="D1016">
        <v>1795000</v>
      </c>
      <c r="E1016">
        <v>2</v>
      </c>
      <c r="F1016">
        <v>146</v>
      </c>
      <c r="G1016" s="1" t="s">
        <v>8</v>
      </c>
      <c r="H1016" s="1" t="s">
        <v>24</v>
      </c>
      <c r="I1016" s="1" t="s">
        <v>21</v>
      </c>
      <c r="J1016" s="1">
        <v>144</v>
      </c>
      <c r="K1016" s="1"/>
      <c r="L1016" s="1"/>
      <c r="M1016" s="1">
        <f t="shared" ca="1" si="15"/>
        <v>2022</v>
      </c>
      <c r="N1016" s="1">
        <f ca="1">Sheet1[[#This Row],[Текущий год]]-Sheet1[[#This Row],[Год выпуска]]</f>
        <v>8</v>
      </c>
      <c r="O1016" s="13">
        <f ca="1">IFERROR(Sheet1[[#This Row],[Пробег, тыс. км]]/Sheet1[[#This Row],[Возраст авто]], 0)</f>
        <v>18</v>
      </c>
      <c r="P1016" s="14">
        <f ca="1">Sheet1[[#This Row],[Средний пробег в год]]/365*1000</f>
        <v>49.315068493150683</v>
      </c>
    </row>
    <row r="1017" spans="1:16" x14ac:dyDescent="0.25">
      <c r="A1017" s="1" t="s">
        <v>1015</v>
      </c>
      <c r="B1017" s="1" t="s">
        <v>63</v>
      </c>
      <c r="C1017">
        <v>2001</v>
      </c>
      <c r="D1017">
        <v>369000</v>
      </c>
      <c r="E1017">
        <v>1.5</v>
      </c>
      <c r="F1017">
        <v>110</v>
      </c>
      <c r="G1017" s="1" t="s">
        <v>8</v>
      </c>
      <c r="H1017" s="1" t="s">
        <v>9</v>
      </c>
      <c r="I1017" s="1" t="s">
        <v>18</v>
      </c>
      <c r="J1017" s="1">
        <v>259</v>
      </c>
      <c r="K1017" s="1"/>
      <c r="L1017" s="1"/>
      <c r="M1017" s="1">
        <f t="shared" ca="1" si="15"/>
        <v>2022</v>
      </c>
      <c r="N1017" s="1">
        <f ca="1">Sheet1[[#This Row],[Текущий год]]-Sheet1[[#This Row],[Год выпуска]]</f>
        <v>21</v>
      </c>
      <c r="O1017" s="13">
        <f ca="1">IFERROR(Sheet1[[#This Row],[Пробег, тыс. км]]/Sheet1[[#This Row],[Возраст авто]], 0)</f>
        <v>12.333333333333334</v>
      </c>
      <c r="P1017" s="14">
        <f ca="1">Sheet1[[#This Row],[Средний пробег в год]]/365*1000</f>
        <v>33.789954337899545</v>
      </c>
    </row>
    <row r="1018" spans="1:16" x14ac:dyDescent="0.25">
      <c r="A1018" s="1" t="s">
        <v>1016</v>
      </c>
      <c r="B1018" s="1" t="s">
        <v>105</v>
      </c>
      <c r="C1018">
        <v>2011</v>
      </c>
      <c r="D1018">
        <v>1100000</v>
      </c>
      <c r="G1018" s="1" t="s">
        <v>8</v>
      </c>
      <c r="H1018" s="1"/>
      <c r="I1018" s="1" t="s">
        <v>18</v>
      </c>
      <c r="J1018" s="1">
        <v>105</v>
      </c>
      <c r="K1018" s="1" t="s">
        <v>39</v>
      </c>
      <c r="L1018" s="1"/>
      <c r="M1018" s="1">
        <f t="shared" ca="1" si="15"/>
        <v>2022</v>
      </c>
      <c r="N1018" s="1">
        <f ca="1">Sheet1[[#This Row],[Текущий год]]-Sheet1[[#This Row],[Год выпуска]]</f>
        <v>11</v>
      </c>
      <c r="O1018" s="13">
        <f ca="1">IFERROR(Sheet1[[#This Row],[Пробег, тыс. км]]/Sheet1[[#This Row],[Возраст авто]], 0)</f>
        <v>9.545454545454545</v>
      </c>
      <c r="P1018" s="14">
        <f ca="1">Sheet1[[#This Row],[Средний пробег в год]]/365*1000</f>
        <v>26.151930261519301</v>
      </c>
    </row>
    <row r="1019" spans="1:16" x14ac:dyDescent="0.25">
      <c r="A1019" s="1" t="s">
        <v>1017</v>
      </c>
      <c r="B1019" s="1" t="s">
        <v>327</v>
      </c>
      <c r="C1019">
        <v>2013</v>
      </c>
      <c r="D1019">
        <v>1185000</v>
      </c>
      <c r="E1019">
        <v>1.6</v>
      </c>
      <c r="F1019">
        <v>132</v>
      </c>
      <c r="G1019" s="1" t="s">
        <v>8</v>
      </c>
      <c r="H1019" s="1" t="s">
        <v>11</v>
      </c>
      <c r="I1019" s="1" t="s">
        <v>18</v>
      </c>
      <c r="J1019" s="1">
        <v>99</v>
      </c>
      <c r="K1019" s="1"/>
      <c r="L1019" s="1"/>
      <c r="M1019" s="1">
        <f t="shared" ca="1" si="15"/>
        <v>2022</v>
      </c>
      <c r="N1019" s="1">
        <f ca="1">Sheet1[[#This Row],[Текущий год]]-Sheet1[[#This Row],[Год выпуска]]</f>
        <v>9</v>
      </c>
      <c r="O1019" s="13">
        <f ca="1">IFERROR(Sheet1[[#This Row],[Пробег, тыс. км]]/Sheet1[[#This Row],[Возраст авто]], 0)</f>
        <v>11</v>
      </c>
      <c r="P1019" s="14">
        <f ca="1">Sheet1[[#This Row],[Средний пробег в год]]/365*1000</f>
        <v>30.136986301369863</v>
      </c>
    </row>
    <row r="1020" spans="1:16" x14ac:dyDescent="0.25">
      <c r="A1020" s="1" t="s">
        <v>1018</v>
      </c>
      <c r="B1020" s="1" t="s">
        <v>70</v>
      </c>
      <c r="C1020">
        <v>2008</v>
      </c>
      <c r="D1020">
        <v>780000</v>
      </c>
      <c r="E1020">
        <v>1.5</v>
      </c>
      <c r="F1020">
        <v>110</v>
      </c>
      <c r="G1020" s="1" t="s">
        <v>8</v>
      </c>
      <c r="H1020" s="1" t="s">
        <v>24</v>
      </c>
      <c r="I1020" s="1" t="s">
        <v>18</v>
      </c>
      <c r="J1020" s="1">
        <v>145</v>
      </c>
      <c r="K1020" s="1"/>
      <c r="L1020" s="1"/>
      <c r="M1020" s="1">
        <f t="shared" ca="1" si="15"/>
        <v>2022</v>
      </c>
      <c r="N1020" s="1">
        <f ca="1">Sheet1[[#This Row],[Текущий год]]-Sheet1[[#This Row],[Год выпуска]]</f>
        <v>14</v>
      </c>
      <c r="O1020" s="13">
        <f ca="1">IFERROR(Sheet1[[#This Row],[Пробег, тыс. км]]/Sheet1[[#This Row],[Возраст авто]], 0)</f>
        <v>10.357142857142858</v>
      </c>
      <c r="P1020" s="14">
        <f ca="1">Sheet1[[#This Row],[Средний пробег в год]]/365*1000</f>
        <v>28.375733855185914</v>
      </c>
    </row>
    <row r="1021" spans="1:16" x14ac:dyDescent="0.25">
      <c r="A1021" s="1" t="s">
        <v>1019</v>
      </c>
      <c r="B1021" s="1" t="s">
        <v>65</v>
      </c>
      <c r="C1021">
        <v>2010</v>
      </c>
      <c r="D1021">
        <v>1133000</v>
      </c>
      <c r="E1021">
        <v>1.8</v>
      </c>
      <c r="F1021">
        <v>99</v>
      </c>
      <c r="G1021" s="1" t="s">
        <v>34</v>
      </c>
      <c r="H1021" s="1" t="s">
        <v>24</v>
      </c>
      <c r="I1021" s="1" t="s">
        <v>18</v>
      </c>
      <c r="J1021" s="1">
        <v>87</v>
      </c>
      <c r="K1021" s="1" t="s">
        <v>39</v>
      </c>
      <c r="L1021" s="1"/>
      <c r="M1021" s="1">
        <f t="shared" ca="1" si="15"/>
        <v>2022</v>
      </c>
      <c r="N1021" s="1">
        <f ca="1">Sheet1[[#This Row],[Текущий год]]-Sheet1[[#This Row],[Год выпуска]]</f>
        <v>12</v>
      </c>
      <c r="O1021" s="13">
        <f ca="1">IFERROR(Sheet1[[#This Row],[Пробег, тыс. км]]/Sheet1[[#This Row],[Возраст авто]], 0)</f>
        <v>7.25</v>
      </c>
      <c r="P1021" s="14">
        <f ca="1">Sheet1[[#This Row],[Средний пробег в год]]/365*1000</f>
        <v>19.863013698630137</v>
      </c>
    </row>
    <row r="1022" spans="1:16" x14ac:dyDescent="0.25">
      <c r="A1022" s="1" t="s">
        <v>1020</v>
      </c>
      <c r="B1022" s="1" t="s">
        <v>63</v>
      </c>
      <c r="C1022">
        <v>2000</v>
      </c>
      <c r="D1022">
        <v>349000</v>
      </c>
      <c r="E1022">
        <v>1.5</v>
      </c>
      <c r="F1022">
        <v>100</v>
      </c>
      <c r="G1022" s="1" t="s">
        <v>8</v>
      </c>
      <c r="H1022" s="1" t="s">
        <v>9</v>
      </c>
      <c r="I1022" s="1" t="s">
        <v>18</v>
      </c>
      <c r="J1022" s="1">
        <v>295</v>
      </c>
      <c r="K1022" s="1"/>
      <c r="L1022" s="1"/>
      <c r="M1022" s="1">
        <f t="shared" ca="1" si="15"/>
        <v>2022</v>
      </c>
      <c r="N1022" s="1">
        <f ca="1">Sheet1[[#This Row],[Текущий год]]-Sheet1[[#This Row],[Год выпуска]]</f>
        <v>22</v>
      </c>
      <c r="O1022" s="13">
        <f ca="1">IFERROR(Sheet1[[#This Row],[Пробег, тыс. км]]/Sheet1[[#This Row],[Возраст авто]], 0)</f>
        <v>13.409090909090908</v>
      </c>
      <c r="P1022" s="14">
        <f ca="1">Sheet1[[#This Row],[Средний пробег в год]]/365*1000</f>
        <v>36.737235367372357</v>
      </c>
    </row>
    <row r="1023" spans="1:16" x14ac:dyDescent="0.25">
      <c r="A1023" s="1" t="s">
        <v>1021</v>
      </c>
      <c r="B1023" s="1" t="s">
        <v>65</v>
      </c>
      <c r="C1023">
        <v>2012</v>
      </c>
      <c r="D1023">
        <v>1100000</v>
      </c>
      <c r="E1023">
        <v>1.8</v>
      </c>
      <c r="F1023">
        <v>99</v>
      </c>
      <c r="G1023" s="1" t="s">
        <v>34</v>
      </c>
      <c r="H1023" s="1" t="s">
        <v>24</v>
      </c>
      <c r="I1023" s="1" t="s">
        <v>18</v>
      </c>
      <c r="J1023" s="1">
        <v>150</v>
      </c>
      <c r="K1023" s="1"/>
      <c r="L1023" s="1"/>
      <c r="M1023" s="1">
        <f t="shared" ca="1" si="15"/>
        <v>2022</v>
      </c>
      <c r="N1023" s="1">
        <f ca="1">Sheet1[[#This Row],[Текущий год]]-Sheet1[[#This Row],[Год выпуска]]</f>
        <v>10</v>
      </c>
      <c r="O1023" s="13">
        <f ca="1">IFERROR(Sheet1[[#This Row],[Пробег, тыс. км]]/Sheet1[[#This Row],[Возраст авто]], 0)</f>
        <v>15</v>
      </c>
      <c r="P1023" s="14">
        <f ca="1">Sheet1[[#This Row],[Средний пробег в год]]/365*1000</f>
        <v>41.095890410958901</v>
      </c>
    </row>
    <row r="1024" spans="1:16" x14ac:dyDescent="0.25">
      <c r="A1024" s="1" t="s">
        <v>1022</v>
      </c>
      <c r="B1024" s="1" t="s">
        <v>424</v>
      </c>
      <c r="C1024">
        <v>1996</v>
      </c>
      <c r="D1024">
        <v>239000</v>
      </c>
      <c r="E1024">
        <v>1.3</v>
      </c>
      <c r="F1024">
        <v>85</v>
      </c>
      <c r="G1024" s="1" t="s">
        <v>8</v>
      </c>
      <c r="H1024" s="1" t="s">
        <v>9</v>
      </c>
      <c r="I1024" s="1" t="s">
        <v>18</v>
      </c>
      <c r="J1024" s="1">
        <v>200</v>
      </c>
      <c r="K1024" s="1"/>
      <c r="L1024" s="1"/>
      <c r="M1024" s="1">
        <f t="shared" ca="1" si="15"/>
        <v>2022</v>
      </c>
      <c r="N1024" s="1">
        <f ca="1">Sheet1[[#This Row],[Текущий год]]-Sheet1[[#This Row],[Год выпуска]]</f>
        <v>26</v>
      </c>
      <c r="O1024" s="13">
        <f ca="1">IFERROR(Sheet1[[#This Row],[Пробег, тыс. км]]/Sheet1[[#This Row],[Возраст авто]], 0)</f>
        <v>7.6923076923076925</v>
      </c>
      <c r="P1024" s="14">
        <f ca="1">Sheet1[[#This Row],[Средний пробег в год]]/365*1000</f>
        <v>21.074815595363539</v>
      </c>
    </row>
    <row r="1025" spans="1:16" x14ac:dyDescent="0.25">
      <c r="A1025" s="1" t="s">
        <v>1023</v>
      </c>
      <c r="B1025" s="1" t="s">
        <v>65</v>
      </c>
      <c r="C1025">
        <v>2016</v>
      </c>
      <c r="D1025">
        <v>1450000</v>
      </c>
      <c r="E1025">
        <v>1.8</v>
      </c>
      <c r="F1025">
        <v>98</v>
      </c>
      <c r="G1025" s="1" t="s">
        <v>34</v>
      </c>
      <c r="H1025" s="1" t="s">
        <v>24</v>
      </c>
      <c r="I1025" s="1" t="s">
        <v>18</v>
      </c>
      <c r="J1025" s="1">
        <v>130</v>
      </c>
      <c r="K1025" s="1" t="s">
        <v>39</v>
      </c>
      <c r="L1025" s="1"/>
      <c r="M1025" s="1">
        <f t="shared" ca="1" si="15"/>
        <v>2022</v>
      </c>
      <c r="N1025" s="1">
        <f ca="1">Sheet1[[#This Row],[Текущий год]]-Sheet1[[#This Row],[Год выпуска]]</f>
        <v>6</v>
      </c>
      <c r="O1025" s="13">
        <f ca="1">IFERROR(Sheet1[[#This Row],[Пробег, тыс. км]]/Sheet1[[#This Row],[Возраст авто]], 0)</f>
        <v>21.666666666666668</v>
      </c>
      <c r="P1025" s="14">
        <f ca="1">Sheet1[[#This Row],[Средний пробег в год]]/365*1000</f>
        <v>59.360730593607308</v>
      </c>
    </row>
    <row r="1026" spans="1:16" x14ac:dyDescent="0.25">
      <c r="A1026" s="1" t="s">
        <v>1024</v>
      </c>
      <c r="B1026" s="1" t="s">
        <v>119</v>
      </c>
      <c r="C1026">
        <v>2000</v>
      </c>
      <c r="D1026">
        <v>115000</v>
      </c>
      <c r="E1026">
        <v>1.6</v>
      </c>
      <c r="G1026" s="1" t="s">
        <v>8</v>
      </c>
      <c r="H1026" s="1"/>
      <c r="I1026" s="1" t="s">
        <v>21</v>
      </c>
      <c r="J1026" s="1">
        <v>155</v>
      </c>
      <c r="K1026" s="1"/>
      <c r="L1026" s="1"/>
      <c r="M1026" s="1">
        <f t="shared" ca="1" si="15"/>
        <v>2022</v>
      </c>
      <c r="N1026" s="1">
        <f ca="1">Sheet1[[#This Row],[Текущий год]]-Sheet1[[#This Row],[Год выпуска]]</f>
        <v>22</v>
      </c>
      <c r="O1026" s="13">
        <f ca="1">IFERROR(Sheet1[[#This Row],[Пробег, тыс. км]]/Sheet1[[#This Row],[Возраст авто]], 0)</f>
        <v>7.0454545454545459</v>
      </c>
      <c r="P1026" s="14">
        <f ca="1">Sheet1[[#This Row],[Средний пробег в год]]/365*1000</f>
        <v>19.302615193026153</v>
      </c>
    </row>
    <row r="1027" spans="1:16" x14ac:dyDescent="0.25">
      <c r="A1027" s="1" t="s">
        <v>1025</v>
      </c>
      <c r="B1027" s="1" t="s">
        <v>52</v>
      </c>
      <c r="C1027">
        <v>1990</v>
      </c>
      <c r="D1027">
        <v>1100000</v>
      </c>
      <c r="E1027">
        <v>2.8</v>
      </c>
      <c r="F1027">
        <v>91</v>
      </c>
      <c r="G1027" s="1" t="s">
        <v>20</v>
      </c>
      <c r="H1027" s="1" t="s">
        <v>11</v>
      </c>
      <c r="I1027" s="1" t="s">
        <v>21</v>
      </c>
      <c r="J1027" s="1">
        <v>300</v>
      </c>
      <c r="K1027" s="1"/>
      <c r="L1027" s="1"/>
      <c r="M1027" s="1">
        <f t="shared" ca="1" si="15"/>
        <v>2022</v>
      </c>
      <c r="N1027" s="1">
        <f ca="1">Sheet1[[#This Row],[Текущий год]]-Sheet1[[#This Row],[Год выпуска]]</f>
        <v>32</v>
      </c>
      <c r="O1027" s="13">
        <f ca="1">IFERROR(Sheet1[[#This Row],[Пробег, тыс. км]]/Sheet1[[#This Row],[Возраст авто]], 0)</f>
        <v>9.375</v>
      </c>
      <c r="P1027" s="14">
        <f ca="1">Sheet1[[#This Row],[Средний пробег в год]]/365*1000</f>
        <v>25.684931506849313</v>
      </c>
    </row>
    <row r="1028" spans="1:16" x14ac:dyDescent="0.25">
      <c r="A1028" s="1" t="s">
        <v>1026</v>
      </c>
      <c r="B1028" s="1" t="s">
        <v>36</v>
      </c>
      <c r="C1028">
        <v>2018</v>
      </c>
      <c r="D1028">
        <v>4568000</v>
      </c>
      <c r="E1028">
        <v>2.8</v>
      </c>
      <c r="F1028">
        <v>177</v>
      </c>
      <c r="G1028" s="1" t="s">
        <v>20</v>
      </c>
      <c r="H1028" s="1" t="s">
        <v>9</v>
      </c>
      <c r="I1028" s="1" t="s">
        <v>21</v>
      </c>
      <c r="J1028" s="1">
        <v>61</v>
      </c>
      <c r="K1028" s="1" t="s">
        <v>39</v>
      </c>
      <c r="L1028" s="1"/>
      <c r="M1028" s="1">
        <f t="shared" ref="M1028:M1091" ca="1" si="16">YEAR(TODAY())</f>
        <v>2022</v>
      </c>
      <c r="N1028" s="1">
        <f ca="1">Sheet1[[#This Row],[Текущий год]]-Sheet1[[#This Row],[Год выпуска]]</f>
        <v>4</v>
      </c>
      <c r="O1028" s="13">
        <f ca="1">IFERROR(Sheet1[[#This Row],[Пробег, тыс. км]]/Sheet1[[#This Row],[Возраст авто]], 0)</f>
        <v>15.25</v>
      </c>
      <c r="P1028" s="14">
        <f ca="1">Sheet1[[#This Row],[Средний пробег в год]]/365*1000</f>
        <v>41.780821917808218</v>
      </c>
    </row>
    <row r="1029" spans="1:16" x14ac:dyDescent="0.25">
      <c r="A1029" s="1" t="s">
        <v>1027</v>
      </c>
      <c r="B1029" s="1" t="s">
        <v>333</v>
      </c>
      <c r="C1029">
        <v>2011</v>
      </c>
      <c r="D1029">
        <v>1160000</v>
      </c>
      <c r="E1029">
        <v>1.8</v>
      </c>
      <c r="F1029">
        <v>144</v>
      </c>
      <c r="G1029" s="1" t="s">
        <v>8</v>
      </c>
      <c r="H1029" s="1" t="s">
        <v>24</v>
      </c>
      <c r="I1029" s="1" t="s">
        <v>18</v>
      </c>
      <c r="J1029" s="1">
        <v>138</v>
      </c>
      <c r="K1029" s="1" t="s">
        <v>39</v>
      </c>
      <c r="L1029" s="1"/>
      <c r="M1029" s="1">
        <f t="shared" ca="1" si="16"/>
        <v>2022</v>
      </c>
      <c r="N1029" s="1">
        <f ca="1">Sheet1[[#This Row],[Текущий год]]-Sheet1[[#This Row],[Год выпуска]]</f>
        <v>11</v>
      </c>
      <c r="O1029" s="13">
        <f ca="1">IFERROR(Sheet1[[#This Row],[Пробег, тыс. км]]/Sheet1[[#This Row],[Возраст авто]], 0)</f>
        <v>12.545454545454545</v>
      </c>
      <c r="P1029" s="14">
        <f ca="1">Sheet1[[#This Row],[Средний пробег в год]]/365*1000</f>
        <v>34.371108343711086</v>
      </c>
    </row>
    <row r="1030" spans="1:16" x14ac:dyDescent="0.25">
      <c r="A1030" s="1" t="s">
        <v>1028</v>
      </c>
      <c r="B1030" s="1" t="s">
        <v>65</v>
      </c>
      <c r="C1030">
        <v>2016</v>
      </c>
      <c r="D1030">
        <v>1740000</v>
      </c>
      <c r="E1030">
        <v>1.8</v>
      </c>
      <c r="F1030">
        <v>98</v>
      </c>
      <c r="G1030" s="1" t="s">
        <v>34</v>
      </c>
      <c r="H1030" s="1" t="s">
        <v>24</v>
      </c>
      <c r="I1030" s="1" t="s">
        <v>18</v>
      </c>
      <c r="J1030" s="1">
        <v>108</v>
      </c>
      <c r="K1030" s="1"/>
      <c r="L1030" s="1"/>
      <c r="M1030" s="1">
        <f t="shared" ca="1" si="16"/>
        <v>2022</v>
      </c>
      <c r="N1030" s="1">
        <f ca="1">Sheet1[[#This Row],[Текущий год]]-Sheet1[[#This Row],[Год выпуска]]</f>
        <v>6</v>
      </c>
      <c r="O1030" s="13">
        <f ca="1">IFERROR(Sheet1[[#This Row],[Пробег, тыс. км]]/Sheet1[[#This Row],[Возраст авто]], 0)</f>
        <v>18</v>
      </c>
      <c r="P1030" s="14">
        <f ca="1">Sheet1[[#This Row],[Средний пробег в год]]/365*1000</f>
        <v>49.315068493150683</v>
      </c>
    </row>
    <row r="1031" spans="1:16" x14ac:dyDescent="0.25">
      <c r="A1031" s="1" t="s">
        <v>1029</v>
      </c>
      <c r="B1031" s="1" t="s">
        <v>139</v>
      </c>
      <c r="C1031">
        <v>2001</v>
      </c>
      <c r="D1031">
        <v>460000</v>
      </c>
      <c r="E1031">
        <v>1.5</v>
      </c>
      <c r="F1031">
        <v>100</v>
      </c>
      <c r="G1031" s="1" t="s">
        <v>8</v>
      </c>
      <c r="H1031" s="1" t="s">
        <v>9</v>
      </c>
      <c r="I1031" s="1" t="s">
        <v>18</v>
      </c>
      <c r="J1031" s="1">
        <v>290</v>
      </c>
      <c r="K1031" s="1"/>
      <c r="L1031" s="1"/>
      <c r="M1031" s="1">
        <f t="shared" ca="1" si="16"/>
        <v>2022</v>
      </c>
      <c r="N1031" s="1">
        <f ca="1">Sheet1[[#This Row],[Текущий год]]-Sheet1[[#This Row],[Год выпуска]]</f>
        <v>21</v>
      </c>
      <c r="O1031" s="13">
        <f ca="1">IFERROR(Sheet1[[#This Row],[Пробег, тыс. км]]/Sheet1[[#This Row],[Возраст авто]], 0)</f>
        <v>13.80952380952381</v>
      </c>
      <c r="P1031" s="14">
        <f ca="1">Sheet1[[#This Row],[Средний пробег в год]]/365*1000</f>
        <v>37.834311806914549</v>
      </c>
    </row>
    <row r="1032" spans="1:16" x14ac:dyDescent="0.25">
      <c r="A1032" s="1" t="s">
        <v>1030</v>
      </c>
      <c r="B1032" s="1" t="s">
        <v>82</v>
      </c>
      <c r="C1032">
        <v>2014</v>
      </c>
      <c r="D1032">
        <v>730000</v>
      </c>
      <c r="E1032">
        <v>1</v>
      </c>
      <c r="F1032">
        <v>69</v>
      </c>
      <c r="G1032" s="1" t="s">
        <v>8</v>
      </c>
      <c r="H1032" s="1" t="s">
        <v>24</v>
      </c>
      <c r="I1032" s="1" t="s">
        <v>18</v>
      </c>
      <c r="J1032" s="1">
        <v>32</v>
      </c>
      <c r="K1032" s="1" t="s">
        <v>39</v>
      </c>
      <c r="L1032" s="1"/>
      <c r="M1032" s="1">
        <f t="shared" ca="1" si="16"/>
        <v>2022</v>
      </c>
      <c r="N1032" s="1">
        <f ca="1">Sheet1[[#This Row],[Текущий год]]-Sheet1[[#This Row],[Год выпуска]]</f>
        <v>8</v>
      </c>
      <c r="O1032" s="13">
        <f ca="1">IFERROR(Sheet1[[#This Row],[Пробег, тыс. км]]/Sheet1[[#This Row],[Возраст авто]], 0)</f>
        <v>4</v>
      </c>
      <c r="P1032" s="14">
        <f ca="1">Sheet1[[#This Row],[Средний пробег в год]]/365*1000</f>
        <v>10.95890410958904</v>
      </c>
    </row>
    <row r="1033" spans="1:16" x14ac:dyDescent="0.25">
      <c r="A1033" s="1" t="s">
        <v>1031</v>
      </c>
      <c r="B1033" s="1" t="s">
        <v>165</v>
      </c>
      <c r="C1033">
        <v>2021</v>
      </c>
      <c r="D1033">
        <v>4000000</v>
      </c>
      <c r="E1033">
        <v>2</v>
      </c>
      <c r="F1033">
        <v>149</v>
      </c>
      <c r="G1033" s="1" t="s">
        <v>8</v>
      </c>
      <c r="H1033" s="1" t="s">
        <v>24</v>
      </c>
      <c r="I1033" s="1" t="s">
        <v>21</v>
      </c>
      <c r="J1033" s="1">
        <v>9</v>
      </c>
      <c r="K1033" s="1"/>
      <c r="L1033" s="1"/>
      <c r="M1033" s="1">
        <f t="shared" ca="1" si="16"/>
        <v>2022</v>
      </c>
      <c r="N1033" s="1">
        <f ca="1">Sheet1[[#This Row],[Текущий год]]-Sheet1[[#This Row],[Год выпуска]]</f>
        <v>1</v>
      </c>
      <c r="O1033" s="13">
        <f ca="1">IFERROR(Sheet1[[#This Row],[Пробег, тыс. км]]/Sheet1[[#This Row],[Возраст авто]], 0)</f>
        <v>9</v>
      </c>
      <c r="P1033" s="14">
        <f ca="1">Sheet1[[#This Row],[Средний пробег в год]]/365*1000</f>
        <v>24.657534246575342</v>
      </c>
    </row>
    <row r="1034" spans="1:16" x14ac:dyDescent="0.25">
      <c r="A1034" s="1" t="s">
        <v>1032</v>
      </c>
      <c r="B1034" s="1" t="s">
        <v>243</v>
      </c>
      <c r="C1034">
        <v>1997</v>
      </c>
      <c r="D1034">
        <v>750000</v>
      </c>
      <c r="E1034">
        <v>3</v>
      </c>
      <c r="F1034">
        <v>130</v>
      </c>
      <c r="G1034" s="1" t="s">
        <v>20</v>
      </c>
      <c r="H1034" s="1" t="s">
        <v>11</v>
      </c>
      <c r="I1034" s="1" t="s">
        <v>21</v>
      </c>
      <c r="J1034" s="1">
        <v>282</v>
      </c>
      <c r="K1034" s="1"/>
      <c r="L1034" s="1"/>
      <c r="M1034" s="1">
        <f t="shared" ca="1" si="16"/>
        <v>2022</v>
      </c>
      <c r="N1034" s="1">
        <f ca="1">Sheet1[[#This Row],[Текущий год]]-Sheet1[[#This Row],[Год выпуска]]</f>
        <v>25</v>
      </c>
      <c r="O1034" s="13">
        <f ca="1">IFERROR(Sheet1[[#This Row],[Пробег, тыс. км]]/Sheet1[[#This Row],[Возраст авто]], 0)</f>
        <v>11.28</v>
      </c>
      <c r="P1034" s="14">
        <f ca="1">Sheet1[[#This Row],[Средний пробег в год]]/365*1000</f>
        <v>30.904109589041092</v>
      </c>
    </row>
    <row r="1035" spans="1:16" x14ac:dyDescent="0.25">
      <c r="A1035" s="1" t="s">
        <v>1033</v>
      </c>
      <c r="B1035" s="1" t="s">
        <v>43</v>
      </c>
      <c r="C1035">
        <v>2001</v>
      </c>
      <c r="D1035">
        <v>450000</v>
      </c>
      <c r="G1035" s="1"/>
      <c r="H1035" s="1"/>
      <c r="I1035" s="1"/>
      <c r="J1035" s="1">
        <v>425</v>
      </c>
      <c r="K1035" s="1"/>
      <c r="L1035" s="1"/>
      <c r="M1035" s="1">
        <f t="shared" ca="1" si="16"/>
        <v>2022</v>
      </c>
      <c r="N1035" s="1">
        <f ca="1">Sheet1[[#This Row],[Текущий год]]-Sheet1[[#This Row],[Год выпуска]]</f>
        <v>21</v>
      </c>
      <c r="O1035" s="13">
        <f ca="1">IFERROR(Sheet1[[#This Row],[Пробег, тыс. км]]/Sheet1[[#This Row],[Возраст авто]], 0)</f>
        <v>20.238095238095237</v>
      </c>
      <c r="P1035" s="14">
        <f ca="1">Sheet1[[#This Row],[Средний пробег в год]]/365*1000</f>
        <v>55.446836268754076</v>
      </c>
    </row>
    <row r="1036" spans="1:16" x14ac:dyDescent="0.25">
      <c r="A1036" s="1" t="s">
        <v>1034</v>
      </c>
      <c r="B1036" s="1" t="s">
        <v>26</v>
      </c>
      <c r="C1036">
        <v>1997</v>
      </c>
      <c r="D1036">
        <v>245000</v>
      </c>
      <c r="E1036">
        <v>2</v>
      </c>
      <c r="F1036">
        <v>135</v>
      </c>
      <c r="G1036" s="1" t="s">
        <v>8</v>
      </c>
      <c r="H1036" s="1" t="s">
        <v>9</v>
      </c>
      <c r="I1036" s="1" t="s">
        <v>21</v>
      </c>
      <c r="J1036" s="1">
        <v>250</v>
      </c>
      <c r="K1036" s="1"/>
      <c r="L1036" s="1"/>
      <c r="M1036" s="1">
        <f t="shared" ca="1" si="16"/>
        <v>2022</v>
      </c>
      <c r="N1036" s="1">
        <f ca="1">Sheet1[[#This Row],[Текущий год]]-Sheet1[[#This Row],[Год выпуска]]</f>
        <v>25</v>
      </c>
      <c r="O1036" s="13">
        <f ca="1">IFERROR(Sheet1[[#This Row],[Пробег, тыс. км]]/Sheet1[[#This Row],[Возраст авто]], 0)</f>
        <v>10</v>
      </c>
      <c r="P1036" s="14">
        <f ca="1">Sheet1[[#This Row],[Средний пробег в год]]/365*1000</f>
        <v>27.397260273972602</v>
      </c>
    </row>
    <row r="1037" spans="1:16" x14ac:dyDescent="0.25">
      <c r="A1037" s="1" t="s">
        <v>1035</v>
      </c>
      <c r="B1037" s="1" t="s">
        <v>23</v>
      </c>
      <c r="C1037">
        <v>2013</v>
      </c>
      <c r="D1037">
        <v>1475000</v>
      </c>
      <c r="E1037">
        <v>1.6</v>
      </c>
      <c r="F1037">
        <v>132</v>
      </c>
      <c r="G1037" s="1" t="s">
        <v>8</v>
      </c>
      <c r="H1037" s="1" t="s">
        <v>11</v>
      </c>
      <c r="I1037" s="1" t="s">
        <v>18</v>
      </c>
      <c r="J1037" s="1">
        <v>97</v>
      </c>
      <c r="K1037" s="1"/>
      <c r="L1037" s="1"/>
      <c r="M1037" s="1">
        <f t="shared" ca="1" si="16"/>
        <v>2022</v>
      </c>
      <c r="N1037" s="1">
        <f ca="1">Sheet1[[#This Row],[Текущий год]]-Sheet1[[#This Row],[Год выпуска]]</f>
        <v>9</v>
      </c>
      <c r="O1037" s="13">
        <f ca="1">IFERROR(Sheet1[[#This Row],[Пробег, тыс. км]]/Sheet1[[#This Row],[Возраст авто]], 0)</f>
        <v>10.777777777777779</v>
      </c>
      <c r="P1037" s="14">
        <f ca="1">Sheet1[[#This Row],[Средний пробег в год]]/365*1000</f>
        <v>29.528158295281585</v>
      </c>
    </row>
    <row r="1038" spans="1:16" x14ac:dyDescent="0.25">
      <c r="A1038" s="1" t="s">
        <v>1036</v>
      </c>
      <c r="B1038" s="1" t="s">
        <v>165</v>
      </c>
      <c r="C1038">
        <v>2019</v>
      </c>
      <c r="D1038">
        <v>3100000</v>
      </c>
      <c r="E1038">
        <v>2</v>
      </c>
      <c r="F1038">
        <v>149</v>
      </c>
      <c r="G1038" s="1" t="s">
        <v>8</v>
      </c>
      <c r="H1038" s="1" t="s">
        <v>24</v>
      </c>
      <c r="I1038" s="1" t="s">
        <v>21</v>
      </c>
      <c r="J1038" s="1">
        <v>55</v>
      </c>
      <c r="K1038" s="1"/>
      <c r="L1038" s="1"/>
      <c r="M1038" s="1">
        <f t="shared" ca="1" si="16"/>
        <v>2022</v>
      </c>
      <c r="N1038" s="1">
        <f ca="1">Sheet1[[#This Row],[Текущий год]]-Sheet1[[#This Row],[Год выпуска]]</f>
        <v>3</v>
      </c>
      <c r="O1038" s="13">
        <f ca="1">IFERROR(Sheet1[[#This Row],[Пробег, тыс. км]]/Sheet1[[#This Row],[Возраст авто]], 0)</f>
        <v>18.333333333333332</v>
      </c>
      <c r="P1038" s="14">
        <f ca="1">Sheet1[[#This Row],[Средний пробег в год]]/365*1000</f>
        <v>50.228310502283101</v>
      </c>
    </row>
    <row r="1039" spans="1:16" x14ac:dyDescent="0.25">
      <c r="A1039" s="1" t="s">
        <v>1037</v>
      </c>
      <c r="B1039" s="1" t="s">
        <v>38</v>
      </c>
      <c r="C1039">
        <v>2002</v>
      </c>
      <c r="D1039">
        <v>1350000</v>
      </c>
      <c r="E1039">
        <v>3</v>
      </c>
      <c r="F1039">
        <v>220</v>
      </c>
      <c r="G1039" s="1" t="s">
        <v>8</v>
      </c>
      <c r="H1039" s="1" t="s">
        <v>9</v>
      </c>
      <c r="I1039" s="1" t="s">
        <v>21</v>
      </c>
      <c r="J1039" s="1">
        <v>234</v>
      </c>
      <c r="K1039" s="1"/>
      <c r="L1039" s="1"/>
      <c r="M1039" s="1">
        <f t="shared" ca="1" si="16"/>
        <v>2022</v>
      </c>
      <c r="N1039" s="1">
        <f ca="1">Sheet1[[#This Row],[Текущий год]]-Sheet1[[#This Row],[Год выпуска]]</f>
        <v>20</v>
      </c>
      <c r="O1039" s="13">
        <f ca="1">IFERROR(Sheet1[[#This Row],[Пробег, тыс. км]]/Sheet1[[#This Row],[Возраст авто]], 0)</f>
        <v>11.7</v>
      </c>
      <c r="P1039" s="14">
        <f ca="1">Sheet1[[#This Row],[Средний пробег в год]]/365*1000</f>
        <v>32.054794520547944</v>
      </c>
    </row>
    <row r="1040" spans="1:16" x14ac:dyDescent="0.25">
      <c r="A1040" s="1" t="s">
        <v>1038</v>
      </c>
      <c r="B1040" s="1" t="s">
        <v>52</v>
      </c>
      <c r="C1040">
        <v>2015</v>
      </c>
      <c r="D1040">
        <v>6600000</v>
      </c>
      <c r="E1040">
        <v>4.5999999999999996</v>
      </c>
      <c r="F1040">
        <v>309</v>
      </c>
      <c r="G1040" s="1" t="s">
        <v>8</v>
      </c>
      <c r="H1040" s="1" t="s">
        <v>9</v>
      </c>
      <c r="I1040" s="1" t="s">
        <v>21</v>
      </c>
      <c r="J1040" s="1">
        <v>141</v>
      </c>
      <c r="K1040" s="1"/>
      <c r="L1040" s="1"/>
      <c r="M1040" s="1">
        <f t="shared" ca="1" si="16"/>
        <v>2022</v>
      </c>
      <c r="N1040" s="1">
        <f ca="1">Sheet1[[#This Row],[Текущий год]]-Sheet1[[#This Row],[Год выпуска]]</f>
        <v>7</v>
      </c>
      <c r="O1040" s="13">
        <f ca="1">IFERROR(Sheet1[[#This Row],[Пробег, тыс. км]]/Sheet1[[#This Row],[Возраст авто]], 0)</f>
        <v>20.142857142857142</v>
      </c>
      <c r="P1040" s="14">
        <f ca="1">Sheet1[[#This Row],[Средний пробег в год]]/365*1000</f>
        <v>55.18590998043053</v>
      </c>
    </row>
    <row r="1041" spans="1:16" x14ac:dyDescent="0.25">
      <c r="A1041" s="1" t="s">
        <v>1039</v>
      </c>
      <c r="B1041" s="1" t="s">
        <v>134</v>
      </c>
      <c r="C1041">
        <v>1998</v>
      </c>
      <c r="D1041">
        <v>540000</v>
      </c>
      <c r="E1041">
        <v>2.5</v>
      </c>
      <c r="F1041">
        <v>200</v>
      </c>
      <c r="G1041" s="1" t="s">
        <v>8</v>
      </c>
      <c r="H1041" s="1" t="s">
        <v>9</v>
      </c>
      <c r="I1041" s="1" t="s">
        <v>10</v>
      </c>
      <c r="J1041" s="1">
        <v>110</v>
      </c>
      <c r="K1041" s="1"/>
      <c r="L1041" s="1"/>
      <c r="M1041" s="1">
        <f t="shared" ca="1" si="16"/>
        <v>2022</v>
      </c>
      <c r="N1041" s="1">
        <f ca="1">Sheet1[[#This Row],[Текущий год]]-Sheet1[[#This Row],[Год выпуска]]</f>
        <v>24</v>
      </c>
      <c r="O1041" s="13">
        <f ca="1">IFERROR(Sheet1[[#This Row],[Пробег, тыс. км]]/Sheet1[[#This Row],[Возраст авто]], 0)</f>
        <v>4.583333333333333</v>
      </c>
      <c r="P1041" s="14">
        <f ca="1">Sheet1[[#This Row],[Средний пробег в год]]/365*1000</f>
        <v>12.557077625570775</v>
      </c>
    </row>
    <row r="1042" spans="1:16" x14ac:dyDescent="0.25">
      <c r="A1042" s="1" t="s">
        <v>1040</v>
      </c>
      <c r="B1042" s="1" t="s">
        <v>94</v>
      </c>
      <c r="C1042">
        <v>2019</v>
      </c>
      <c r="D1042">
        <v>3265000</v>
      </c>
      <c r="E1042">
        <v>2</v>
      </c>
      <c r="F1042">
        <v>151</v>
      </c>
      <c r="G1042" s="1" t="s">
        <v>8</v>
      </c>
      <c r="H1042" s="1" t="s">
        <v>24</v>
      </c>
      <c r="I1042" s="1" t="s">
        <v>21</v>
      </c>
      <c r="J1042" s="1">
        <v>43</v>
      </c>
      <c r="K1042" s="1" t="s">
        <v>39</v>
      </c>
      <c r="L1042" s="1"/>
      <c r="M1042" s="1">
        <f t="shared" ca="1" si="16"/>
        <v>2022</v>
      </c>
      <c r="N1042" s="1">
        <f ca="1">Sheet1[[#This Row],[Текущий год]]-Sheet1[[#This Row],[Год выпуска]]</f>
        <v>3</v>
      </c>
      <c r="O1042" s="13">
        <f ca="1">IFERROR(Sheet1[[#This Row],[Пробег, тыс. км]]/Sheet1[[#This Row],[Возраст авто]], 0)</f>
        <v>14.333333333333334</v>
      </c>
      <c r="P1042" s="14">
        <f ca="1">Sheet1[[#This Row],[Средний пробег в год]]/365*1000</f>
        <v>39.269406392694066</v>
      </c>
    </row>
    <row r="1043" spans="1:16" x14ac:dyDescent="0.25">
      <c r="A1043" s="1" t="s">
        <v>1041</v>
      </c>
      <c r="B1043" s="1" t="s">
        <v>67</v>
      </c>
      <c r="C1043">
        <v>2006</v>
      </c>
      <c r="D1043">
        <v>550000</v>
      </c>
      <c r="E1043">
        <v>3.5</v>
      </c>
      <c r="F1043">
        <v>315</v>
      </c>
      <c r="G1043" s="1" t="s">
        <v>8</v>
      </c>
      <c r="H1043" s="1" t="s">
        <v>9</v>
      </c>
      <c r="I1043" s="1" t="s">
        <v>10</v>
      </c>
      <c r="J1043" s="1">
        <v>260</v>
      </c>
      <c r="K1043" s="1"/>
      <c r="L1043" s="1"/>
      <c r="M1043" s="1">
        <f t="shared" ca="1" si="16"/>
        <v>2022</v>
      </c>
      <c r="N1043" s="1">
        <f ca="1">Sheet1[[#This Row],[Текущий год]]-Sheet1[[#This Row],[Год выпуска]]</f>
        <v>16</v>
      </c>
      <c r="O1043" s="13">
        <f ca="1">IFERROR(Sheet1[[#This Row],[Пробег, тыс. км]]/Sheet1[[#This Row],[Возраст авто]], 0)</f>
        <v>16.25</v>
      </c>
      <c r="P1043" s="14">
        <f ca="1">Sheet1[[#This Row],[Средний пробег в год]]/365*1000</f>
        <v>44.520547945205479</v>
      </c>
    </row>
    <row r="1044" spans="1:16" x14ac:dyDescent="0.25">
      <c r="A1044" s="1" t="s">
        <v>1042</v>
      </c>
      <c r="B1044" s="1" t="s">
        <v>1043</v>
      </c>
      <c r="C1044">
        <v>1998</v>
      </c>
      <c r="D1044">
        <v>165000</v>
      </c>
      <c r="E1044">
        <v>2.2000000000000002</v>
      </c>
      <c r="F1044">
        <v>90</v>
      </c>
      <c r="G1044" s="1" t="s">
        <v>20</v>
      </c>
      <c r="H1044" s="1" t="s">
        <v>11</v>
      </c>
      <c r="I1044" s="1" t="s">
        <v>18</v>
      </c>
      <c r="J1044" s="1">
        <v>250</v>
      </c>
      <c r="K1044" s="1"/>
      <c r="L1044" s="1"/>
      <c r="M1044" s="1">
        <f t="shared" ca="1" si="16"/>
        <v>2022</v>
      </c>
      <c r="N1044" s="1">
        <f ca="1">Sheet1[[#This Row],[Текущий год]]-Sheet1[[#This Row],[Год выпуска]]</f>
        <v>24</v>
      </c>
      <c r="O1044" s="13">
        <f ca="1">IFERROR(Sheet1[[#This Row],[Пробег, тыс. км]]/Sheet1[[#This Row],[Возраст авто]], 0)</f>
        <v>10.416666666666666</v>
      </c>
      <c r="P1044" s="14">
        <f ca="1">Sheet1[[#This Row],[Средний пробег в год]]/365*1000</f>
        <v>28.538812785388128</v>
      </c>
    </row>
    <row r="1045" spans="1:16" x14ac:dyDescent="0.25">
      <c r="A1045" s="1" t="s">
        <v>1044</v>
      </c>
      <c r="B1045" s="1" t="s">
        <v>43</v>
      </c>
      <c r="C1045">
        <v>2020</v>
      </c>
      <c r="D1045">
        <v>3990000</v>
      </c>
      <c r="E1045">
        <v>3.5</v>
      </c>
      <c r="F1045">
        <v>249</v>
      </c>
      <c r="G1045" s="1" t="s">
        <v>8</v>
      </c>
      <c r="H1045" s="1" t="s">
        <v>9</v>
      </c>
      <c r="I1045" s="1" t="s">
        <v>18</v>
      </c>
      <c r="J1045" s="1">
        <v>26</v>
      </c>
      <c r="K1045" s="1"/>
      <c r="L1045" s="1"/>
      <c r="M1045" s="1">
        <f t="shared" ca="1" si="16"/>
        <v>2022</v>
      </c>
      <c r="N1045" s="1">
        <f ca="1">Sheet1[[#This Row],[Текущий год]]-Sheet1[[#This Row],[Год выпуска]]</f>
        <v>2</v>
      </c>
      <c r="O1045" s="13">
        <f ca="1">IFERROR(Sheet1[[#This Row],[Пробег, тыс. км]]/Sheet1[[#This Row],[Возраст авто]], 0)</f>
        <v>13</v>
      </c>
      <c r="P1045" s="14">
        <f ca="1">Sheet1[[#This Row],[Средний пробег в год]]/365*1000</f>
        <v>35.61643835616438</v>
      </c>
    </row>
    <row r="1046" spans="1:16" x14ac:dyDescent="0.25">
      <c r="A1046" s="1" t="s">
        <v>1045</v>
      </c>
      <c r="B1046" s="1" t="s">
        <v>26</v>
      </c>
      <c r="C1046">
        <v>2001</v>
      </c>
      <c r="D1046">
        <v>680000</v>
      </c>
      <c r="E1046">
        <v>2.4</v>
      </c>
      <c r="F1046">
        <v>160</v>
      </c>
      <c r="G1046" s="1" t="s">
        <v>8</v>
      </c>
      <c r="H1046" s="1" t="s">
        <v>9</v>
      </c>
      <c r="I1046" s="1" t="s">
        <v>21</v>
      </c>
      <c r="J1046" s="1">
        <v>190</v>
      </c>
      <c r="K1046" s="1"/>
      <c r="L1046" s="1"/>
      <c r="M1046" s="1">
        <f t="shared" ca="1" si="16"/>
        <v>2022</v>
      </c>
      <c r="N1046" s="1">
        <f ca="1">Sheet1[[#This Row],[Текущий год]]-Sheet1[[#This Row],[Год выпуска]]</f>
        <v>21</v>
      </c>
      <c r="O1046" s="13">
        <f ca="1">IFERROR(Sheet1[[#This Row],[Пробег, тыс. км]]/Sheet1[[#This Row],[Возраст авто]], 0)</f>
        <v>9.0476190476190474</v>
      </c>
      <c r="P1046" s="14">
        <f ca="1">Sheet1[[#This Row],[Средний пробег в год]]/365*1000</f>
        <v>24.787997390737115</v>
      </c>
    </row>
    <row r="1047" spans="1:16" x14ac:dyDescent="0.25">
      <c r="A1047" s="1" t="s">
        <v>1046</v>
      </c>
      <c r="B1047" s="1" t="s">
        <v>529</v>
      </c>
      <c r="C1047">
        <v>2003</v>
      </c>
      <c r="D1047">
        <v>898000</v>
      </c>
      <c r="E1047">
        <v>2.4</v>
      </c>
      <c r="F1047">
        <v>160</v>
      </c>
      <c r="G1047" s="1" t="s">
        <v>8</v>
      </c>
      <c r="H1047" s="1" t="s">
        <v>9</v>
      </c>
      <c r="I1047" s="1" t="s">
        <v>21</v>
      </c>
      <c r="J1047" s="1">
        <v>228</v>
      </c>
      <c r="K1047" s="1"/>
      <c r="L1047" s="1"/>
      <c r="M1047" s="1">
        <f t="shared" ca="1" si="16"/>
        <v>2022</v>
      </c>
      <c r="N1047" s="1">
        <f ca="1">Sheet1[[#This Row],[Текущий год]]-Sheet1[[#This Row],[Год выпуска]]</f>
        <v>19</v>
      </c>
      <c r="O1047" s="13">
        <f ca="1">IFERROR(Sheet1[[#This Row],[Пробег, тыс. км]]/Sheet1[[#This Row],[Возраст авто]], 0)</f>
        <v>12</v>
      </c>
      <c r="P1047" s="14">
        <f ca="1">Sheet1[[#This Row],[Средний пробег в год]]/365*1000</f>
        <v>32.87671232876712</v>
      </c>
    </row>
    <row r="1048" spans="1:16" x14ac:dyDescent="0.25">
      <c r="A1048" s="1" t="s">
        <v>1047</v>
      </c>
      <c r="B1048" s="1" t="s">
        <v>88</v>
      </c>
      <c r="C1048">
        <v>1999</v>
      </c>
      <c r="D1048">
        <v>330000</v>
      </c>
      <c r="E1048">
        <v>2.5</v>
      </c>
      <c r="F1048">
        <v>200</v>
      </c>
      <c r="G1048" s="1" t="s">
        <v>8</v>
      </c>
      <c r="H1048" s="1" t="s">
        <v>9</v>
      </c>
      <c r="I1048" s="1" t="s">
        <v>10</v>
      </c>
      <c r="J1048" s="1">
        <v>320</v>
      </c>
      <c r="K1048" s="1"/>
      <c r="L1048" s="1"/>
      <c r="M1048" s="1">
        <f t="shared" ca="1" si="16"/>
        <v>2022</v>
      </c>
      <c r="N1048" s="1">
        <f ca="1">Sheet1[[#This Row],[Текущий год]]-Sheet1[[#This Row],[Год выпуска]]</f>
        <v>23</v>
      </c>
      <c r="O1048" s="13">
        <f ca="1">IFERROR(Sheet1[[#This Row],[Пробег, тыс. км]]/Sheet1[[#This Row],[Возраст авто]], 0)</f>
        <v>13.913043478260869</v>
      </c>
      <c r="P1048" s="14">
        <f ca="1">Sheet1[[#This Row],[Средний пробег в год]]/365*1000</f>
        <v>38.117927337701012</v>
      </c>
    </row>
    <row r="1049" spans="1:16" x14ac:dyDescent="0.25">
      <c r="A1049" s="1" t="s">
        <v>1048</v>
      </c>
      <c r="B1049" s="1" t="s">
        <v>182</v>
      </c>
      <c r="C1049">
        <v>2002</v>
      </c>
      <c r="D1049">
        <v>300000</v>
      </c>
      <c r="E1049">
        <v>2</v>
      </c>
      <c r="F1049">
        <v>152</v>
      </c>
      <c r="G1049" s="1" t="s">
        <v>8</v>
      </c>
      <c r="H1049" s="1" t="s">
        <v>9</v>
      </c>
      <c r="I1049" s="1" t="s">
        <v>18</v>
      </c>
      <c r="J1049" s="1">
        <v>250</v>
      </c>
      <c r="K1049" s="1"/>
      <c r="L1049" s="1"/>
      <c r="M1049" s="1">
        <f t="shared" ca="1" si="16"/>
        <v>2022</v>
      </c>
      <c r="N1049" s="1">
        <f ca="1">Sheet1[[#This Row],[Текущий год]]-Sheet1[[#This Row],[Год выпуска]]</f>
        <v>20</v>
      </c>
      <c r="O1049" s="13">
        <f ca="1">IFERROR(Sheet1[[#This Row],[Пробег, тыс. км]]/Sheet1[[#This Row],[Возраст авто]], 0)</f>
        <v>12.5</v>
      </c>
      <c r="P1049" s="14">
        <f ca="1">Sheet1[[#This Row],[Средний пробег в год]]/365*1000</f>
        <v>34.246575342465754</v>
      </c>
    </row>
    <row r="1050" spans="1:16" x14ac:dyDescent="0.25">
      <c r="A1050" s="1" t="s">
        <v>1049</v>
      </c>
      <c r="B1050" s="1" t="s">
        <v>144</v>
      </c>
      <c r="C1050">
        <v>1999</v>
      </c>
      <c r="D1050">
        <v>500000</v>
      </c>
      <c r="E1050">
        <v>2</v>
      </c>
      <c r="F1050">
        <v>130</v>
      </c>
      <c r="G1050" s="1" t="s">
        <v>8</v>
      </c>
      <c r="H1050" s="1" t="s">
        <v>9</v>
      </c>
      <c r="I1050" s="1" t="s">
        <v>21</v>
      </c>
      <c r="J1050" s="1">
        <v>254</v>
      </c>
      <c r="K1050" s="1" t="s">
        <v>39</v>
      </c>
      <c r="L1050" s="1"/>
      <c r="M1050" s="1">
        <f t="shared" ca="1" si="16"/>
        <v>2022</v>
      </c>
      <c r="N1050" s="1">
        <f ca="1">Sheet1[[#This Row],[Текущий год]]-Sheet1[[#This Row],[Год выпуска]]</f>
        <v>23</v>
      </c>
      <c r="O1050" s="13">
        <f ca="1">IFERROR(Sheet1[[#This Row],[Пробег, тыс. км]]/Sheet1[[#This Row],[Возраст авто]], 0)</f>
        <v>11.043478260869565</v>
      </c>
      <c r="P1050" s="14">
        <f ca="1">Sheet1[[#This Row],[Средний пробег в год]]/365*1000</f>
        <v>30.256104824300177</v>
      </c>
    </row>
    <row r="1051" spans="1:16" x14ac:dyDescent="0.25">
      <c r="A1051" s="1" t="s">
        <v>1050</v>
      </c>
      <c r="B1051" s="1" t="s">
        <v>149</v>
      </c>
      <c r="C1051">
        <v>2014</v>
      </c>
      <c r="D1051">
        <v>750000</v>
      </c>
      <c r="E1051">
        <v>1.3</v>
      </c>
      <c r="F1051">
        <v>95</v>
      </c>
      <c r="G1051" s="1" t="s">
        <v>8</v>
      </c>
      <c r="H1051" s="1" t="s">
        <v>24</v>
      </c>
      <c r="I1051" s="1" t="s">
        <v>18</v>
      </c>
      <c r="J1051" s="1">
        <v>150</v>
      </c>
      <c r="K1051" s="1"/>
      <c r="L1051" s="1"/>
      <c r="M1051" s="1">
        <f t="shared" ca="1" si="16"/>
        <v>2022</v>
      </c>
      <c r="N1051" s="1">
        <f ca="1">Sheet1[[#This Row],[Текущий год]]-Sheet1[[#This Row],[Год выпуска]]</f>
        <v>8</v>
      </c>
      <c r="O1051" s="13">
        <f ca="1">IFERROR(Sheet1[[#This Row],[Пробег, тыс. км]]/Sheet1[[#This Row],[Возраст авто]], 0)</f>
        <v>18.75</v>
      </c>
      <c r="P1051" s="14">
        <f ca="1">Sheet1[[#This Row],[Средний пробег в год]]/365*1000</f>
        <v>51.369863013698627</v>
      </c>
    </row>
    <row r="1052" spans="1:16" x14ac:dyDescent="0.25">
      <c r="A1052" s="1" t="s">
        <v>1051</v>
      </c>
      <c r="B1052" s="1" t="s">
        <v>74</v>
      </c>
      <c r="C1052">
        <v>2016</v>
      </c>
      <c r="D1052">
        <v>1200000</v>
      </c>
      <c r="E1052">
        <v>1.5</v>
      </c>
      <c r="F1052">
        <v>109</v>
      </c>
      <c r="G1052" s="1" t="s">
        <v>8</v>
      </c>
      <c r="H1052" s="1" t="s">
        <v>24</v>
      </c>
      <c r="I1052" s="1" t="s">
        <v>18</v>
      </c>
      <c r="J1052" s="1">
        <v>29</v>
      </c>
      <c r="K1052" s="1"/>
      <c r="L1052" s="1"/>
      <c r="M1052" s="1">
        <f t="shared" ca="1" si="16"/>
        <v>2022</v>
      </c>
      <c r="N1052" s="1">
        <f ca="1">Sheet1[[#This Row],[Текущий год]]-Sheet1[[#This Row],[Год выпуска]]</f>
        <v>6</v>
      </c>
      <c r="O1052" s="13">
        <f ca="1">IFERROR(Sheet1[[#This Row],[Пробег, тыс. км]]/Sheet1[[#This Row],[Возраст авто]], 0)</f>
        <v>4.833333333333333</v>
      </c>
      <c r="P1052" s="14">
        <f ca="1">Sheet1[[#This Row],[Средний пробег в год]]/365*1000</f>
        <v>13.242009132420092</v>
      </c>
    </row>
    <row r="1053" spans="1:16" x14ac:dyDescent="0.25">
      <c r="A1053" s="1" t="s">
        <v>1052</v>
      </c>
      <c r="B1053" s="1" t="s">
        <v>1053</v>
      </c>
      <c r="C1053">
        <v>1990</v>
      </c>
      <c r="D1053">
        <v>120000</v>
      </c>
      <c r="E1053">
        <v>1.6</v>
      </c>
      <c r="F1053">
        <v>102</v>
      </c>
      <c r="G1053" s="1" t="s">
        <v>8</v>
      </c>
      <c r="H1053" s="1"/>
      <c r="I1053" s="1" t="s">
        <v>21</v>
      </c>
      <c r="J1053" s="1">
        <v>300</v>
      </c>
      <c r="K1053" s="1"/>
      <c r="L1053" s="1"/>
      <c r="M1053" s="1">
        <f t="shared" ca="1" si="16"/>
        <v>2022</v>
      </c>
      <c r="N1053" s="1">
        <f ca="1">Sheet1[[#This Row],[Текущий год]]-Sheet1[[#This Row],[Год выпуска]]</f>
        <v>32</v>
      </c>
      <c r="O1053" s="13">
        <f ca="1">IFERROR(Sheet1[[#This Row],[Пробег, тыс. км]]/Sheet1[[#This Row],[Возраст авто]], 0)</f>
        <v>9.375</v>
      </c>
      <c r="P1053" s="14">
        <f ca="1">Sheet1[[#This Row],[Средний пробег в год]]/365*1000</f>
        <v>25.684931506849313</v>
      </c>
    </row>
    <row r="1054" spans="1:16" x14ac:dyDescent="0.25">
      <c r="A1054" s="1" t="s">
        <v>1054</v>
      </c>
      <c r="B1054" s="1" t="s">
        <v>105</v>
      </c>
      <c r="C1054">
        <v>2009</v>
      </c>
      <c r="D1054">
        <v>955000</v>
      </c>
      <c r="E1054">
        <v>1.8</v>
      </c>
      <c r="F1054">
        <v>132</v>
      </c>
      <c r="G1054" s="1" t="s">
        <v>8</v>
      </c>
      <c r="H1054" s="1" t="s">
        <v>9</v>
      </c>
      <c r="I1054" s="1" t="s">
        <v>18</v>
      </c>
      <c r="J1054" s="1">
        <v>112</v>
      </c>
      <c r="K1054" s="1" t="s">
        <v>39</v>
      </c>
      <c r="L1054" s="1"/>
      <c r="M1054" s="1">
        <f t="shared" ca="1" si="16"/>
        <v>2022</v>
      </c>
      <c r="N1054" s="1">
        <f ca="1">Sheet1[[#This Row],[Текущий год]]-Sheet1[[#This Row],[Год выпуска]]</f>
        <v>13</v>
      </c>
      <c r="O1054" s="13">
        <f ca="1">IFERROR(Sheet1[[#This Row],[Пробег, тыс. км]]/Sheet1[[#This Row],[Возраст авто]], 0)</f>
        <v>8.615384615384615</v>
      </c>
      <c r="P1054" s="14">
        <f ca="1">Sheet1[[#This Row],[Средний пробег в год]]/365*1000</f>
        <v>23.603793466807165</v>
      </c>
    </row>
    <row r="1055" spans="1:16" x14ac:dyDescent="0.25">
      <c r="A1055" s="1" t="s">
        <v>1055</v>
      </c>
      <c r="B1055" s="1" t="s">
        <v>88</v>
      </c>
      <c r="C1055">
        <v>1994</v>
      </c>
      <c r="D1055">
        <v>350000</v>
      </c>
      <c r="E1055">
        <v>2.5</v>
      </c>
      <c r="F1055">
        <v>180</v>
      </c>
      <c r="G1055" s="1" t="s">
        <v>8</v>
      </c>
      <c r="H1055" s="1" t="s">
        <v>9</v>
      </c>
      <c r="I1055" s="1" t="s">
        <v>10</v>
      </c>
      <c r="J1055" s="1">
        <v>415</v>
      </c>
      <c r="K1055" s="1"/>
      <c r="L1055" s="1"/>
      <c r="M1055" s="1">
        <f t="shared" ca="1" si="16"/>
        <v>2022</v>
      </c>
      <c r="N1055" s="1">
        <f ca="1">Sheet1[[#This Row],[Текущий год]]-Sheet1[[#This Row],[Год выпуска]]</f>
        <v>28</v>
      </c>
      <c r="O1055" s="13">
        <f ca="1">IFERROR(Sheet1[[#This Row],[Пробег, тыс. км]]/Sheet1[[#This Row],[Возраст авто]], 0)</f>
        <v>14.821428571428571</v>
      </c>
      <c r="P1055" s="14">
        <f ca="1">Sheet1[[#This Row],[Средний пробег в год]]/365*1000</f>
        <v>40.606653620352247</v>
      </c>
    </row>
    <row r="1056" spans="1:16" x14ac:dyDescent="0.25">
      <c r="A1056" s="1" t="s">
        <v>1056</v>
      </c>
      <c r="B1056" s="1" t="s">
        <v>36</v>
      </c>
      <c r="C1056">
        <v>2010</v>
      </c>
      <c r="D1056">
        <v>2700000</v>
      </c>
      <c r="E1056">
        <v>4</v>
      </c>
      <c r="F1056">
        <v>282</v>
      </c>
      <c r="G1056" s="1" t="s">
        <v>8</v>
      </c>
      <c r="H1056" s="1" t="s">
        <v>9</v>
      </c>
      <c r="I1056" s="1" t="s">
        <v>21</v>
      </c>
      <c r="J1056" s="1">
        <v>136</v>
      </c>
      <c r="K1056" s="1"/>
      <c r="L1056" s="1"/>
      <c r="M1056" s="1">
        <f t="shared" ca="1" si="16"/>
        <v>2022</v>
      </c>
      <c r="N1056" s="1">
        <f ca="1">Sheet1[[#This Row],[Текущий год]]-Sheet1[[#This Row],[Год выпуска]]</f>
        <v>12</v>
      </c>
      <c r="O1056" s="13">
        <f ca="1">IFERROR(Sheet1[[#This Row],[Пробег, тыс. км]]/Sheet1[[#This Row],[Возраст авто]], 0)</f>
        <v>11.333333333333334</v>
      </c>
      <c r="P1056" s="14">
        <f ca="1">Sheet1[[#This Row],[Средний пробег в год]]/365*1000</f>
        <v>31.050228310502288</v>
      </c>
    </row>
    <row r="1057" spans="1:16" x14ac:dyDescent="0.25">
      <c r="A1057" s="1" t="s">
        <v>1057</v>
      </c>
      <c r="B1057" s="1" t="s">
        <v>580</v>
      </c>
      <c r="C1057">
        <v>2003</v>
      </c>
      <c r="D1057">
        <v>460000</v>
      </c>
      <c r="E1057">
        <v>1.5</v>
      </c>
      <c r="F1057">
        <v>105</v>
      </c>
      <c r="G1057" s="1" t="s">
        <v>8</v>
      </c>
      <c r="H1057" s="1" t="s">
        <v>11</v>
      </c>
      <c r="I1057" s="1" t="s">
        <v>18</v>
      </c>
      <c r="J1057" s="1">
        <v>320</v>
      </c>
      <c r="K1057" s="1"/>
      <c r="L1057" s="1"/>
      <c r="M1057" s="1">
        <f t="shared" ca="1" si="16"/>
        <v>2022</v>
      </c>
      <c r="N1057" s="1">
        <f ca="1">Sheet1[[#This Row],[Текущий год]]-Sheet1[[#This Row],[Год выпуска]]</f>
        <v>19</v>
      </c>
      <c r="O1057" s="13">
        <f ca="1">IFERROR(Sheet1[[#This Row],[Пробег, тыс. км]]/Sheet1[[#This Row],[Возраст авто]], 0)</f>
        <v>16.842105263157894</v>
      </c>
      <c r="P1057" s="14">
        <f ca="1">Sheet1[[#This Row],[Средний пробег в год]]/365*1000</f>
        <v>46.142754145638065</v>
      </c>
    </row>
    <row r="1058" spans="1:16" x14ac:dyDescent="0.25">
      <c r="A1058" s="1" t="s">
        <v>1058</v>
      </c>
      <c r="B1058" s="1" t="s">
        <v>277</v>
      </c>
      <c r="C1058">
        <v>2003</v>
      </c>
      <c r="D1058">
        <v>420000</v>
      </c>
      <c r="E1058">
        <v>1.5</v>
      </c>
      <c r="F1058">
        <v>109</v>
      </c>
      <c r="G1058" s="1" t="s">
        <v>8</v>
      </c>
      <c r="H1058" s="1" t="s">
        <v>9</v>
      </c>
      <c r="I1058" s="1" t="s">
        <v>18</v>
      </c>
      <c r="J1058" s="1">
        <v>176</v>
      </c>
      <c r="K1058" s="1"/>
      <c r="L1058" s="1"/>
      <c r="M1058" s="1">
        <f t="shared" ca="1" si="16"/>
        <v>2022</v>
      </c>
      <c r="N1058" s="1">
        <f ca="1">Sheet1[[#This Row],[Текущий год]]-Sheet1[[#This Row],[Год выпуска]]</f>
        <v>19</v>
      </c>
      <c r="O1058" s="13">
        <f ca="1">IFERROR(Sheet1[[#This Row],[Пробег, тыс. км]]/Sheet1[[#This Row],[Возраст авто]], 0)</f>
        <v>9.2631578947368425</v>
      </c>
      <c r="P1058" s="14">
        <f ca="1">Sheet1[[#This Row],[Средний пробег в год]]/365*1000</f>
        <v>25.378514780100939</v>
      </c>
    </row>
    <row r="1059" spans="1:16" x14ac:dyDescent="0.25">
      <c r="A1059" s="1" t="s">
        <v>1059</v>
      </c>
      <c r="B1059" s="1" t="s">
        <v>316</v>
      </c>
      <c r="C1059">
        <v>2016</v>
      </c>
      <c r="D1059">
        <v>865000</v>
      </c>
      <c r="E1059">
        <v>1.5</v>
      </c>
      <c r="F1059">
        <v>103</v>
      </c>
      <c r="G1059" s="1" t="s">
        <v>8</v>
      </c>
      <c r="H1059" s="1" t="s">
        <v>24</v>
      </c>
      <c r="I1059" s="1" t="s">
        <v>21</v>
      </c>
      <c r="J1059" s="1">
        <v>157</v>
      </c>
      <c r="K1059" s="1" t="s">
        <v>39</v>
      </c>
      <c r="L1059" s="1"/>
      <c r="M1059" s="1">
        <f t="shared" ca="1" si="16"/>
        <v>2022</v>
      </c>
      <c r="N1059" s="1">
        <f ca="1">Sheet1[[#This Row],[Текущий год]]-Sheet1[[#This Row],[Год выпуска]]</f>
        <v>6</v>
      </c>
      <c r="O1059" s="13">
        <f ca="1">IFERROR(Sheet1[[#This Row],[Пробег, тыс. км]]/Sheet1[[#This Row],[Возраст авто]], 0)</f>
        <v>26.166666666666668</v>
      </c>
      <c r="P1059" s="14">
        <f ca="1">Sheet1[[#This Row],[Средний пробег в год]]/365*1000</f>
        <v>71.689497716894977</v>
      </c>
    </row>
    <row r="1060" spans="1:16" x14ac:dyDescent="0.25">
      <c r="A1060" s="1" t="s">
        <v>1060</v>
      </c>
      <c r="B1060" s="1" t="s">
        <v>90</v>
      </c>
      <c r="C1060">
        <v>1989</v>
      </c>
      <c r="D1060">
        <v>205000</v>
      </c>
      <c r="E1060">
        <v>2</v>
      </c>
      <c r="F1060">
        <v>170</v>
      </c>
      <c r="G1060" s="1" t="s">
        <v>8</v>
      </c>
      <c r="H1060" s="1" t="s">
        <v>9</v>
      </c>
      <c r="I1060" s="1" t="s">
        <v>10</v>
      </c>
      <c r="J1060" s="1">
        <v>350</v>
      </c>
      <c r="K1060" s="1"/>
      <c r="L1060" s="1"/>
      <c r="M1060" s="1">
        <f t="shared" ca="1" si="16"/>
        <v>2022</v>
      </c>
      <c r="N1060" s="1">
        <f ca="1">Sheet1[[#This Row],[Текущий год]]-Sheet1[[#This Row],[Год выпуска]]</f>
        <v>33</v>
      </c>
      <c r="O1060" s="13">
        <f ca="1">IFERROR(Sheet1[[#This Row],[Пробег, тыс. км]]/Sheet1[[#This Row],[Возраст авто]], 0)</f>
        <v>10.606060606060606</v>
      </c>
      <c r="P1060" s="14">
        <f ca="1">Sheet1[[#This Row],[Средний пробег в год]]/365*1000</f>
        <v>29.057700290577003</v>
      </c>
    </row>
    <row r="1061" spans="1:16" x14ac:dyDescent="0.25">
      <c r="A1061" s="1" t="s">
        <v>1061</v>
      </c>
      <c r="B1061" s="1" t="s">
        <v>63</v>
      </c>
      <c r="C1061">
        <v>2007</v>
      </c>
      <c r="D1061">
        <v>700000</v>
      </c>
      <c r="E1061">
        <v>1.6</v>
      </c>
      <c r="F1061">
        <v>124</v>
      </c>
      <c r="G1061" s="1" t="s">
        <v>8</v>
      </c>
      <c r="H1061" s="1" t="s">
        <v>17</v>
      </c>
      <c r="I1061" s="1" t="s">
        <v>18</v>
      </c>
      <c r="J1061" s="1">
        <v>130</v>
      </c>
      <c r="K1061" s="1"/>
      <c r="L1061" s="1"/>
      <c r="M1061" s="1">
        <f t="shared" ca="1" si="16"/>
        <v>2022</v>
      </c>
      <c r="N1061" s="1">
        <f ca="1">Sheet1[[#This Row],[Текущий год]]-Sheet1[[#This Row],[Год выпуска]]</f>
        <v>15</v>
      </c>
      <c r="O1061" s="13">
        <f ca="1">IFERROR(Sheet1[[#This Row],[Пробег, тыс. км]]/Sheet1[[#This Row],[Возраст авто]], 0)</f>
        <v>8.6666666666666661</v>
      </c>
      <c r="P1061" s="14">
        <f ca="1">Sheet1[[#This Row],[Средний пробег в год]]/365*1000</f>
        <v>23.74429223744292</v>
      </c>
    </row>
    <row r="1062" spans="1:16" x14ac:dyDescent="0.25">
      <c r="A1062" s="1" t="s">
        <v>1062</v>
      </c>
      <c r="B1062" s="1" t="s">
        <v>67</v>
      </c>
      <c r="C1062">
        <v>1994</v>
      </c>
      <c r="D1062">
        <v>620000</v>
      </c>
      <c r="E1062">
        <v>2</v>
      </c>
      <c r="F1062">
        <v>135</v>
      </c>
      <c r="G1062" s="1" t="s">
        <v>8</v>
      </c>
      <c r="H1062" s="1" t="s">
        <v>9</v>
      </c>
      <c r="I1062" s="1" t="s">
        <v>10</v>
      </c>
      <c r="J1062" s="1">
        <v>125</v>
      </c>
      <c r="K1062" s="1"/>
      <c r="L1062" s="1"/>
      <c r="M1062" s="1">
        <f t="shared" ca="1" si="16"/>
        <v>2022</v>
      </c>
      <c r="N1062" s="1">
        <f ca="1">Sheet1[[#This Row],[Текущий год]]-Sheet1[[#This Row],[Год выпуска]]</f>
        <v>28</v>
      </c>
      <c r="O1062" s="13">
        <f ca="1">IFERROR(Sheet1[[#This Row],[Пробег, тыс. км]]/Sheet1[[#This Row],[Возраст авто]], 0)</f>
        <v>4.4642857142857144</v>
      </c>
      <c r="P1062" s="14">
        <f ca="1">Sheet1[[#This Row],[Средний пробег в год]]/365*1000</f>
        <v>12.230919765166341</v>
      </c>
    </row>
    <row r="1063" spans="1:16" x14ac:dyDescent="0.25">
      <c r="A1063" s="1" t="s">
        <v>1063</v>
      </c>
      <c r="B1063" s="1" t="s">
        <v>36</v>
      </c>
      <c r="C1063">
        <v>2010</v>
      </c>
      <c r="D1063">
        <v>2900000</v>
      </c>
      <c r="E1063">
        <v>3</v>
      </c>
      <c r="F1063">
        <v>173</v>
      </c>
      <c r="G1063" s="1" t="s">
        <v>20</v>
      </c>
      <c r="H1063" s="1" t="s">
        <v>9</v>
      </c>
      <c r="I1063" s="1" t="s">
        <v>21</v>
      </c>
      <c r="J1063" s="1">
        <v>112</v>
      </c>
      <c r="K1063" s="1"/>
      <c r="L1063" s="1"/>
      <c r="M1063" s="1">
        <f t="shared" ca="1" si="16"/>
        <v>2022</v>
      </c>
      <c r="N1063" s="1">
        <f ca="1">Sheet1[[#This Row],[Текущий год]]-Sheet1[[#This Row],[Год выпуска]]</f>
        <v>12</v>
      </c>
      <c r="O1063" s="13">
        <f ca="1">IFERROR(Sheet1[[#This Row],[Пробег, тыс. км]]/Sheet1[[#This Row],[Возраст авто]], 0)</f>
        <v>9.3333333333333339</v>
      </c>
      <c r="P1063" s="14">
        <f ca="1">Sheet1[[#This Row],[Средний пробег в год]]/365*1000</f>
        <v>25.570776255707763</v>
      </c>
    </row>
    <row r="1064" spans="1:16" x14ac:dyDescent="0.25">
      <c r="A1064" s="1" t="s">
        <v>1064</v>
      </c>
      <c r="B1064" s="1" t="s">
        <v>36</v>
      </c>
      <c r="C1064">
        <v>2009</v>
      </c>
      <c r="D1064">
        <v>2400000</v>
      </c>
      <c r="E1064">
        <v>4</v>
      </c>
      <c r="F1064">
        <v>282</v>
      </c>
      <c r="G1064" s="1" t="s">
        <v>8</v>
      </c>
      <c r="H1064" s="1" t="s">
        <v>9</v>
      </c>
      <c r="I1064" s="1" t="s">
        <v>21</v>
      </c>
      <c r="J1064" s="1">
        <v>190</v>
      </c>
      <c r="K1064" s="1"/>
      <c r="L1064" s="1"/>
      <c r="M1064" s="1">
        <f t="shared" ca="1" si="16"/>
        <v>2022</v>
      </c>
      <c r="N1064" s="1">
        <f ca="1">Sheet1[[#This Row],[Текущий год]]-Sheet1[[#This Row],[Год выпуска]]</f>
        <v>13</v>
      </c>
      <c r="O1064" s="13">
        <f ca="1">IFERROR(Sheet1[[#This Row],[Пробег, тыс. км]]/Sheet1[[#This Row],[Возраст авто]], 0)</f>
        <v>14.615384615384615</v>
      </c>
      <c r="P1064" s="14">
        <f ca="1">Sheet1[[#This Row],[Средний пробег в год]]/365*1000</f>
        <v>40.042149631190725</v>
      </c>
    </row>
    <row r="1065" spans="1:16" x14ac:dyDescent="0.25">
      <c r="A1065" s="1" t="s">
        <v>1065</v>
      </c>
      <c r="B1065" s="1" t="s">
        <v>172</v>
      </c>
      <c r="C1065">
        <v>2005</v>
      </c>
      <c r="D1065">
        <v>500000</v>
      </c>
      <c r="E1065">
        <v>1.8</v>
      </c>
      <c r="F1065">
        <v>132</v>
      </c>
      <c r="G1065" s="1" t="s">
        <v>8</v>
      </c>
      <c r="H1065" s="1" t="s">
        <v>9</v>
      </c>
      <c r="I1065" s="1" t="s">
        <v>18</v>
      </c>
      <c r="J1065" s="1">
        <v>114</v>
      </c>
      <c r="K1065" s="1"/>
      <c r="L1065" s="1"/>
      <c r="M1065" s="1">
        <f t="shared" ca="1" si="16"/>
        <v>2022</v>
      </c>
      <c r="N1065" s="1">
        <f ca="1">Sheet1[[#This Row],[Текущий год]]-Sheet1[[#This Row],[Год выпуска]]</f>
        <v>17</v>
      </c>
      <c r="O1065" s="13">
        <f ca="1">IFERROR(Sheet1[[#This Row],[Пробег, тыс. км]]/Sheet1[[#This Row],[Возраст авто]], 0)</f>
        <v>6.7058823529411766</v>
      </c>
      <c r="P1065" s="14">
        <f ca="1">Sheet1[[#This Row],[Средний пробег в год]]/365*1000</f>
        <v>18.372280419016924</v>
      </c>
    </row>
    <row r="1066" spans="1:16" x14ac:dyDescent="0.25">
      <c r="A1066" s="1" t="s">
        <v>1066</v>
      </c>
      <c r="B1066" s="1" t="s">
        <v>65</v>
      </c>
      <c r="C1066">
        <v>2010</v>
      </c>
      <c r="D1066">
        <v>995000</v>
      </c>
      <c r="E1066">
        <v>1.8</v>
      </c>
      <c r="F1066">
        <v>99</v>
      </c>
      <c r="G1066" s="1" t="s">
        <v>34</v>
      </c>
      <c r="H1066" s="1" t="s">
        <v>24</v>
      </c>
      <c r="I1066" s="1" t="s">
        <v>18</v>
      </c>
      <c r="J1066" s="1">
        <v>140</v>
      </c>
      <c r="K1066" s="1" t="s">
        <v>39</v>
      </c>
      <c r="L1066" s="1"/>
      <c r="M1066" s="1">
        <f t="shared" ca="1" si="16"/>
        <v>2022</v>
      </c>
      <c r="N1066" s="1">
        <f ca="1">Sheet1[[#This Row],[Текущий год]]-Sheet1[[#This Row],[Год выпуска]]</f>
        <v>12</v>
      </c>
      <c r="O1066" s="13">
        <f ca="1">IFERROR(Sheet1[[#This Row],[Пробег, тыс. км]]/Sheet1[[#This Row],[Возраст авто]], 0)</f>
        <v>11.666666666666666</v>
      </c>
      <c r="P1066" s="14">
        <f ca="1">Sheet1[[#This Row],[Средний пробег в год]]/365*1000</f>
        <v>31.963470319634702</v>
      </c>
    </row>
    <row r="1067" spans="1:16" x14ac:dyDescent="0.25">
      <c r="A1067" s="1" t="s">
        <v>1067</v>
      </c>
      <c r="B1067" s="1" t="s">
        <v>205</v>
      </c>
      <c r="C1067">
        <v>1995</v>
      </c>
      <c r="D1067">
        <v>190000</v>
      </c>
      <c r="E1067">
        <v>1.8</v>
      </c>
      <c r="F1067">
        <v>125</v>
      </c>
      <c r="G1067" s="1" t="s">
        <v>8</v>
      </c>
      <c r="H1067" s="1" t="s">
        <v>9</v>
      </c>
      <c r="I1067" s="1" t="s">
        <v>18</v>
      </c>
      <c r="J1067" s="1">
        <v>468</v>
      </c>
      <c r="K1067" s="1"/>
      <c r="L1067" s="1"/>
      <c r="M1067" s="1">
        <f t="shared" ca="1" si="16"/>
        <v>2022</v>
      </c>
      <c r="N1067" s="1">
        <f ca="1">Sheet1[[#This Row],[Текущий год]]-Sheet1[[#This Row],[Год выпуска]]</f>
        <v>27</v>
      </c>
      <c r="O1067" s="13">
        <f ca="1">IFERROR(Sheet1[[#This Row],[Пробег, тыс. км]]/Sheet1[[#This Row],[Возраст авто]], 0)</f>
        <v>17.333333333333332</v>
      </c>
      <c r="P1067" s="14">
        <f ca="1">Sheet1[[#This Row],[Средний пробег в год]]/365*1000</f>
        <v>47.48858447488584</v>
      </c>
    </row>
    <row r="1068" spans="1:16" x14ac:dyDescent="0.25">
      <c r="A1068" s="1" t="s">
        <v>1068</v>
      </c>
      <c r="B1068" s="1" t="s">
        <v>88</v>
      </c>
      <c r="C1068">
        <v>2001</v>
      </c>
      <c r="D1068">
        <v>675000</v>
      </c>
      <c r="E1068">
        <v>2</v>
      </c>
      <c r="F1068">
        <v>160</v>
      </c>
      <c r="G1068" s="1" t="s">
        <v>8</v>
      </c>
      <c r="H1068" s="1" t="s">
        <v>9</v>
      </c>
      <c r="I1068" s="1" t="s">
        <v>10</v>
      </c>
      <c r="J1068" s="1">
        <v>160</v>
      </c>
      <c r="K1068" s="1"/>
      <c r="L1068" s="1"/>
      <c r="M1068" s="1">
        <f t="shared" ca="1" si="16"/>
        <v>2022</v>
      </c>
      <c r="N1068" s="1">
        <f ca="1">Sheet1[[#This Row],[Текущий год]]-Sheet1[[#This Row],[Год выпуска]]</f>
        <v>21</v>
      </c>
      <c r="O1068" s="13">
        <f ca="1">IFERROR(Sheet1[[#This Row],[Пробег, тыс. км]]/Sheet1[[#This Row],[Возраст авто]], 0)</f>
        <v>7.6190476190476186</v>
      </c>
      <c r="P1068" s="14">
        <f ca="1">Sheet1[[#This Row],[Средний пробег в год]]/365*1000</f>
        <v>20.874103065883887</v>
      </c>
    </row>
    <row r="1069" spans="1:16" x14ac:dyDescent="0.25">
      <c r="A1069" s="1" t="s">
        <v>1069</v>
      </c>
      <c r="B1069" s="1" t="s">
        <v>1070</v>
      </c>
      <c r="C1069">
        <v>2008</v>
      </c>
      <c r="D1069">
        <v>750000</v>
      </c>
      <c r="E1069">
        <v>2.4</v>
      </c>
      <c r="F1069">
        <v>163</v>
      </c>
      <c r="G1069" s="1" t="s">
        <v>8</v>
      </c>
      <c r="H1069" s="1" t="s">
        <v>24</v>
      </c>
      <c r="I1069" s="1" t="s">
        <v>18</v>
      </c>
      <c r="J1069" s="1">
        <v>230</v>
      </c>
      <c r="K1069" s="1"/>
      <c r="L1069" s="1"/>
      <c r="M1069" s="1">
        <f t="shared" ca="1" si="16"/>
        <v>2022</v>
      </c>
      <c r="N1069" s="1">
        <f ca="1">Sheet1[[#This Row],[Текущий год]]-Sheet1[[#This Row],[Год выпуска]]</f>
        <v>14</v>
      </c>
      <c r="O1069" s="13">
        <f ca="1">IFERROR(Sheet1[[#This Row],[Пробег, тыс. км]]/Sheet1[[#This Row],[Возраст авто]], 0)</f>
        <v>16.428571428571427</v>
      </c>
      <c r="P1069" s="14">
        <f ca="1">Sheet1[[#This Row],[Средний пробег в год]]/365*1000</f>
        <v>45.009784735812133</v>
      </c>
    </row>
    <row r="1070" spans="1:16" x14ac:dyDescent="0.25">
      <c r="A1070" s="1" t="s">
        <v>1071</v>
      </c>
      <c r="B1070" s="1" t="s">
        <v>122</v>
      </c>
      <c r="C1070">
        <v>2002</v>
      </c>
      <c r="D1070">
        <v>950000</v>
      </c>
      <c r="E1070">
        <v>3</v>
      </c>
      <c r="F1070">
        <v>220</v>
      </c>
      <c r="G1070" s="1" t="s">
        <v>8</v>
      </c>
      <c r="H1070" s="1" t="s">
        <v>9</v>
      </c>
      <c r="I1070" s="1" t="s">
        <v>21</v>
      </c>
      <c r="J1070" s="1">
        <v>1</v>
      </c>
      <c r="K1070" s="1"/>
      <c r="L1070" s="1"/>
      <c r="M1070" s="1">
        <f t="shared" ca="1" si="16"/>
        <v>2022</v>
      </c>
      <c r="N1070" s="1">
        <f ca="1">Sheet1[[#This Row],[Текущий год]]-Sheet1[[#This Row],[Год выпуска]]</f>
        <v>20</v>
      </c>
      <c r="O1070" s="13">
        <f ca="1">IFERROR(Sheet1[[#This Row],[Пробег, тыс. км]]/Sheet1[[#This Row],[Возраст авто]], 0)</f>
        <v>0.05</v>
      </c>
      <c r="P1070" s="14">
        <f ca="1">Sheet1[[#This Row],[Средний пробег в год]]/365*1000</f>
        <v>0.13698630136986303</v>
      </c>
    </row>
    <row r="1071" spans="1:16" x14ac:dyDescent="0.25">
      <c r="A1071" s="1" t="s">
        <v>1072</v>
      </c>
      <c r="B1071" s="1" t="s">
        <v>134</v>
      </c>
      <c r="C1071">
        <v>1995</v>
      </c>
      <c r="D1071">
        <v>348000</v>
      </c>
      <c r="E1071">
        <v>2.4</v>
      </c>
      <c r="F1071">
        <v>97</v>
      </c>
      <c r="G1071" s="1" t="s">
        <v>20</v>
      </c>
      <c r="H1071" s="1" t="s">
        <v>9</v>
      </c>
      <c r="I1071" s="1" t="s">
        <v>10</v>
      </c>
      <c r="J1071" s="1">
        <v>262</v>
      </c>
      <c r="K1071" s="1"/>
      <c r="L1071" s="1"/>
      <c r="M1071" s="1">
        <f t="shared" ca="1" si="16"/>
        <v>2022</v>
      </c>
      <c r="N1071" s="1">
        <f ca="1">Sheet1[[#This Row],[Текущий год]]-Sheet1[[#This Row],[Год выпуска]]</f>
        <v>27</v>
      </c>
      <c r="O1071" s="13">
        <f ca="1">IFERROR(Sheet1[[#This Row],[Пробег, тыс. км]]/Sheet1[[#This Row],[Возраст авто]], 0)</f>
        <v>9.7037037037037042</v>
      </c>
      <c r="P1071" s="14">
        <f ca="1">Sheet1[[#This Row],[Средний пробег в год]]/365*1000</f>
        <v>26.585489599188232</v>
      </c>
    </row>
    <row r="1072" spans="1:16" x14ac:dyDescent="0.25">
      <c r="A1072" s="1" t="s">
        <v>1073</v>
      </c>
      <c r="B1072" s="1" t="s">
        <v>36</v>
      </c>
      <c r="C1072">
        <v>2008</v>
      </c>
      <c r="D1072">
        <v>2149000</v>
      </c>
      <c r="E1072">
        <v>4</v>
      </c>
      <c r="F1072">
        <v>249</v>
      </c>
      <c r="G1072" s="1" t="s">
        <v>8</v>
      </c>
      <c r="H1072" s="1" t="s">
        <v>9</v>
      </c>
      <c r="I1072" s="1" t="s">
        <v>21</v>
      </c>
      <c r="J1072" s="1">
        <v>246</v>
      </c>
      <c r="K1072" s="1"/>
      <c r="L1072" s="1"/>
      <c r="M1072" s="1">
        <f t="shared" ca="1" si="16"/>
        <v>2022</v>
      </c>
      <c r="N1072" s="1">
        <f ca="1">Sheet1[[#This Row],[Текущий год]]-Sheet1[[#This Row],[Год выпуска]]</f>
        <v>14</v>
      </c>
      <c r="O1072" s="13">
        <f ca="1">IFERROR(Sheet1[[#This Row],[Пробег, тыс. км]]/Sheet1[[#This Row],[Возраст авто]], 0)</f>
        <v>17.571428571428573</v>
      </c>
      <c r="P1072" s="14">
        <f ca="1">Sheet1[[#This Row],[Средний пробег в год]]/365*1000</f>
        <v>48.140900195694719</v>
      </c>
    </row>
    <row r="1073" spans="1:16" x14ac:dyDescent="0.25">
      <c r="A1073" s="1" t="s">
        <v>1074</v>
      </c>
      <c r="B1073" s="1" t="s">
        <v>172</v>
      </c>
      <c r="C1073">
        <v>2004</v>
      </c>
      <c r="D1073">
        <v>617000</v>
      </c>
      <c r="E1073">
        <v>1.8</v>
      </c>
      <c r="F1073">
        <v>132</v>
      </c>
      <c r="G1073" s="1" t="s">
        <v>8</v>
      </c>
      <c r="H1073" s="1" t="s">
        <v>9</v>
      </c>
      <c r="I1073" s="1" t="s">
        <v>18</v>
      </c>
      <c r="J1073" s="1">
        <v>126</v>
      </c>
      <c r="K1073" s="1"/>
      <c r="L1073" s="1"/>
      <c r="M1073" s="1">
        <f t="shared" ca="1" si="16"/>
        <v>2022</v>
      </c>
      <c r="N1073" s="1">
        <f ca="1">Sheet1[[#This Row],[Текущий год]]-Sheet1[[#This Row],[Год выпуска]]</f>
        <v>18</v>
      </c>
      <c r="O1073" s="13">
        <f ca="1">IFERROR(Sheet1[[#This Row],[Пробег, тыс. км]]/Sheet1[[#This Row],[Возраст авто]], 0)</f>
        <v>7</v>
      </c>
      <c r="P1073" s="14">
        <f ca="1">Sheet1[[#This Row],[Средний пробег в год]]/365*1000</f>
        <v>19.178082191780824</v>
      </c>
    </row>
    <row r="1074" spans="1:16" x14ac:dyDescent="0.25">
      <c r="A1074" s="1" t="s">
        <v>1075</v>
      </c>
      <c r="B1074" s="1" t="s">
        <v>43</v>
      </c>
      <c r="C1074">
        <v>2014</v>
      </c>
      <c r="D1074">
        <v>2347000</v>
      </c>
      <c r="E1074">
        <v>3.5</v>
      </c>
      <c r="F1074">
        <v>249</v>
      </c>
      <c r="G1074" s="1" t="s">
        <v>8</v>
      </c>
      <c r="H1074" s="1" t="s">
        <v>9</v>
      </c>
      <c r="I1074" s="1" t="s">
        <v>18</v>
      </c>
      <c r="J1074" s="1">
        <v>164</v>
      </c>
      <c r="K1074" s="1"/>
      <c r="L1074" s="1"/>
      <c r="M1074" s="1">
        <f t="shared" ca="1" si="16"/>
        <v>2022</v>
      </c>
      <c r="N1074" s="1">
        <f ca="1">Sheet1[[#This Row],[Текущий год]]-Sheet1[[#This Row],[Год выпуска]]</f>
        <v>8</v>
      </c>
      <c r="O1074" s="13">
        <f ca="1">IFERROR(Sheet1[[#This Row],[Пробег, тыс. км]]/Sheet1[[#This Row],[Возраст авто]], 0)</f>
        <v>20.5</v>
      </c>
      <c r="P1074" s="14">
        <f ca="1">Sheet1[[#This Row],[Средний пробег в год]]/365*1000</f>
        <v>56.164383561643831</v>
      </c>
    </row>
    <row r="1075" spans="1:16" x14ac:dyDescent="0.25">
      <c r="A1075" s="1" t="s">
        <v>1076</v>
      </c>
      <c r="B1075" s="1" t="s">
        <v>88</v>
      </c>
      <c r="C1075">
        <v>1994</v>
      </c>
      <c r="D1075">
        <v>250000</v>
      </c>
      <c r="E1075">
        <v>2</v>
      </c>
      <c r="F1075">
        <v>135</v>
      </c>
      <c r="G1075" s="1" t="s">
        <v>8</v>
      </c>
      <c r="H1075" s="1" t="s">
        <v>9</v>
      </c>
      <c r="I1075" s="1" t="s">
        <v>10</v>
      </c>
      <c r="J1075" s="1">
        <v>344</v>
      </c>
      <c r="K1075" s="1"/>
      <c r="L1075" s="1"/>
      <c r="M1075" s="1">
        <f t="shared" ca="1" si="16"/>
        <v>2022</v>
      </c>
      <c r="N1075" s="1">
        <f ca="1">Sheet1[[#This Row],[Текущий год]]-Sheet1[[#This Row],[Год выпуска]]</f>
        <v>28</v>
      </c>
      <c r="O1075" s="13">
        <f ca="1">IFERROR(Sheet1[[#This Row],[Пробег, тыс. км]]/Sheet1[[#This Row],[Возраст авто]], 0)</f>
        <v>12.285714285714286</v>
      </c>
      <c r="P1075" s="14">
        <f ca="1">Sheet1[[#This Row],[Средний пробег в год]]/365*1000</f>
        <v>33.659491193737772</v>
      </c>
    </row>
    <row r="1076" spans="1:16" x14ac:dyDescent="0.25">
      <c r="A1076" s="1" t="s">
        <v>1077</v>
      </c>
      <c r="B1076" s="1" t="s">
        <v>63</v>
      </c>
      <c r="C1076">
        <v>2010</v>
      </c>
      <c r="D1076">
        <v>795000</v>
      </c>
      <c r="E1076">
        <v>1.6</v>
      </c>
      <c r="F1076">
        <v>124</v>
      </c>
      <c r="G1076" s="1" t="s">
        <v>8</v>
      </c>
      <c r="H1076" s="1" t="s">
        <v>11</v>
      </c>
      <c r="I1076" s="1" t="s">
        <v>18</v>
      </c>
      <c r="J1076" s="1">
        <v>126</v>
      </c>
      <c r="K1076" s="1"/>
      <c r="L1076" s="1"/>
      <c r="M1076" s="1">
        <f t="shared" ca="1" si="16"/>
        <v>2022</v>
      </c>
      <c r="N1076" s="1">
        <f ca="1">Sheet1[[#This Row],[Текущий год]]-Sheet1[[#This Row],[Год выпуска]]</f>
        <v>12</v>
      </c>
      <c r="O1076" s="13">
        <f ca="1">IFERROR(Sheet1[[#This Row],[Пробег, тыс. км]]/Sheet1[[#This Row],[Возраст авто]], 0)</f>
        <v>10.5</v>
      </c>
      <c r="P1076" s="14">
        <f ca="1">Sheet1[[#This Row],[Средний пробег в год]]/365*1000</f>
        <v>28.767123287671232</v>
      </c>
    </row>
    <row r="1077" spans="1:16" x14ac:dyDescent="0.25">
      <c r="A1077" s="1" t="s">
        <v>1078</v>
      </c>
      <c r="B1077" s="1" t="s">
        <v>63</v>
      </c>
      <c r="C1077">
        <v>2001</v>
      </c>
      <c r="D1077">
        <v>365000</v>
      </c>
      <c r="E1077">
        <v>1.8</v>
      </c>
      <c r="F1077">
        <v>125</v>
      </c>
      <c r="G1077" s="1" t="s">
        <v>8</v>
      </c>
      <c r="H1077" s="1" t="s">
        <v>9</v>
      </c>
      <c r="I1077" s="1" t="s">
        <v>21</v>
      </c>
      <c r="J1077" s="1">
        <v>366</v>
      </c>
      <c r="K1077" s="1"/>
      <c r="L1077" s="1"/>
      <c r="M1077" s="1">
        <f t="shared" ca="1" si="16"/>
        <v>2022</v>
      </c>
      <c r="N1077" s="1">
        <f ca="1">Sheet1[[#This Row],[Текущий год]]-Sheet1[[#This Row],[Год выпуска]]</f>
        <v>21</v>
      </c>
      <c r="O1077" s="13">
        <f ca="1">IFERROR(Sheet1[[#This Row],[Пробег, тыс. км]]/Sheet1[[#This Row],[Возраст авто]], 0)</f>
        <v>17.428571428571427</v>
      </c>
      <c r="P1077" s="14">
        <f ca="1">Sheet1[[#This Row],[Средний пробег в год]]/365*1000</f>
        <v>47.749510763209386</v>
      </c>
    </row>
    <row r="1078" spans="1:16" x14ac:dyDescent="0.25">
      <c r="A1078" s="1" t="s">
        <v>1079</v>
      </c>
      <c r="B1078" s="1" t="s">
        <v>65</v>
      </c>
      <c r="C1078">
        <v>2008</v>
      </c>
      <c r="D1078">
        <v>797000</v>
      </c>
      <c r="E1078">
        <v>1.5</v>
      </c>
      <c r="F1078">
        <v>76</v>
      </c>
      <c r="G1078" s="1" t="s">
        <v>34</v>
      </c>
      <c r="H1078" s="1" t="s">
        <v>24</v>
      </c>
      <c r="I1078" s="1" t="s">
        <v>18</v>
      </c>
      <c r="J1078" s="1">
        <v>211</v>
      </c>
      <c r="K1078" s="1"/>
      <c r="L1078" s="1"/>
      <c r="M1078" s="1">
        <f t="shared" ca="1" si="16"/>
        <v>2022</v>
      </c>
      <c r="N1078" s="1">
        <f ca="1">Sheet1[[#This Row],[Текущий год]]-Sheet1[[#This Row],[Год выпуска]]</f>
        <v>14</v>
      </c>
      <c r="O1078" s="13">
        <f ca="1">IFERROR(Sheet1[[#This Row],[Пробег, тыс. км]]/Sheet1[[#This Row],[Возраст авто]], 0)</f>
        <v>15.071428571428571</v>
      </c>
      <c r="P1078" s="14">
        <f ca="1">Sheet1[[#This Row],[Средний пробег в год]]/365*1000</f>
        <v>41.291585127201564</v>
      </c>
    </row>
    <row r="1079" spans="1:16" x14ac:dyDescent="0.25">
      <c r="A1079" s="1" t="s">
        <v>1080</v>
      </c>
      <c r="B1079" s="1" t="s">
        <v>289</v>
      </c>
      <c r="C1079">
        <v>2002</v>
      </c>
      <c r="D1079">
        <v>600000</v>
      </c>
      <c r="E1079">
        <v>2</v>
      </c>
      <c r="F1079">
        <v>152</v>
      </c>
      <c r="G1079" s="1" t="s">
        <v>8</v>
      </c>
      <c r="H1079" s="1" t="s">
        <v>9</v>
      </c>
      <c r="I1079" s="1" t="s">
        <v>18</v>
      </c>
      <c r="J1079" s="1">
        <v>200</v>
      </c>
      <c r="K1079" s="1"/>
      <c r="L1079" s="1"/>
      <c r="M1079" s="1">
        <f t="shared" ca="1" si="16"/>
        <v>2022</v>
      </c>
      <c r="N1079" s="1">
        <f ca="1">Sheet1[[#This Row],[Текущий год]]-Sheet1[[#This Row],[Год выпуска]]</f>
        <v>20</v>
      </c>
      <c r="O1079" s="13">
        <f ca="1">IFERROR(Sheet1[[#This Row],[Пробег, тыс. км]]/Sheet1[[#This Row],[Возраст авто]], 0)</f>
        <v>10</v>
      </c>
      <c r="P1079" s="14">
        <f ca="1">Sheet1[[#This Row],[Средний пробег в год]]/365*1000</f>
        <v>27.397260273972602</v>
      </c>
    </row>
    <row r="1080" spans="1:16" x14ac:dyDescent="0.25">
      <c r="A1080" s="1" t="s">
        <v>1081</v>
      </c>
      <c r="B1080" s="1" t="s">
        <v>52</v>
      </c>
      <c r="C1080">
        <v>2011</v>
      </c>
      <c r="D1080">
        <v>3300000</v>
      </c>
      <c r="E1080">
        <v>4.5</v>
      </c>
      <c r="F1080">
        <v>235</v>
      </c>
      <c r="G1080" s="1" t="s">
        <v>20</v>
      </c>
      <c r="H1080" s="1" t="s">
        <v>9</v>
      </c>
      <c r="I1080" s="1" t="s">
        <v>21</v>
      </c>
      <c r="J1080" s="1">
        <v>215</v>
      </c>
      <c r="K1080" s="1"/>
      <c r="L1080" s="1"/>
      <c r="M1080" s="1">
        <f t="shared" ca="1" si="16"/>
        <v>2022</v>
      </c>
      <c r="N1080" s="1">
        <f ca="1">Sheet1[[#This Row],[Текущий год]]-Sheet1[[#This Row],[Год выпуска]]</f>
        <v>11</v>
      </c>
      <c r="O1080" s="13">
        <f ca="1">IFERROR(Sheet1[[#This Row],[Пробег, тыс. км]]/Sheet1[[#This Row],[Возраст авто]], 0)</f>
        <v>19.545454545454547</v>
      </c>
      <c r="P1080" s="14">
        <f ca="1">Sheet1[[#This Row],[Средний пробег в год]]/365*1000</f>
        <v>53.54919053549191</v>
      </c>
    </row>
    <row r="1081" spans="1:16" x14ac:dyDescent="0.25">
      <c r="A1081" s="1" t="s">
        <v>1082</v>
      </c>
      <c r="B1081" s="1" t="s">
        <v>211</v>
      </c>
      <c r="C1081">
        <v>2005</v>
      </c>
      <c r="D1081">
        <v>557000</v>
      </c>
      <c r="E1081">
        <v>1.5</v>
      </c>
      <c r="F1081">
        <v>105</v>
      </c>
      <c r="G1081" s="1" t="s">
        <v>8</v>
      </c>
      <c r="H1081" s="1" t="s">
        <v>9</v>
      </c>
      <c r="I1081" s="1" t="s">
        <v>21</v>
      </c>
      <c r="J1081" s="1">
        <v>189</v>
      </c>
      <c r="K1081" s="1"/>
      <c r="L1081" s="1"/>
      <c r="M1081" s="1">
        <f t="shared" ca="1" si="16"/>
        <v>2022</v>
      </c>
      <c r="N1081" s="1">
        <f ca="1">Sheet1[[#This Row],[Текущий год]]-Sheet1[[#This Row],[Год выпуска]]</f>
        <v>17</v>
      </c>
      <c r="O1081" s="13">
        <f ca="1">IFERROR(Sheet1[[#This Row],[Пробег, тыс. км]]/Sheet1[[#This Row],[Возраст авто]], 0)</f>
        <v>11.117647058823529</v>
      </c>
      <c r="P1081" s="14">
        <f ca="1">Sheet1[[#This Row],[Средний пробег в год]]/365*1000</f>
        <v>30.45930701047542</v>
      </c>
    </row>
    <row r="1082" spans="1:16" x14ac:dyDescent="0.25">
      <c r="A1082" s="1" t="s">
        <v>1083</v>
      </c>
      <c r="B1082" s="1" t="s">
        <v>105</v>
      </c>
      <c r="C1082">
        <v>2003</v>
      </c>
      <c r="D1082">
        <v>449000</v>
      </c>
      <c r="E1082">
        <v>1.8</v>
      </c>
      <c r="F1082">
        <v>132</v>
      </c>
      <c r="G1082" s="1" t="s">
        <v>8</v>
      </c>
      <c r="H1082" s="1" t="s">
        <v>9</v>
      </c>
      <c r="I1082" s="1" t="s">
        <v>18</v>
      </c>
      <c r="J1082" s="1">
        <v>300</v>
      </c>
      <c r="K1082" s="1"/>
      <c r="L1082" s="1"/>
      <c r="M1082" s="1">
        <f t="shared" ca="1" si="16"/>
        <v>2022</v>
      </c>
      <c r="N1082" s="1">
        <f ca="1">Sheet1[[#This Row],[Текущий год]]-Sheet1[[#This Row],[Год выпуска]]</f>
        <v>19</v>
      </c>
      <c r="O1082" s="13">
        <f ca="1">IFERROR(Sheet1[[#This Row],[Пробег, тыс. км]]/Sheet1[[#This Row],[Возраст авто]], 0)</f>
        <v>15.789473684210526</v>
      </c>
      <c r="P1082" s="14">
        <f ca="1">Sheet1[[#This Row],[Средний пробег в год]]/365*1000</f>
        <v>43.258832011535688</v>
      </c>
    </row>
    <row r="1083" spans="1:16" x14ac:dyDescent="0.25">
      <c r="A1083" s="1" t="s">
        <v>1084</v>
      </c>
      <c r="B1083" s="1" t="s">
        <v>65</v>
      </c>
      <c r="C1083">
        <v>2017</v>
      </c>
      <c r="D1083">
        <v>2000000</v>
      </c>
      <c r="E1083">
        <v>1.8</v>
      </c>
      <c r="F1083">
        <v>98</v>
      </c>
      <c r="G1083" s="1" t="s">
        <v>34</v>
      </c>
      <c r="H1083" s="1" t="s">
        <v>24</v>
      </c>
      <c r="I1083" s="1" t="s">
        <v>18</v>
      </c>
      <c r="J1083" s="1">
        <v>150</v>
      </c>
      <c r="K1083" s="1"/>
      <c r="L1083" s="1"/>
      <c r="M1083" s="1">
        <f t="shared" ca="1" si="16"/>
        <v>2022</v>
      </c>
      <c r="N1083" s="1">
        <f ca="1">Sheet1[[#This Row],[Текущий год]]-Sheet1[[#This Row],[Год выпуска]]</f>
        <v>5</v>
      </c>
      <c r="O1083" s="13">
        <f ca="1">IFERROR(Sheet1[[#This Row],[Пробег, тыс. км]]/Sheet1[[#This Row],[Возраст авто]], 0)</f>
        <v>30</v>
      </c>
      <c r="P1083" s="14">
        <f ca="1">Sheet1[[#This Row],[Средний пробег в год]]/365*1000</f>
        <v>82.191780821917803</v>
      </c>
    </row>
    <row r="1084" spans="1:16" x14ac:dyDescent="0.25">
      <c r="A1084" s="1" t="s">
        <v>1085</v>
      </c>
      <c r="B1084" s="1" t="s">
        <v>52</v>
      </c>
      <c r="C1084">
        <v>2015</v>
      </c>
      <c r="D1084">
        <v>6500000</v>
      </c>
      <c r="E1084">
        <v>4.5</v>
      </c>
      <c r="F1084">
        <v>249</v>
      </c>
      <c r="G1084" s="1" t="s">
        <v>20</v>
      </c>
      <c r="H1084" s="1" t="s">
        <v>9</v>
      </c>
      <c r="I1084" s="1" t="s">
        <v>21</v>
      </c>
      <c r="J1084" s="1">
        <v>80</v>
      </c>
      <c r="K1084" s="1"/>
      <c r="L1084" s="1"/>
      <c r="M1084" s="1">
        <f t="shared" ca="1" si="16"/>
        <v>2022</v>
      </c>
      <c r="N1084" s="1">
        <f ca="1">Sheet1[[#This Row],[Текущий год]]-Sheet1[[#This Row],[Год выпуска]]</f>
        <v>7</v>
      </c>
      <c r="O1084" s="13">
        <f ca="1">IFERROR(Sheet1[[#This Row],[Пробег, тыс. км]]/Sheet1[[#This Row],[Возраст авто]], 0)</f>
        <v>11.428571428571429</v>
      </c>
      <c r="P1084" s="14">
        <f ca="1">Sheet1[[#This Row],[Средний пробег в год]]/365*1000</f>
        <v>31.31115459882583</v>
      </c>
    </row>
    <row r="1085" spans="1:16" x14ac:dyDescent="0.25">
      <c r="A1085" s="1" t="s">
        <v>1086</v>
      </c>
      <c r="B1085" s="1" t="s">
        <v>52</v>
      </c>
      <c r="C1085">
        <v>2016</v>
      </c>
      <c r="D1085">
        <v>5800000</v>
      </c>
      <c r="E1085">
        <v>4.5</v>
      </c>
      <c r="F1085">
        <v>249</v>
      </c>
      <c r="G1085" s="1" t="s">
        <v>20</v>
      </c>
      <c r="H1085" s="1" t="s">
        <v>9</v>
      </c>
      <c r="I1085" s="1" t="s">
        <v>21</v>
      </c>
      <c r="J1085" s="1">
        <v>136</v>
      </c>
      <c r="K1085" s="1"/>
      <c r="L1085" s="1"/>
      <c r="M1085" s="1">
        <f t="shared" ca="1" si="16"/>
        <v>2022</v>
      </c>
      <c r="N1085" s="1">
        <f ca="1">Sheet1[[#This Row],[Текущий год]]-Sheet1[[#This Row],[Год выпуска]]</f>
        <v>6</v>
      </c>
      <c r="O1085" s="13">
        <f ca="1">IFERROR(Sheet1[[#This Row],[Пробег, тыс. км]]/Sheet1[[#This Row],[Возраст авто]], 0)</f>
        <v>22.666666666666668</v>
      </c>
      <c r="P1085" s="14">
        <f ca="1">Sheet1[[#This Row],[Средний пробег в год]]/365*1000</f>
        <v>62.100456621004575</v>
      </c>
    </row>
    <row r="1086" spans="1:16" x14ac:dyDescent="0.25">
      <c r="A1086" s="1" t="s">
        <v>1087</v>
      </c>
      <c r="B1086" s="1" t="s">
        <v>108</v>
      </c>
      <c r="C1086">
        <v>2001</v>
      </c>
      <c r="D1086">
        <v>215000</v>
      </c>
      <c r="E1086">
        <v>1</v>
      </c>
      <c r="F1086">
        <v>64</v>
      </c>
      <c r="G1086" s="1" t="s">
        <v>8</v>
      </c>
      <c r="H1086" s="1" t="s">
        <v>9</v>
      </c>
      <c r="I1086" s="1" t="s">
        <v>18</v>
      </c>
      <c r="J1086" s="1">
        <v>205</v>
      </c>
      <c r="K1086" s="1"/>
      <c r="L1086" s="1"/>
      <c r="M1086" s="1">
        <f t="shared" ca="1" si="16"/>
        <v>2022</v>
      </c>
      <c r="N1086" s="1">
        <f ca="1">Sheet1[[#This Row],[Текущий год]]-Sheet1[[#This Row],[Год выпуска]]</f>
        <v>21</v>
      </c>
      <c r="O1086" s="13">
        <f ca="1">IFERROR(Sheet1[[#This Row],[Пробег, тыс. км]]/Sheet1[[#This Row],[Возраст авто]], 0)</f>
        <v>9.7619047619047628</v>
      </c>
      <c r="P1086" s="14">
        <f ca="1">Sheet1[[#This Row],[Средний пробег в год]]/365*1000</f>
        <v>26.744944553163734</v>
      </c>
    </row>
    <row r="1087" spans="1:16" x14ac:dyDescent="0.25">
      <c r="A1087" s="1" t="s">
        <v>1088</v>
      </c>
      <c r="B1087" s="1" t="s">
        <v>65</v>
      </c>
      <c r="C1087">
        <v>2008</v>
      </c>
      <c r="D1087">
        <v>498888</v>
      </c>
      <c r="E1087">
        <v>1.5</v>
      </c>
      <c r="F1087">
        <v>76</v>
      </c>
      <c r="G1087" s="1" t="s">
        <v>34</v>
      </c>
      <c r="H1087" s="1" t="s">
        <v>24</v>
      </c>
      <c r="I1087" s="1" t="s">
        <v>18</v>
      </c>
      <c r="J1087" s="1">
        <v>100</v>
      </c>
      <c r="K1087" s="1" t="s">
        <v>39</v>
      </c>
      <c r="L1087" s="1"/>
      <c r="M1087" s="1">
        <f t="shared" ca="1" si="16"/>
        <v>2022</v>
      </c>
      <c r="N1087" s="1">
        <f ca="1">Sheet1[[#This Row],[Текущий год]]-Sheet1[[#This Row],[Год выпуска]]</f>
        <v>14</v>
      </c>
      <c r="O1087" s="13">
        <f ca="1">IFERROR(Sheet1[[#This Row],[Пробег, тыс. км]]/Sheet1[[#This Row],[Возраст авто]], 0)</f>
        <v>7.1428571428571432</v>
      </c>
      <c r="P1087" s="14">
        <f ca="1">Sheet1[[#This Row],[Средний пробег в год]]/365*1000</f>
        <v>19.569471624266146</v>
      </c>
    </row>
    <row r="1088" spans="1:16" x14ac:dyDescent="0.25">
      <c r="A1088" s="1" t="s">
        <v>1089</v>
      </c>
      <c r="B1088" s="1" t="s">
        <v>117</v>
      </c>
      <c r="C1088">
        <v>2005</v>
      </c>
      <c r="D1088">
        <v>750000</v>
      </c>
      <c r="E1088">
        <v>1.8</v>
      </c>
      <c r="F1088">
        <v>132</v>
      </c>
      <c r="G1088" s="1" t="s">
        <v>8</v>
      </c>
      <c r="H1088" s="1" t="s">
        <v>9</v>
      </c>
      <c r="I1088" s="1" t="s">
        <v>18</v>
      </c>
      <c r="J1088" s="1">
        <v>356</v>
      </c>
      <c r="K1088" s="1"/>
      <c r="L1088" s="1"/>
      <c r="M1088" s="1">
        <f t="shared" ca="1" si="16"/>
        <v>2022</v>
      </c>
      <c r="N1088" s="1">
        <f ca="1">Sheet1[[#This Row],[Текущий год]]-Sheet1[[#This Row],[Год выпуска]]</f>
        <v>17</v>
      </c>
      <c r="O1088" s="13">
        <f ca="1">IFERROR(Sheet1[[#This Row],[Пробег, тыс. км]]/Sheet1[[#This Row],[Возраст авто]], 0)</f>
        <v>20.941176470588236</v>
      </c>
      <c r="P1088" s="14">
        <f ca="1">Sheet1[[#This Row],[Средний пробег в год]]/365*1000</f>
        <v>57.373086220789688</v>
      </c>
    </row>
    <row r="1089" spans="1:16" x14ac:dyDescent="0.25">
      <c r="A1089" s="1" t="s">
        <v>1090</v>
      </c>
      <c r="B1089" s="1" t="s">
        <v>125</v>
      </c>
      <c r="C1089">
        <v>2000</v>
      </c>
      <c r="D1089">
        <v>499000</v>
      </c>
      <c r="E1089">
        <v>2</v>
      </c>
      <c r="F1089">
        <v>135</v>
      </c>
      <c r="G1089" s="1" t="s">
        <v>8</v>
      </c>
      <c r="H1089" s="1" t="s">
        <v>9</v>
      </c>
      <c r="I1089" s="1" t="s">
        <v>21</v>
      </c>
      <c r="J1089" s="1">
        <v>81</v>
      </c>
      <c r="K1089" s="1"/>
      <c r="L1089" s="1"/>
      <c r="M1089" s="1">
        <f t="shared" ca="1" si="16"/>
        <v>2022</v>
      </c>
      <c r="N1089" s="1">
        <f ca="1">Sheet1[[#This Row],[Текущий год]]-Sheet1[[#This Row],[Год выпуска]]</f>
        <v>22</v>
      </c>
      <c r="O1089" s="13">
        <f ca="1">IFERROR(Sheet1[[#This Row],[Пробег, тыс. км]]/Sheet1[[#This Row],[Возраст авто]], 0)</f>
        <v>3.6818181818181817</v>
      </c>
      <c r="P1089" s="14">
        <f ca="1">Sheet1[[#This Row],[Средний пробег в год]]/365*1000</f>
        <v>10.08717310087173</v>
      </c>
    </row>
    <row r="1090" spans="1:16" x14ac:dyDescent="0.25">
      <c r="A1090" s="1" t="s">
        <v>1091</v>
      </c>
      <c r="B1090" s="1" t="s">
        <v>156</v>
      </c>
      <c r="C1090">
        <v>1994</v>
      </c>
      <c r="D1090">
        <v>185000</v>
      </c>
      <c r="E1090">
        <v>2</v>
      </c>
      <c r="F1090">
        <v>135</v>
      </c>
      <c r="G1090" s="1" t="s">
        <v>8</v>
      </c>
      <c r="H1090" s="1" t="s">
        <v>9</v>
      </c>
      <c r="I1090" s="1" t="s">
        <v>21</v>
      </c>
      <c r="J1090" s="1">
        <v>210</v>
      </c>
      <c r="K1090" s="1"/>
      <c r="L1090" s="1"/>
      <c r="M1090" s="1">
        <f t="shared" ca="1" si="16"/>
        <v>2022</v>
      </c>
      <c r="N1090" s="1">
        <f ca="1">Sheet1[[#This Row],[Текущий год]]-Sheet1[[#This Row],[Год выпуска]]</f>
        <v>28</v>
      </c>
      <c r="O1090" s="13">
        <f ca="1">IFERROR(Sheet1[[#This Row],[Пробег, тыс. км]]/Sheet1[[#This Row],[Возраст авто]], 0)</f>
        <v>7.5</v>
      </c>
      <c r="P1090" s="14">
        <f ca="1">Sheet1[[#This Row],[Средний пробег в год]]/365*1000</f>
        <v>20.547945205479451</v>
      </c>
    </row>
    <row r="1091" spans="1:16" x14ac:dyDescent="0.25">
      <c r="A1091" s="1" t="s">
        <v>1092</v>
      </c>
      <c r="B1091" s="1" t="s">
        <v>176</v>
      </c>
      <c r="C1091">
        <v>2000</v>
      </c>
      <c r="D1091">
        <v>455000</v>
      </c>
      <c r="E1091">
        <v>1.8</v>
      </c>
      <c r="F1091">
        <v>136</v>
      </c>
      <c r="G1091" s="1" t="s">
        <v>8</v>
      </c>
      <c r="H1091" s="1" t="s">
        <v>9</v>
      </c>
      <c r="I1091" s="1" t="s">
        <v>18</v>
      </c>
      <c r="J1091" s="1">
        <v>220</v>
      </c>
      <c r="K1091" s="1"/>
      <c r="L1091" s="1"/>
      <c r="M1091" s="1">
        <f t="shared" ca="1" si="16"/>
        <v>2022</v>
      </c>
      <c r="N1091" s="1">
        <f ca="1">Sheet1[[#This Row],[Текущий год]]-Sheet1[[#This Row],[Год выпуска]]</f>
        <v>22</v>
      </c>
      <c r="O1091" s="13">
        <f ca="1">IFERROR(Sheet1[[#This Row],[Пробег, тыс. км]]/Sheet1[[#This Row],[Возраст авто]], 0)</f>
        <v>10</v>
      </c>
      <c r="P1091" s="14">
        <f ca="1">Sheet1[[#This Row],[Средний пробег в год]]/365*1000</f>
        <v>27.397260273972602</v>
      </c>
    </row>
    <row r="1092" spans="1:16" x14ac:dyDescent="0.25">
      <c r="A1092" s="1" t="s">
        <v>1093</v>
      </c>
      <c r="B1092" s="1" t="s">
        <v>92</v>
      </c>
      <c r="C1092">
        <v>1999</v>
      </c>
      <c r="D1092">
        <v>411000</v>
      </c>
      <c r="E1092">
        <v>1.6</v>
      </c>
      <c r="F1092">
        <v>105</v>
      </c>
      <c r="G1092" s="1" t="s">
        <v>8</v>
      </c>
      <c r="H1092" s="1" t="s">
        <v>9</v>
      </c>
      <c r="I1092" s="1" t="s">
        <v>18</v>
      </c>
      <c r="J1092" s="1">
        <v>339</v>
      </c>
      <c r="K1092" s="1"/>
      <c r="L1092" s="1"/>
      <c r="M1092" s="1">
        <f t="shared" ref="M1092:M1155" ca="1" si="17">YEAR(TODAY())</f>
        <v>2022</v>
      </c>
      <c r="N1092" s="1">
        <f ca="1">Sheet1[[#This Row],[Текущий год]]-Sheet1[[#This Row],[Год выпуска]]</f>
        <v>23</v>
      </c>
      <c r="O1092" s="13">
        <f ca="1">IFERROR(Sheet1[[#This Row],[Пробег, тыс. км]]/Sheet1[[#This Row],[Возраст авто]], 0)</f>
        <v>14.739130434782609</v>
      </c>
      <c r="P1092" s="14">
        <f ca="1">Sheet1[[#This Row],[Средний пробег в год]]/365*1000</f>
        <v>40.381179273377015</v>
      </c>
    </row>
    <row r="1093" spans="1:16" x14ac:dyDescent="0.25">
      <c r="A1093" s="1" t="s">
        <v>1094</v>
      </c>
      <c r="B1093" s="1" t="s">
        <v>43</v>
      </c>
      <c r="C1093">
        <v>2006</v>
      </c>
      <c r="D1093">
        <v>999000</v>
      </c>
      <c r="E1093">
        <v>3.5</v>
      </c>
      <c r="F1093">
        <v>277</v>
      </c>
      <c r="G1093" s="1" t="s">
        <v>8</v>
      </c>
      <c r="H1093" s="1" t="s">
        <v>9</v>
      </c>
      <c r="I1093" s="1" t="s">
        <v>18</v>
      </c>
      <c r="J1093" s="1">
        <v>197</v>
      </c>
      <c r="K1093" s="1"/>
      <c r="L1093" s="1"/>
      <c r="M1093" s="1">
        <f t="shared" ca="1" si="17"/>
        <v>2022</v>
      </c>
      <c r="N1093" s="1">
        <f ca="1">Sheet1[[#This Row],[Текущий год]]-Sheet1[[#This Row],[Год выпуска]]</f>
        <v>16</v>
      </c>
      <c r="O1093" s="13">
        <f ca="1">IFERROR(Sheet1[[#This Row],[Пробег, тыс. км]]/Sheet1[[#This Row],[Возраст авто]], 0)</f>
        <v>12.3125</v>
      </c>
      <c r="P1093" s="14">
        <f ca="1">Sheet1[[#This Row],[Средний пробег в год]]/365*1000</f>
        <v>33.732876712328768</v>
      </c>
    </row>
    <row r="1094" spans="1:16" x14ac:dyDescent="0.25">
      <c r="A1094" s="1" t="s">
        <v>1095</v>
      </c>
      <c r="B1094" s="1" t="s">
        <v>36</v>
      </c>
      <c r="C1094">
        <v>2018</v>
      </c>
      <c r="D1094">
        <v>5500000</v>
      </c>
      <c r="E1094">
        <v>2.8</v>
      </c>
      <c r="F1094">
        <v>177</v>
      </c>
      <c r="G1094" s="1" t="s">
        <v>20</v>
      </c>
      <c r="H1094" s="1" t="s">
        <v>9</v>
      </c>
      <c r="I1094" s="1" t="s">
        <v>21</v>
      </c>
      <c r="J1094" s="1">
        <v>51</v>
      </c>
      <c r="K1094" s="1"/>
      <c r="L1094" s="1"/>
      <c r="M1094" s="1">
        <f t="shared" ca="1" si="17"/>
        <v>2022</v>
      </c>
      <c r="N1094" s="1">
        <f ca="1">Sheet1[[#This Row],[Текущий год]]-Sheet1[[#This Row],[Год выпуска]]</f>
        <v>4</v>
      </c>
      <c r="O1094" s="13">
        <f ca="1">IFERROR(Sheet1[[#This Row],[Пробег, тыс. км]]/Sheet1[[#This Row],[Возраст авто]], 0)</f>
        <v>12.75</v>
      </c>
      <c r="P1094" s="14">
        <f ca="1">Sheet1[[#This Row],[Средний пробег в год]]/365*1000</f>
        <v>34.93150684931507</v>
      </c>
    </row>
    <row r="1095" spans="1:16" x14ac:dyDescent="0.25">
      <c r="A1095" s="1" t="s">
        <v>1096</v>
      </c>
      <c r="B1095" s="1" t="s">
        <v>36</v>
      </c>
      <c r="C1095">
        <v>2008</v>
      </c>
      <c r="D1095">
        <v>2050000</v>
      </c>
      <c r="E1095">
        <v>2.7</v>
      </c>
      <c r="F1095">
        <v>163</v>
      </c>
      <c r="G1095" s="1" t="s">
        <v>8</v>
      </c>
      <c r="H1095" s="1" t="s">
        <v>9</v>
      </c>
      <c r="I1095" s="1" t="s">
        <v>21</v>
      </c>
      <c r="J1095" s="1">
        <v>105</v>
      </c>
      <c r="K1095" s="1"/>
      <c r="L1095" s="1"/>
      <c r="M1095" s="1">
        <f t="shared" ca="1" si="17"/>
        <v>2022</v>
      </c>
      <c r="N1095" s="1">
        <f ca="1">Sheet1[[#This Row],[Текущий год]]-Sheet1[[#This Row],[Год выпуска]]</f>
        <v>14</v>
      </c>
      <c r="O1095" s="13">
        <f ca="1">IFERROR(Sheet1[[#This Row],[Пробег, тыс. км]]/Sheet1[[#This Row],[Возраст авто]], 0)</f>
        <v>7.5</v>
      </c>
      <c r="P1095" s="14">
        <f ca="1">Sheet1[[#This Row],[Средний пробег в год]]/365*1000</f>
        <v>20.547945205479451</v>
      </c>
    </row>
    <row r="1096" spans="1:16" x14ac:dyDescent="0.25">
      <c r="A1096" s="1" t="s">
        <v>1097</v>
      </c>
      <c r="B1096" s="1" t="s">
        <v>316</v>
      </c>
      <c r="C1096">
        <v>2005</v>
      </c>
      <c r="D1096">
        <v>350000</v>
      </c>
      <c r="E1096">
        <v>1.5</v>
      </c>
      <c r="F1096">
        <v>109</v>
      </c>
      <c r="G1096" s="1" t="s">
        <v>8</v>
      </c>
      <c r="H1096" s="1" t="s">
        <v>9</v>
      </c>
      <c r="I1096" s="1" t="s">
        <v>18</v>
      </c>
      <c r="J1096" s="1">
        <v>103</v>
      </c>
      <c r="K1096" s="1" t="s">
        <v>39</v>
      </c>
      <c r="L1096" s="1"/>
      <c r="M1096" s="1">
        <f t="shared" ca="1" si="17"/>
        <v>2022</v>
      </c>
      <c r="N1096" s="1">
        <f ca="1">Sheet1[[#This Row],[Текущий год]]-Sheet1[[#This Row],[Год выпуска]]</f>
        <v>17</v>
      </c>
      <c r="O1096" s="13">
        <f ca="1">IFERROR(Sheet1[[#This Row],[Пробег, тыс. км]]/Sheet1[[#This Row],[Возраст авто]], 0)</f>
        <v>6.0588235294117645</v>
      </c>
      <c r="P1096" s="14">
        <f ca="1">Sheet1[[#This Row],[Средний пробег в год]]/365*1000</f>
        <v>16.599516518936341</v>
      </c>
    </row>
    <row r="1097" spans="1:16" x14ac:dyDescent="0.25">
      <c r="A1097" s="1" t="s">
        <v>1098</v>
      </c>
      <c r="B1097" s="1" t="s">
        <v>63</v>
      </c>
      <c r="C1097">
        <v>2005</v>
      </c>
      <c r="D1097">
        <v>435000</v>
      </c>
      <c r="E1097">
        <v>1.5</v>
      </c>
      <c r="F1097">
        <v>105</v>
      </c>
      <c r="G1097" s="1" t="s">
        <v>8</v>
      </c>
      <c r="H1097" s="1" t="s">
        <v>9</v>
      </c>
      <c r="I1097" s="1" t="s">
        <v>21</v>
      </c>
      <c r="J1097" s="1">
        <v>200</v>
      </c>
      <c r="K1097" s="1"/>
      <c r="L1097" s="1"/>
      <c r="M1097" s="1">
        <f t="shared" ca="1" si="17"/>
        <v>2022</v>
      </c>
      <c r="N1097" s="1">
        <f ca="1">Sheet1[[#This Row],[Текущий год]]-Sheet1[[#This Row],[Год выпуска]]</f>
        <v>17</v>
      </c>
      <c r="O1097" s="13">
        <f ca="1">IFERROR(Sheet1[[#This Row],[Пробег, тыс. км]]/Sheet1[[#This Row],[Возраст авто]], 0)</f>
        <v>11.764705882352942</v>
      </c>
      <c r="P1097" s="14">
        <f ca="1">Sheet1[[#This Row],[Средний пробег в год]]/365*1000</f>
        <v>32.232070910556004</v>
      </c>
    </row>
    <row r="1098" spans="1:16" x14ac:dyDescent="0.25">
      <c r="A1098" s="1" t="s">
        <v>1099</v>
      </c>
      <c r="B1098" s="1" t="s">
        <v>63</v>
      </c>
      <c r="C1098">
        <v>2014</v>
      </c>
      <c r="D1098">
        <v>1149000</v>
      </c>
      <c r="E1098">
        <v>1.6</v>
      </c>
      <c r="F1098">
        <v>122</v>
      </c>
      <c r="G1098" s="1" t="s">
        <v>8</v>
      </c>
      <c r="H1098" s="1" t="s">
        <v>11</v>
      </c>
      <c r="I1098" s="1" t="s">
        <v>18</v>
      </c>
      <c r="J1098" s="1">
        <v>108</v>
      </c>
      <c r="K1098" s="1"/>
      <c r="L1098" s="1"/>
      <c r="M1098" s="1">
        <f t="shared" ca="1" si="17"/>
        <v>2022</v>
      </c>
      <c r="N1098" s="1">
        <f ca="1">Sheet1[[#This Row],[Текущий год]]-Sheet1[[#This Row],[Год выпуска]]</f>
        <v>8</v>
      </c>
      <c r="O1098" s="13">
        <f ca="1">IFERROR(Sheet1[[#This Row],[Пробег, тыс. км]]/Sheet1[[#This Row],[Возраст авто]], 0)</f>
        <v>13.5</v>
      </c>
      <c r="P1098" s="14">
        <f ca="1">Sheet1[[#This Row],[Средний пробег в год]]/365*1000</f>
        <v>36.986301369863014</v>
      </c>
    </row>
    <row r="1099" spans="1:16" x14ac:dyDescent="0.25">
      <c r="A1099" s="1" t="s">
        <v>1100</v>
      </c>
      <c r="B1099" s="1" t="s">
        <v>65</v>
      </c>
      <c r="C1099">
        <v>2010</v>
      </c>
      <c r="D1099">
        <v>500000</v>
      </c>
      <c r="E1099">
        <v>1.8</v>
      </c>
      <c r="F1099">
        <v>99</v>
      </c>
      <c r="G1099" s="1" t="s">
        <v>34</v>
      </c>
      <c r="H1099" s="1" t="s">
        <v>24</v>
      </c>
      <c r="I1099" s="1" t="s">
        <v>18</v>
      </c>
      <c r="J1099" s="1">
        <v>170</v>
      </c>
      <c r="K1099" s="1" t="s">
        <v>39</v>
      </c>
      <c r="L1099" s="1"/>
      <c r="M1099" s="1">
        <f t="shared" ca="1" si="17"/>
        <v>2022</v>
      </c>
      <c r="N1099" s="1">
        <f ca="1">Sheet1[[#This Row],[Текущий год]]-Sheet1[[#This Row],[Год выпуска]]</f>
        <v>12</v>
      </c>
      <c r="O1099" s="13">
        <f ca="1">IFERROR(Sheet1[[#This Row],[Пробег, тыс. км]]/Sheet1[[#This Row],[Возраст авто]], 0)</f>
        <v>14.166666666666666</v>
      </c>
      <c r="P1099" s="14">
        <f ca="1">Sheet1[[#This Row],[Средний пробег в год]]/365*1000</f>
        <v>38.81278538812785</v>
      </c>
    </row>
    <row r="1100" spans="1:16" x14ac:dyDescent="0.25">
      <c r="A1100" s="1" t="s">
        <v>1101</v>
      </c>
      <c r="B1100" s="1" t="s">
        <v>88</v>
      </c>
      <c r="C1100">
        <v>2003</v>
      </c>
      <c r="D1100">
        <v>570000</v>
      </c>
      <c r="E1100">
        <v>2</v>
      </c>
      <c r="F1100">
        <v>160</v>
      </c>
      <c r="G1100" s="1" t="s">
        <v>8</v>
      </c>
      <c r="H1100" s="1" t="s">
        <v>9</v>
      </c>
      <c r="I1100" s="1" t="s">
        <v>10</v>
      </c>
      <c r="J1100" s="1">
        <v>153</v>
      </c>
      <c r="K1100" s="1"/>
      <c r="L1100" s="1"/>
      <c r="M1100" s="1">
        <f t="shared" ca="1" si="17"/>
        <v>2022</v>
      </c>
      <c r="N1100" s="1">
        <f ca="1">Sheet1[[#This Row],[Текущий год]]-Sheet1[[#This Row],[Год выпуска]]</f>
        <v>19</v>
      </c>
      <c r="O1100" s="13">
        <f ca="1">IFERROR(Sheet1[[#This Row],[Пробег, тыс. км]]/Sheet1[[#This Row],[Возраст авто]], 0)</f>
        <v>8.0526315789473681</v>
      </c>
      <c r="P1100" s="14">
        <f ca="1">Sheet1[[#This Row],[Средний пробег в год]]/365*1000</f>
        <v>22.062004325883201</v>
      </c>
    </row>
    <row r="1101" spans="1:16" x14ac:dyDescent="0.25">
      <c r="A1101" s="1" t="s">
        <v>1102</v>
      </c>
      <c r="B1101" s="1" t="s">
        <v>82</v>
      </c>
      <c r="C1101">
        <v>2016</v>
      </c>
      <c r="D1101">
        <v>650000</v>
      </c>
      <c r="E1101">
        <v>1</v>
      </c>
      <c r="F1101">
        <v>69</v>
      </c>
      <c r="G1101" s="1" t="s">
        <v>8</v>
      </c>
      <c r="H1101" s="1" t="s">
        <v>24</v>
      </c>
      <c r="I1101" s="1" t="s">
        <v>18</v>
      </c>
      <c r="J1101" s="1">
        <v>85</v>
      </c>
      <c r="K1101" s="1" t="s">
        <v>39</v>
      </c>
      <c r="L1101" s="1"/>
      <c r="M1101" s="1">
        <f t="shared" ca="1" si="17"/>
        <v>2022</v>
      </c>
      <c r="N1101" s="1">
        <f ca="1">Sheet1[[#This Row],[Текущий год]]-Sheet1[[#This Row],[Год выпуска]]</f>
        <v>6</v>
      </c>
      <c r="O1101" s="13">
        <f ca="1">IFERROR(Sheet1[[#This Row],[Пробег, тыс. км]]/Sheet1[[#This Row],[Возраст авто]], 0)</f>
        <v>14.166666666666666</v>
      </c>
      <c r="P1101" s="14">
        <f ca="1">Sheet1[[#This Row],[Средний пробег в год]]/365*1000</f>
        <v>38.81278538812785</v>
      </c>
    </row>
    <row r="1102" spans="1:16" x14ac:dyDescent="0.25">
      <c r="A1102" s="1" t="s">
        <v>1103</v>
      </c>
      <c r="B1102" s="1" t="s">
        <v>122</v>
      </c>
      <c r="C1102">
        <v>2014</v>
      </c>
      <c r="D1102">
        <v>2939000</v>
      </c>
      <c r="E1102">
        <v>3.5</v>
      </c>
      <c r="F1102">
        <v>249</v>
      </c>
      <c r="G1102" s="1" t="s">
        <v>8</v>
      </c>
      <c r="H1102" s="1" t="s">
        <v>9</v>
      </c>
      <c r="I1102" s="1" t="s">
        <v>21</v>
      </c>
      <c r="J1102" s="1">
        <v>87</v>
      </c>
      <c r="K1102" s="1"/>
      <c r="L1102" s="1"/>
      <c r="M1102" s="1">
        <f t="shared" ca="1" si="17"/>
        <v>2022</v>
      </c>
      <c r="N1102" s="1">
        <f ca="1">Sheet1[[#This Row],[Текущий год]]-Sheet1[[#This Row],[Год выпуска]]</f>
        <v>8</v>
      </c>
      <c r="O1102" s="13">
        <f ca="1">IFERROR(Sheet1[[#This Row],[Пробег, тыс. км]]/Sheet1[[#This Row],[Возраст авто]], 0)</f>
        <v>10.875</v>
      </c>
      <c r="P1102" s="14">
        <f ca="1">Sheet1[[#This Row],[Средний пробег в год]]/365*1000</f>
        <v>29.794520547945204</v>
      </c>
    </row>
    <row r="1103" spans="1:16" x14ac:dyDescent="0.25">
      <c r="A1103" s="1" t="s">
        <v>1104</v>
      </c>
      <c r="B1103" s="1" t="s">
        <v>63</v>
      </c>
      <c r="C1103">
        <v>1990</v>
      </c>
      <c r="D1103">
        <v>55000</v>
      </c>
      <c r="E1103">
        <v>1.3</v>
      </c>
      <c r="F1103">
        <v>74</v>
      </c>
      <c r="G1103" s="1" t="s">
        <v>8</v>
      </c>
      <c r="H1103" s="1"/>
      <c r="I1103" s="1" t="s">
        <v>18</v>
      </c>
      <c r="J1103" s="1">
        <v>300</v>
      </c>
      <c r="K1103" s="1"/>
      <c r="L1103" s="1"/>
      <c r="M1103" s="1">
        <f t="shared" ca="1" si="17"/>
        <v>2022</v>
      </c>
      <c r="N1103" s="1">
        <f ca="1">Sheet1[[#This Row],[Текущий год]]-Sheet1[[#This Row],[Год выпуска]]</f>
        <v>32</v>
      </c>
      <c r="O1103" s="13">
        <f ca="1">IFERROR(Sheet1[[#This Row],[Пробег, тыс. км]]/Sheet1[[#This Row],[Возраст авто]], 0)</f>
        <v>9.375</v>
      </c>
      <c r="P1103" s="14">
        <f ca="1">Sheet1[[#This Row],[Средний пробег в год]]/365*1000</f>
        <v>25.684931506849313</v>
      </c>
    </row>
    <row r="1104" spans="1:16" x14ac:dyDescent="0.25">
      <c r="A1104" s="1" t="s">
        <v>1105</v>
      </c>
      <c r="B1104" s="1" t="s">
        <v>52</v>
      </c>
      <c r="C1104">
        <v>2004</v>
      </c>
      <c r="D1104">
        <v>1580000</v>
      </c>
      <c r="E1104">
        <v>4.7</v>
      </c>
      <c r="F1104">
        <v>238</v>
      </c>
      <c r="G1104" s="1" t="s">
        <v>8</v>
      </c>
      <c r="H1104" s="1" t="s">
        <v>9</v>
      </c>
      <c r="I1104" s="1" t="s">
        <v>21</v>
      </c>
      <c r="J1104" s="1">
        <v>266</v>
      </c>
      <c r="K1104" s="1"/>
      <c r="L1104" s="1"/>
      <c r="M1104" s="1">
        <f t="shared" ca="1" si="17"/>
        <v>2022</v>
      </c>
      <c r="N1104" s="1">
        <f ca="1">Sheet1[[#This Row],[Текущий год]]-Sheet1[[#This Row],[Год выпуска]]</f>
        <v>18</v>
      </c>
      <c r="O1104" s="13">
        <f ca="1">IFERROR(Sheet1[[#This Row],[Пробег, тыс. км]]/Sheet1[[#This Row],[Возраст авто]], 0)</f>
        <v>14.777777777777779</v>
      </c>
      <c r="P1104" s="14">
        <f ca="1">Sheet1[[#This Row],[Средний пробег в год]]/365*1000</f>
        <v>40.487062404870628</v>
      </c>
    </row>
    <row r="1105" spans="1:16" x14ac:dyDescent="0.25">
      <c r="A1105" s="1" t="s">
        <v>1106</v>
      </c>
      <c r="B1105" s="1" t="s">
        <v>43</v>
      </c>
      <c r="C1105">
        <v>2018</v>
      </c>
      <c r="D1105">
        <v>2860000</v>
      </c>
      <c r="E1105">
        <v>2.5</v>
      </c>
      <c r="F1105">
        <v>181</v>
      </c>
      <c r="G1105" s="1" t="s">
        <v>8</v>
      </c>
      <c r="H1105" s="1" t="s">
        <v>9</v>
      </c>
      <c r="I1105" s="1" t="s">
        <v>18</v>
      </c>
      <c r="J1105" s="1">
        <v>1</v>
      </c>
      <c r="K1105" s="1"/>
      <c r="L1105" s="1"/>
      <c r="M1105" s="1">
        <f t="shared" ca="1" si="17"/>
        <v>2022</v>
      </c>
      <c r="N1105" s="1">
        <f ca="1">Sheet1[[#This Row],[Текущий год]]-Sheet1[[#This Row],[Год выпуска]]</f>
        <v>4</v>
      </c>
      <c r="O1105" s="13">
        <f ca="1">IFERROR(Sheet1[[#This Row],[Пробег, тыс. км]]/Sheet1[[#This Row],[Возраст авто]], 0)</f>
        <v>0.25</v>
      </c>
      <c r="P1105" s="14">
        <f ca="1">Sheet1[[#This Row],[Средний пробег в год]]/365*1000</f>
        <v>0.68493150684931503</v>
      </c>
    </row>
    <row r="1106" spans="1:16" x14ac:dyDescent="0.25">
      <c r="A1106" s="1" t="s">
        <v>1107</v>
      </c>
      <c r="B1106" s="1" t="s">
        <v>139</v>
      </c>
      <c r="C1106">
        <v>1995</v>
      </c>
      <c r="D1106">
        <v>320000</v>
      </c>
      <c r="E1106">
        <v>1.6</v>
      </c>
      <c r="F1106">
        <v>105</v>
      </c>
      <c r="G1106" s="1" t="s">
        <v>8</v>
      </c>
      <c r="H1106" s="1" t="s">
        <v>9</v>
      </c>
      <c r="I1106" s="1" t="s">
        <v>18</v>
      </c>
      <c r="J1106" s="1">
        <v>234</v>
      </c>
      <c r="K1106" s="1"/>
      <c r="L1106" s="1"/>
      <c r="M1106" s="1">
        <f t="shared" ca="1" si="17"/>
        <v>2022</v>
      </c>
      <c r="N1106" s="1">
        <f ca="1">Sheet1[[#This Row],[Текущий год]]-Sheet1[[#This Row],[Год выпуска]]</f>
        <v>27</v>
      </c>
      <c r="O1106" s="13">
        <f ca="1">IFERROR(Sheet1[[#This Row],[Пробег, тыс. км]]/Sheet1[[#This Row],[Возраст авто]], 0)</f>
        <v>8.6666666666666661</v>
      </c>
      <c r="P1106" s="14">
        <f ca="1">Sheet1[[#This Row],[Средний пробег в год]]/365*1000</f>
        <v>23.74429223744292</v>
      </c>
    </row>
    <row r="1107" spans="1:16" x14ac:dyDescent="0.25">
      <c r="A1107" s="1" t="s">
        <v>1108</v>
      </c>
      <c r="B1107" s="1" t="s">
        <v>63</v>
      </c>
      <c r="C1107">
        <v>2006</v>
      </c>
      <c r="D1107">
        <v>590000</v>
      </c>
      <c r="E1107">
        <v>1.6</v>
      </c>
      <c r="F1107">
        <v>110</v>
      </c>
      <c r="G1107" s="1" t="s">
        <v>8</v>
      </c>
      <c r="H1107" s="1" t="s">
        <v>11</v>
      </c>
      <c r="I1107" s="1" t="s">
        <v>18</v>
      </c>
      <c r="J1107" s="1">
        <v>258</v>
      </c>
      <c r="K1107" s="1"/>
      <c r="L1107" s="1"/>
      <c r="M1107" s="1">
        <f t="shared" ca="1" si="17"/>
        <v>2022</v>
      </c>
      <c r="N1107" s="1">
        <f ca="1">Sheet1[[#This Row],[Текущий год]]-Sheet1[[#This Row],[Год выпуска]]</f>
        <v>16</v>
      </c>
      <c r="O1107" s="13">
        <f ca="1">IFERROR(Sheet1[[#This Row],[Пробег, тыс. км]]/Sheet1[[#This Row],[Возраст авто]], 0)</f>
        <v>16.125</v>
      </c>
      <c r="P1107" s="14">
        <f ca="1">Sheet1[[#This Row],[Средний пробег в год]]/365*1000</f>
        <v>44.178082191780824</v>
      </c>
    </row>
    <row r="1108" spans="1:16" x14ac:dyDescent="0.25">
      <c r="A1108" s="1" t="s">
        <v>1109</v>
      </c>
      <c r="B1108" s="1" t="s">
        <v>139</v>
      </c>
      <c r="C1108">
        <v>1997</v>
      </c>
      <c r="D1108">
        <v>320000</v>
      </c>
      <c r="E1108">
        <v>1.8</v>
      </c>
      <c r="F1108">
        <v>115</v>
      </c>
      <c r="G1108" s="1" t="s">
        <v>8</v>
      </c>
      <c r="H1108" s="1" t="s">
        <v>9</v>
      </c>
      <c r="I1108" s="1" t="s">
        <v>18</v>
      </c>
      <c r="J1108" s="1">
        <v>360</v>
      </c>
      <c r="K1108" s="1"/>
      <c r="L1108" s="1"/>
      <c r="M1108" s="1">
        <f t="shared" ca="1" si="17"/>
        <v>2022</v>
      </c>
      <c r="N1108" s="1">
        <f ca="1">Sheet1[[#This Row],[Текущий год]]-Sheet1[[#This Row],[Год выпуска]]</f>
        <v>25</v>
      </c>
      <c r="O1108" s="13">
        <f ca="1">IFERROR(Sheet1[[#This Row],[Пробег, тыс. км]]/Sheet1[[#This Row],[Возраст авто]], 0)</f>
        <v>14.4</v>
      </c>
      <c r="P1108" s="14">
        <f ca="1">Sheet1[[#This Row],[Средний пробег в год]]/365*1000</f>
        <v>39.452054794520549</v>
      </c>
    </row>
    <row r="1109" spans="1:16" x14ac:dyDescent="0.25">
      <c r="A1109" s="1" t="s">
        <v>1110</v>
      </c>
      <c r="B1109" s="1" t="s">
        <v>70</v>
      </c>
      <c r="C1109">
        <v>2006</v>
      </c>
      <c r="D1109">
        <v>500000</v>
      </c>
      <c r="E1109">
        <v>1.8</v>
      </c>
      <c r="F1109">
        <v>125</v>
      </c>
      <c r="G1109" s="1" t="s">
        <v>8</v>
      </c>
      <c r="H1109" s="1" t="s">
        <v>9</v>
      </c>
      <c r="I1109" s="1" t="s">
        <v>21</v>
      </c>
      <c r="J1109" s="1">
        <v>1</v>
      </c>
      <c r="K1109" s="1"/>
      <c r="L1109" s="1"/>
      <c r="M1109" s="1">
        <f t="shared" ca="1" si="17"/>
        <v>2022</v>
      </c>
      <c r="N1109" s="1">
        <f ca="1">Sheet1[[#This Row],[Текущий год]]-Sheet1[[#This Row],[Год выпуска]]</f>
        <v>16</v>
      </c>
      <c r="O1109" s="13">
        <f ca="1">IFERROR(Sheet1[[#This Row],[Пробег, тыс. км]]/Sheet1[[#This Row],[Возраст авто]], 0)</f>
        <v>6.25E-2</v>
      </c>
      <c r="P1109" s="14">
        <f ca="1">Sheet1[[#This Row],[Средний пробег в год]]/365*1000</f>
        <v>0.17123287671232876</v>
      </c>
    </row>
    <row r="1110" spans="1:16" x14ac:dyDescent="0.25">
      <c r="A1110" s="1" t="s">
        <v>1111</v>
      </c>
      <c r="B1110" s="1" t="s">
        <v>165</v>
      </c>
      <c r="C1110">
        <v>2021</v>
      </c>
      <c r="D1110">
        <v>4188000</v>
      </c>
      <c r="E1110">
        <v>2.5</v>
      </c>
      <c r="F1110">
        <v>199</v>
      </c>
      <c r="G1110" s="1" t="s">
        <v>8</v>
      </c>
      <c r="H1110" s="1" t="s">
        <v>9</v>
      </c>
      <c r="I1110" s="1" t="s">
        <v>21</v>
      </c>
      <c r="J1110" s="1">
        <v>1</v>
      </c>
      <c r="K1110" s="1"/>
      <c r="L1110" s="1"/>
      <c r="M1110" s="1">
        <f t="shared" ca="1" si="17"/>
        <v>2022</v>
      </c>
      <c r="N1110" s="1">
        <f ca="1">Sheet1[[#This Row],[Текущий год]]-Sheet1[[#This Row],[Год выпуска]]</f>
        <v>1</v>
      </c>
      <c r="O1110" s="13">
        <f ca="1">IFERROR(Sheet1[[#This Row],[Пробег, тыс. км]]/Sheet1[[#This Row],[Возраст авто]], 0)</f>
        <v>1</v>
      </c>
      <c r="P1110" s="14">
        <f ca="1">Sheet1[[#This Row],[Средний пробег в год]]/365*1000</f>
        <v>2.7397260273972601</v>
      </c>
    </row>
    <row r="1111" spans="1:16" x14ac:dyDescent="0.25">
      <c r="A1111" s="1" t="s">
        <v>1112</v>
      </c>
      <c r="B1111" s="1" t="s">
        <v>36</v>
      </c>
      <c r="C1111">
        <v>2021</v>
      </c>
      <c r="D1111">
        <v>8998000</v>
      </c>
      <c r="E1111">
        <v>4</v>
      </c>
      <c r="F1111">
        <v>249</v>
      </c>
      <c r="G1111" s="1" t="s">
        <v>8</v>
      </c>
      <c r="H1111" s="1" t="s">
        <v>9</v>
      </c>
      <c r="I1111" s="1" t="s">
        <v>21</v>
      </c>
      <c r="J1111" s="1"/>
      <c r="K1111" s="1"/>
      <c r="L1111" s="1"/>
      <c r="M1111" s="1">
        <f t="shared" ca="1" si="17"/>
        <v>2022</v>
      </c>
      <c r="N1111" s="1">
        <f ca="1">Sheet1[[#This Row],[Текущий год]]-Sheet1[[#This Row],[Год выпуска]]</f>
        <v>1</v>
      </c>
      <c r="O1111" s="13">
        <f ca="1">IFERROR(Sheet1[[#This Row],[Пробег, тыс. км]]/Sheet1[[#This Row],[Возраст авто]], 0)</f>
        <v>0</v>
      </c>
      <c r="P1111" s="14">
        <f ca="1">Sheet1[[#This Row],[Средний пробег в год]]/365*1000</f>
        <v>0</v>
      </c>
    </row>
    <row r="1112" spans="1:16" x14ac:dyDescent="0.25">
      <c r="A1112" s="1" t="s">
        <v>1113</v>
      </c>
      <c r="B1112" s="1" t="s">
        <v>70</v>
      </c>
      <c r="C1112">
        <v>2001</v>
      </c>
      <c r="D1112">
        <v>325000</v>
      </c>
      <c r="E1112">
        <v>1.8</v>
      </c>
      <c r="F1112">
        <v>136</v>
      </c>
      <c r="G1112" s="1" t="s">
        <v>8</v>
      </c>
      <c r="H1112" s="1" t="s">
        <v>11</v>
      </c>
      <c r="I1112" s="1" t="s">
        <v>18</v>
      </c>
      <c r="J1112" s="1">
        <v>250</v>
      </c>
      <c r="K1112" s="1"/>
      <c r="L1112" s="1"/>
      <c r="M1112" s="1">
        <f t="shared" ca="1" si="17"/>
        <v>2022</v>
      </c>
      <c r="N1112" s="1">
        <f ca="1">Sheet1[[#This Row],[Текущий год]]-Sheet1[[#This Row],[Год выпуска]]</f>
        <v>21</v>
      </c>
      <c r="O1112" s="13">
        <f ca="1">IFERROR(Sheet1[[#This Row],[Пробег, тыс. км]]/Sheet1[[#This Row],[Возраст авто]], 0)</f>
        <v>11.904761904761905</v>
      </c>
      <c r="P1112" s="14">
        <f ca="1">Sheet1[[#This Row],[Средний пробег в год]]/365*1000</f>
        <v>32.615786040443574</v>
      </c>
    </row>
    <row r="1113" spans="1:16" x14ac:dyDescent="0.25">
      <c r="A1113" s="1" t="s">
        <v>1114</v>
      </c>
      <c r="B1113" s="1" t="s">
        <v>117</v>
      </c>
      <c r="C1113">
        <v>2010</v>
      </c>
      <c r="D1113">
        <v>785000</v>
      </c>
      <c r="E1113">
        <v>2</v>
      </c>
      <c r="F1113">
        <v>158</v>
      </c>
      <c r="G1113" s="1" t="s">
        <v>8</v>
      </c>
      <c r="H1113" s="1" t="s">
        <v>24</v>
      </c>
      <c r="I1113" s="1" t="s">
        <v>18</v>
      </c>
      <c r="J1113" s="1">
        <v>163</v>
      </c>
      <c r="K1113" s="1"/>
      <c r="L1113" s="1"/>
      <c r="M1113" s="1">
        <f t="shared" ca="1" si="17"/>
        <v>2022</v>
      </c>
      <c r="N1113" s="1">
        <f ca="1">Sheet1[[#This Row],[Текущий год]]-Sheet1[[#This Row],[Год выпуска]]</f>
        <v>12</v>
      </c>
      <c r="O1113" s="13">
        <f ca="1">IFERROR(Sheet1[[#This Row],[Пробег, тыс. км]]/Sheet1[[#This Row],[Возраст авто]], 0)</f>
        <v>13.583333333333334</v>
      </c>
      <c r="P1113" s="14">
        <f ca="1">Sheet1[[#This Row],[Средний пробег в год]]/365*1000</f>
        <v>37.214611872146122</v>
      </c>
    </row>
    <row r="1114" spans="1:16" x14ac:dyDescent="0.25">
      <c r="A1114" s="1" t="s">
        <v>1115</v>
      </c>
      <c r="B1114" s="1" t="s">
        <v>165</v>
      </c>
      <c r="C1114">
        <v>2021</v>
      </c>
      <c r="D1114">
        <v>4688000</v>
      </c>
      <c r="E1114">
        <v>2.5</v>
      </c>
      <c r="F1114">
        <v>199</v>
      </c>
      <c r="G1114" s="1" t="s">
        <v>8</v>
      </c>
      <c r="H1114" s="1" t="s">
        <v>9</v>
      </c>
      <c r="I1114" s="1" t="s">
        <v>21</v>
      </c>
      <c r="J1114" s="1">
        <v>1</v>
      </c>
      <c r="K1114" s="1"/>
      <c r="L1114" s="1"/>
      <c r="M1114" s="1">
        <f t="shared" ca="1" si="17"/>
        <v>2022</v>
      </c>
      <c r="N1114" s="1">
        <f ca="1">Sheet1[[#This Row],[Текущий год]]-Sheet1[[#This Row],[Год выпуска]]</f>
        <v>1</v>
      </c>
      <c r="O1114" s="13">
        <f ca="1">IFERROR(Sheet1[[#This Row],[Пробег, тыс. км]]/Sheet1[[#This Row],[Возраст авто]], 0)</f>
        <v>1</v>
      </c>
      <c r="P1114" s="14">
        <f ca="1">Sheet1[[#This Row],[Средний пробег в год]]/365*1000</f>
        <v>2.7397260273972601</v>
      </c>
    </row>
    <row r="1115" spans="1:16" x14ac:dyDescent="0.25">
      <c r="A1115" s="1" t="s">
        <v>1116</v>
      </c>
      <c r="B1115" s="1" t="s">
        <v>63</v>
      </c>
      <c r="C1115">
        <v>2000</v>
      </c>
      <c r="D1115">
        <v>120000</v>
      </c>
      <c r="E1115">
        <v>1.5</v>
      </c>
      <c r="F1115">
        <v>100</v>
      </c>
      <c r="G1115" s="1" t="s">
        <v>8</v>
      </c>
      <c r="H1115" s="1" t="s">
        <v>9</v>
      </c>
      <c r="I1115" s="1" t="s">
        <v>18</v>
      </c>
      <c r="J1115" s="1">
        <v>333</v>
      </c>
      <c r="K1115" s="1"/>
      <c r="L1115" s="1"/>
      <c r="M1115" s="1">
        <f t="shared" ca="1" si="17"/>
        <v>2022</v>
      </c>
      <c r="N1115" s="1">
        <f ca="1">Sheet1[[#This Row],[Текущий год]]-Sheet1[[#This Row],[Год выпуска]]</f>
        <v>22</v>
      </c>
      <c r="O1115" s="13">
        <f ca="1">IFERROR(Sheet1[[#This Row],[Пробег, тыс. км]]/Sheet1[[#This Row],[Возраст авто]], 0)</f>
        <v>15.136363636363637</v>
      </c>
      <c r="P1115" s="14">
        <f ca="1">Sheet1[[#This Row],[Средний пробег в год]]/365*1000</f>
        <v>41.469489414694898</v>
      </c>
    </row>
    <row r="1116" spans="1:16" x14ac:dyDescent="0.25">
      <c r="A1116" s="1" t="s">
        <v>1117</v>
      </c>
      <c r="B1116" s="1" t="s">
        <v>314</v>
      </c>
      <c r="C1116">
        <v>1998</v>
      </c>
      <c r="D1116">
        <v>325000</v>
      </c>
      <c r="E1116">
        <v>1.8</v>
      </c>
      <c r="F1116">
        <v>120</v>
      </c>
      <c r="G1116" s="1" t="s">
        <v>8</v>
      </c>
      <c r="H1116" s="1" t="s">
        <v>9</v>
      </c>
      <c r="I1116" s="1" t="s">
        <v>21</v>
      </c>
      <c r="J1116" s="1">
        <v>299</v>
      </c>
      <c r="K1116" s="1"/>
      <c r="L1116" s="1"/>
      <c r="M1116" s="1">
        <f t="shared" ca="1" si="17"/>
        <v>2022</v>
      </c>
      <c r="N1116" s="1">
        <f ca="1">Sheet1[[#This Row],[Текущий год]]-Sheet1[[#This Row],[Год выпуска]]</f>
        <v>24</v>
      </c>
      <c r="O1116" s="13">
        <f ca="1">IFERROR(Sheet1[[#This Row],[Пробег, тыс. км]]/Sheet1[[#This Row],[Возраст авто]], 0)</f>
        <v>12.458333333333334</v>
      </c>
      <c r="P1116" s="14">
        <f ca="1">Sheet1[[#This Row],[Средний пробег в год]]/365*1000</f>
        <v>34.1324200913242</v>
      </c>
    </row>
    <row r="1117" spans="1:16" x14ac:dyDescent="0.25">
      <c r="A1117" s="1" t="s">
        <v>1118</v>
      </c>
      <c r="B1117" s="1" t="s">
        <v>289</v>
      </c>
      <c r="C1117">
        <v>1998</v>
      </c>
      <c r="D1117">
        <v>380000</v>
      </c>
      <c r="E1117">
        <v>1.8</v>
      </c>
      <c r="F1117">
        <v>115</v>
      </c>
      <c r="G1117" s="1" t="s">
        <v>8</v>
      </c>
      <c r="H1117" s="1" t="s">
        <v>9</v>
      </c>
      <c r="I1117" s="1" t="s">
        <v>18</v>
      </c>
      <c r="J1117" s="1">
        <v>1</v>
      </c>
      <c r="K1117" s="1"/>
      <c r="L1117" s="1"/>
      <c r="M1117" s="1">
        <f t="shared" ca="1" si="17"/>
        <v>2022</v>
      </c>
      <c r="N1117" s="1">
        <f ca="1">Sheet1[[#This Row],[Текущий год]]-Sheet1[[#This Row],[Год выпуска]]</f>
        <v>24</v>
      </c>
      <c r="O1117" s="13">
        <f ca="1">IFERROR(Sheet1[[#This Row],[Пробег, тыс. км]]/Sheet1[[#This Row],[Возраст авто]], 0)</f>
        <v>4.1666666666666664E-2</v>
      </c>
      <c r="P1117" s="14">
        <f ca="1">Sheet1[[#This Row],[Средний пробег в год]]/365*1000</f>
        <v>0.11415525114155251</v>
      </c>
    </row>
    <row r="1118" spans="1:16" x14ac:dyDescent="0.25">
      <c r="A1118" s="1" t="s">
        <v>1119</v>
      </c>
      <c r="B1118" s="1" t="s">
        <v>172</v>
      </c>
      <c r="C1118">
        <v>2007</v>
      </c>
      <c r="D1118">
        <v>840000</v>
      </c>
      <c r="E1118">
        <v>1.5</v>
      </c>
      <c r="F1118">
        <v>110</v>
      </c>
      <c r="G1118" s="1" t="s">
        <v>8</v>
      </c>
      <c r="H1118" s="1" t="s">
        <v>24</v>
      </c>
      <c r="I1118" s="1" t="s">
        <v>18</v>
      </c>
      <c r="J1118" s="1"/>
      <c r="K1118" s="1"/>
      <c r="L1118" s="1"/>
      <c r="M1118" s="1">
        <f t="shared" ca="1" si="17"/>
        <v>2022</v>
      </c>
      <c r="N1118" s="1">
        <f ca="1">Sheet1[[#This Row],[Текущий год]]-Sheet1[[#This Row],[Год выпуска]]</f>
        <v>15</v>
      </c>
      <c r="O1118" s="13">
        <f ca="1">IFERROR(Sheet1[[#This Row],[Пробег, тыс. км]]/Sheet1[[#This Row],[Возраст авто]], 0)</f>
        <v>0</v>
      </c>
      <c r="P1118" s="14">
        <f ca="1">Sheet1[[#This Row],[Средний пробег в год]]/365*1000</f>
        <v>0</v>
      </c>
    </row>
    <row r="1119" spans="1:16" x14ac:dyDescent="0.25">
      <c r="A1119" s="1" t="s">
        <v>1120</v>
      </c>
      <c r="B1119" s="1" t="s">
        <v>165</v>
      </c>
      <c r="C1119">
        <v>2009</v>
      </c>
      <c r="D1119">
        <v>1260000</v>
      </c>
      <c r="E1119">
        <v>2.4</v>
      </c>
      <c r="F1119">
        <v>170</v>
      </c>
      <c r="G1119" s="1" t="s">
        <v>8</v>
      </c>
      <c r="H1119" s="1" t="s">
        <v>9</v>
      </c>
      <c r="I1119" s="1" t="s">
        <v>21</v>
      </c>
      <c r="J1119" s="1">
        <v>303</v>
      </c>
      <c r="K1119" s="1"/>
      <c r="L1119" s="1"/>
      <c r="M1119" s="1">
        <f t="shared" ca="1" si="17"/>
        <v>2022</v>
      </c>
      <c r="N1119" s="1">
        <f ca="1">Sheet1[[#This Row],[Текущий год]]-Sheet1[[#This Row],[Год выпуска]]</f>
        <v>13</v>
      </c>
      <c r="O1119" s="13">
        <f ca="1">IFERROR(Sheet1[[#This Row],[Пробег, тыс. км]]/Sheet1[[#This Row],[Возраст авто]], 0)</f>
        <v>23.307692307692307</v>
      </c>
      <c r="P1119" s="14">
        <f ca="1">Sheet1[[#This Row],[Средний пробег в год]]/365*1000</f>
        <v>63.856691253951517</v>
      </c>
    </row>
    <row r="1120" spans="1:16" x14ac:dyDescent="0.25">
      <c r="A1120" s="1" t="s">
        <v>1121</v>
      </c>
      <c r="B1120" s="1" t="s">
        <v>43</v>
      </c>
      <c r="C1120">
        <v>2015</v>
      </c>
      <c r="D1120">
        <v>1950000</v>
      </c>
      <c r="E1120">
        <v>3.5</v>
      </c>
      <c r="F1120">
        <v>249</v>
      </c>
      <c r="G1120" s="1" t="s">
        <v>8</v>
      </c>
      <c r="H1120" s="1" t="s">
        <v>9</v>
      </c>
      <c r="I1120" s="1" t="s">
        <v>18</v>
      </c>
      <c r="J1120" s="1">
        <v>135</v>
      </c>
      <c r="K1120" s="1"/>
      <c r="L1120" s="1"/>
      <c r="M1120" s="1">
        <f t="shared" ca="1" si="17"/>
        <v>2022</v>
      </c>
      <c r="N1120" s="1">
        <f ca="1">Sheet1[[#This Row],[Текущий год]]-Sheet1[[#This Row],[Год выпуска]]</f>
        <v>7</v>
      </c>
      <c r="O1120" s="13">
        <f ca="1">IFERROR(Sheet1[[#This Row],[Пробег, тыс. км]]/Sheet1[[#This Row],[Возраст авто]], 0)</f>
        <v>19.285714285714285</v>
      </c>
      <c r="P1120" s="14">
        <f ca="1">Sheet1[[#This Row],[Средний пробег в год]]/365*1000</f>
        <v>52.837573385518589</v>
      </c>
    </row>
    <row r="1121" spans="1:16" x14ac:dyDescent="0.25">
      <c r="A1121" s="1" t="s">
        <v>1122</v>
      </c>
      <c r="B1121" s="1" t="s">
        <v>43</v>
      </c>
      <c r="C1121">
        <v>1993</v>
      </c>
      <c r="D1121">
        <v>75000</v>
      </c>
      <c r="E1121">
        <v>2</v>
      </c>
      <c r="F1121">
        <v>135</v>
      </c>
      <c r="G1121" s="1" t="s">
        <v>8</v>
      </c>
      <c r="H1121" s="1" t="s">
        <v>9</v>
      </c>
      <c r="I1121" s="1" t="s">
        <v>21</v>
      </c>
      <c r="J1121" s="1">
        <v>261</v>
      </c>
      <c r="K1121" s="1"/>
      <c r="L1121" s="1"/>
      <c r="M1121" s="1">
        <f t="shared" ca="1" si="17"/>
        <v>2022</v>
      </c>
      <c r="N1121" s="1">
        <f ca="1">Sheet1[[#This Row],[Текущий год]]-Sheet1[[#This Row],[Год выпуска]]</f>
        <v>29</v>
      </c>
      <c r="O1121" s="13">
        <f ca="1">IFERROR(Sheet1[[#This Row],[Пробег, тыс. км]]/Sheet1[[#This Row],[Возраст авто]], 0)</f>
        <v>9</v>
      </c>
      <c r="P1121" s="14">
        <f ca="1">Sheet1[[#This Row],[Средний пробег в год]]/365*1000</f>
        <v>24.657534246575342</v>
      </c>
    </row>
    <row r="1122" spans="1:16" x14ac:dyDescent="0.25">
      <c r="A1122" s="1" t="s">
        <v>1123</v>
      </c>
      <c r="B1122" s="1" t="s">
        <v>36</v>
      </c>
      <c r="C1122">
        <v>2014</v>
      </c>
      <c r="D1122">
        <v>4050000</v>
      </c>
      <c r="E1122">
        <v>3</v>
      </c>
      <c r="F1122">
        <v>173</v>
      </c>
      <c r="G1122" s="1" t="s">
        <v>20</v>
      </c>
      <c r="H1122" s="1" t="s">
        <v>9</v>
      </c>
      <c r="I1122" s="1" t="s">
        <v>21</v>
      </c>
      <c r="J1122" s="1">
        <v>139</v>
      </c>
      <c r="K1122" s="1"/>
      <c r="L1122" s="1"/>
      <c r="M1122" s="1">
        <f t="shared" ca="1" si="17"/>
        <v>2022</v>
      </c>
      <c r="N1122" s="1">
        <f ca="1">Sheet1[[#This Row],[Текущий год]]-Sheet1[[#This Row],[Год выпуска]]</f>
        <v>8</v>
      </c>
      <c r="O1122" s="13">
        <f ca="1">IFERROR(Sheet1[[#This Row],[Пробег, тыс. км]]/Sheet1[[#This Row],[Возраст авто]], 0)</f>
        <v>17.375</v>
      </c>
      <c r="P1122" s="14">
        <f ca="1">Sheet1[[#This Row],[Средний пробег в год]]/365*1000</f>
        <v>47.602739726027394</v>
      </c>
    </row>
    <row r="1123" spans="1:16" x14ac:dyDescent="0.25">
      <c r="A1123" s="1" t="s">
        <v>1124</v>
      </c>
      <c r="B1123" s="1" t="s">
        <v>97</v>
      </c>
      <c r="C1123">
        <v>2016</v>
      </c>
      <c r="D1123">
        <v>920000</v>
      </c>
      <c r="E1123">
        <v>1.3</v>
      </c>
      <c r="F1123">
        <v>99</v>
      </c>
      <c r="G1123" s="1" t="s">
        <v>8</v>
      </c>
      <c r="H1123" s="1" t="s">
        <v>24</v>
      </c>
      <c r="I1123" s="1" t="s">
        <v>18</v>
      </c>
      <c r="J1123" s="1">
        <v>50</v>
      </c>
      <c r="K1123" s="1"/>
      <c r="L1123" s="1"/>
      <c r="M1123" s="1">
        <f t="shared" ca="1" si="17"/>
        <v>2022</v>
      </c>
      <c r="N1123" s="1">
        <f ca="1">Sheet1[[#This Row],[Текущий год]]-Sheet1[[#This Row],[Год выпуска]]</f>
        <v>6</v>
      </c>
      <c r="O1123" s="13">
        <f ca="1">IFERROR(Sheet1[[#This Row],[Пробег, тыс. км]]/Sheet1[[#This Row],[Возраст авто]], 0)</f>
        <v>8.3333333333333339</v>
      </c>
      <c r="P1123" s="14">
        <f ca="1">Sheet1[[#This Row],[Средний пробег в год]]/365*1000</f>
        <v>22.831050228310506</v>
      </c>
    </row>
    <row r="1124" spans="1:16" x14ac:dyDescent="0.25">
      <c r="A1124" s="1" t="s">
        <v>1125</v>
      </c>
      <c r="B1124" s="1" t="s">
        <v>149</v>
      </c>
      <c r="C1124">
        <v>2013</v>
      </c>
      <c r="D1124">
        <v>700000</v>
      </c>
      <c r="E1124">
        <v>1.5</v>
      </c>
      <c r="F1124">
        <v>109</v>
      </c>
      <c r="G1124" s="1" t="s">
        <v>8</v>
      </c>
      <c r="H1124" s="1" t="s">
        <v>9</v>
      </c>
      <c r="I1124" s="1" t="s">
        <v>18</v>
      </c>
      <c r="J1124" s="1">
        <v>195</v>
      </c>
      <c r="K1124" s="1"/>
      <c r="L1124" s="1"/>
      <c r="M1124" s="1">
        <f t="shared" ca="1" si="17"/>
        <v>2022</v>
      </c>
      <c r="N1124" s="1">
        <f ca="1">Sheet1[[#This Row],[Текущий год]]-Sheet1[[#This Row],[Год выпуска]]</f>
        <v>9</v>
      </c>
      <c r="O1124" s="13">
        <f ca="1">IFERROR(Sheet1[[#This Row],[Пробег, тыс. км]]/Sheet1[[#This Row],[Возраст авто]], 0)</f>
        <v>21.666666666666668</v>
      </c>
      <c r="P1124" s="14">
        <f ca="1">Sheet1[[#This Row],[Средний пробег в год]]/365*1000</f>
        <v>59.360730593607308</v>
      </c>
    </row>
    <row r="1125" spans="1:16" x14ac:dyDescent="0.25">
      <c r="A1125" s="1" t="s">
        <v>1126</v>
      </c>
      <c r="B1125" s="1" t="s">
        <v>54</v>
      </c>
      <c r="C1125">
        <v>2006</v>
      </c>
      <c r="D1125">
        <v>430000</v>
      </c>
      <c r="E1125">
        <v>1.5</v>
      </c>
      <c r="F1125">
        <v>105</v>
      </c>
      <c r="G1125" s="1" t="s">
        <v>8</v>
      </c>
      <c r="H1125" s="1" t="s">
        <v>9</v>
      </c>
      <c r="I1125" s="1" t="s">
        <v>21</v>
      </c>
      <c r="J1125" s="1">
        <v>290</v>
      </c>
      <c r="K1125" s="1"/>
      <c r="L1125" s="1"/>
      <c r="M1125" s="1">
        <f t="shared" ca="1" si="17"/>
        <v>2022</v>
      </c>
      <c r="N1125" s="1">
        <f ca="1">Sheet1[[#This Row],[Текущий год]]-Sheet1[[#This Row],[Год выпуска]]</f>
        <v>16</v>
      </c>
      <c r="O1125" s="13">
        <f ca="1">IFERROR(Sheet1[[#This Row],[Пробег, тыс. км]]/Sheet1[[#This Row],[Возраст авто]], 0)</f>
        <v>18.125</v>
      </c>
      <c r="P1125" s="14">
        <f ca="1">Sheet1[[#This Row],[Средний пробег в год]]/365*1000</f>
        <v>49.657534246575338</v>
      </c>
    </row>
    <row r="1126" spans="1:16" x14ac:dyDescent="0.25">
      <c r="A1126" s="1" t="s">
        <v>1127</v>
      </c>
      <c r="B1126" s="1" t="s">
        <v>36</v>
      </c>
      <c r="C1126">
        <v>2006</v>
      </c>
      <c r="D1126">
        <v>1769000</v>
      </c>
      <c r="E1126">
        <v>3</v>
      </c>
      <c r="F1126">
        <v>173</v>
      </c>
      <c r="G1126" s="1" t="s">
        <v>20</v>
      </c>
      <c r="H1126" s="1" t="s">
        <v>9</v>
      </c>
      <c r="I1126" s="1" t="s">
        <v>21</v>
      </c>
      <c r="J1126" s="1">
        <v>212</v>
      </c>
      <c r="K1126" s="1"/>
      <c r="L1126" s="1"/>
      <c r="M1126" s="1">
        <f t="shared" ca="1" si="17"/>
        <v>2022</v>
      </c>
      <c r="N1126" s="1">
        <f ca="1">Sheet1[[#This Row],[Текущий год]]-Sheet1[[#This Row],[Год выпуска]]</f>
        <v>16</v>
      </c>
      <c r="O1126" s="13">
        <f ca="1">IFERROR(Sheet1[[#This Row],[Пробег, тыс. км]]/Sheet1[[#This Row],[Возраст авто]], 0)</f>
        <v>13.25</v>
      </c>
      <c r="P1126" s="14">
        <f ca="1">Sheet1[[#This Row],[Средний пробег в год]]/365*1000</f>
        <v>36.301369863013697</v>
      </c>
    </row>
    <row r="1127" spans="1:16" x14ac:dyDescent="0.25">
      <c r="A1127" s="1" t="s">
        <v>1128</v>
      </c>
      <c r="B1127" s="1" t="s">
        <v>43</v>
      </c>
      <c r="C1127">
        <v>2008</v>
      </c>
      <c r="D1127">
        <v>960000</v>
      </c>
      <c r="E1127">
        <v>2.4</v>
      </c>
      <c r="F1127">
        <v>167</v>
      </c>
      <c r="G1127" s="1" t="s">
        <v>8</v>
      </c>
      <c r="H1127" s="1" t="s">
        <v>11</v>
      </c>
      <c r="I1127" s="1" t="s">
        <v>18</v>
      </c>
      <c r="J1127" s="1">
        <v>200</v>
      </c>
      <c r="K1127" s="1"/>
      <c r="L1127" s="1"/>
      <c r="M1127" s="1">
        <f t="shared" ca="1" si="17"/>
        <v>2022</v>
      </c>
      <c r="N1127" s="1">
        <f ca="1">Sheet1[[#This Row],[Текущий год]]-Sheet1[[#This Row],[Год выпуска]]</f>
        <v>14</v>
      </c>
      <c r="O1127" s="13">
        <f ca="1">IFERROR(Sheet1[[#This Row],[Пробег, тыс. км]]/Sheet1[[#This Row],[Возраст авто]], 0)</f>
        <v>14.285714285714286</v>
      </c>
      <c r="P1127" s="14">
        <f ca="1">Sheet1[[#This Row],[Средний пробег в год]]/365*1000</f>
        <v>39.138943248532293</v>
      </c>
    </row>
    <row r="1128" spans="1:16" x14ac:dyDescent="0.25">
      <c r="A1128" s="1" t="s">
        <v>1129</v>
      </c>
      <c r="B1128" s="1" t="s">
        <v>26</v>
      </c>
      <c r="C1128">
        <v>1998</v>
      </c>
      <c r="D1128">
        <v>475000</v>
      </c>
      <c r="E1128">
        <v>2</v>
      </c>
      <c r="F1128">
        <v>135</v>
      </c>
      <c r="G1128" s="1" t="s">
        <v>8</v>
      </c>
      <c r="H1128" s="1" t="s">
        <v>9</v>
      </c>
      <c r="I1128" s="1" t="s">
        <v>18</v>
      </c>
      <c r="J1128" s="1">
        <v>400</v>
      </c>
      <c r="K1128" s="1"/>
      <c r="L1128" s="1"/>
      <c r="M1128" s="1">
        <f t="shared" ca="1" si="17"/>
        <v>2022</v>
      </c>
      <c r="N1128" s="1">
        <f ca="1">Sheet1[[#This Row],[Текущий год]]-Sheet1[[#This Row],[Год выпуска]]</f>
        <v>24</v>
      </c>
      <c r="O1128" s="13">
        <f ca="1">IFERROR(Sheet1[[#This Row],[Пробег, тыс. км]]/Sheet1[[#This Row],[Возраст авто]], 0)</f>
        <v>16.666666666666668</v>
      </c>
      <c r="P1128" s="14">
        <f ca="1">Sheet1[[#This Row],[Средний пробег в год]]/365*1000</f>
        <v>45.662100456621012</v>
      </c>
    </row>
    <row r="1129" spans="1:16" x14ac:dyDescent="0.25">
      <c r="A1129" s="1" t="s">
        <v>1130</v>
      </c>
      <c r="B1129" s="1" t="s">
        <v>97</v>
      </c>
      <c r="C1129">
        <v>2011</v>
      </c>
      <c r="D1129">
        <v>750000</v>
      </c>
      <c r="E1129">
        <v>1.3</v>
      </c>
      <c r="F1129">
        <v>95</v>
      </c>
      <c r="G1129" s="1" t="s">
        <v>8</v>
      </c>
      <c r="H1129" s="1" t="s">
        <v>24</v>
      </c>
      <c r="I1129" s="1" t="s">
        <v>18</v>
      </c>
      <c r="J1129" s="1">
        <v>86</v>
      </c>
      <c r="K1129" s="1" t="s">
        <v>39</v>
      </c>
      <c r="L1129" s="1"/>
      <c r="M1129" s="1">
        <f t="shared" ca="1" si="17"/>
        <v>2022</v>
      </c>
      <c r="N1129" s="1">
        <f ca="1">Sheet1[[#This Row],[Текущий год]]-Sheet1[[#This Row],[Год выпуска]]</f>
        <v>11</v>
      </c>
      <c r="O1129" s="13">
        <f ca="1">IFERROR(Sheet1[[#This Row],[Пробег, тыс. км]]/Sheet1[[#This Row],[Возраст авто]], 0)</f>
        <v>7.8181818181818183</v>
      </c>
      <c r="P1129" s="14">
        <f ca="1">Sheet1[[#This Row],[Средний пробег в год]]/365*1000</f>
        <v>21.419676214196762</v>
      </c>
    </row>
    <row r="1130" spans="1:16" x14ac:dyDescent="0.25">
      <c r="A1130" s="1" t="s">
        <v>1131</v>
      </c>
      <c r="B1130" s="1" t="s">
        <v>52</v>
      </c>
      <c r="C1130">
        <v>2004</v>
      </c>
      <c r="D1130">
        <v>2983000</v>
      </c>
      <c r="E1130">
        <v>4.2</v>
      </c>
      <c r="F1130">
        <v>131</v>
      </c>
      <c r="G1130" s="1" t="s">
        <v>20</v>
      </c>
      <c r="H1130" s="1" t="s">
        <v>11</v>
      </c>
      <c r="I1130" s="1" t="s">
        <v>21</v>
      </c>
      <c r="J1130" s="1">
        <v>331</v>
      </c>
      <c r="K1130" s="1"/>
      <c r="L1130" s="1"/>
      <c r="M1130" s="1">
        <f t="shared" ca="1" si="17"/>
        <v>2022</v>
      </c>
      <c r="N1130" s="1">
        <f ca="1">Sheet1[[#This Row],[Текущий год]]-Sheet1[[#This Row],[Год выпуска]]</f>
        <v>18</v>
      </c>
      <c r="O1130" s="13">
        <f ca="1">IFERROR(Sheet1[[#This Row],[Пробег, тыс. км]]/Sheet1[[#This Row],[Возраст авто]], 0)</f>
        <v>18.388888888888889</v>
      </c>
      <c r="P1130" s="14">
        <f ca="1">Sheet1[[#This Row],[Средний пробег в год]]/365*1000</f>
        <v>50.38051750380518</v>
      </c>
    </row>
    <row r="1131" spans="1:16" x14ac:dyDescent="0.25">
      <c r="A1131" s="1" t="s">
        <v>1132</v>
      </c>
      <c r="B1131" s="1" t="s">
        <v>316</v>
      </c>
      <c r="C1131">
        <v>2017</v>
      </c>
      <c r="D1131">
        <v>920000</v>
      </c>
      <c r="E1131">
        <v>1.5</v>
      </c>
      <c r="F1131">
        <v>109</v>
      </c>
      <c r="G1131" s="1" t="s">
        <v>8</v>
      </c>
      <c r="H1131" s="1" t="s">
        <v>24</v>
      </c>
      <c r="I1131" s="1" t="s">
        <v>18</v>
      </c>
      <c r="J1131" s="1">
        <v>71</v>
      </c>
      <c r="K1131" s="1" t="s">
        <v>39</v>
      </c>
      <c r="L1131" s="1"/>
      <c r="M1131" s="1">
        <f t="shared" ca="1" si="17"/>
        <v>2022</v>
      </c>
      <c r="N1131" s="1">
        <f ca="1">Sheet1[[#This Row],[Текущий год]]-Sheet1[[#This Row],[Год выпуска]]</f>
        <v>5</v>
      </c>
      <c r="O1131" s="13">
        <f ca="1">IFERROR(Sheet1[[#This Row],[Пробег, тыс. км]]/Sheet1[[#This Row],[Возраст авто]], 0)</f>
        <v>14.2</v>
      </c>
      <c r="P1131" s="14">
        <f ca="1">Sheet1[[#This Row],[Средний пробег в год]]/365*1000</f>
        <v>38.904109589041092</v>
      </c>
    </row>
    <row r="1132" spans="1:16" x14ac:dyDescent="0.25">
      <c r="A1132" s="1" t="s">
        <v>1133</v>
      </c>
      <c r="B1132" s="1" t="s">
        <v>117</v>
      </c>
      <c r="C1132">
        <v>2002</v>
      </c>
      <c r="D1132">
        <v>530000</v>
      </c>
      <c r="E1132">
        <v>1.5</v>
      </c>
      <c r="F1132">
        <v>109</v>
      </c>
      <c r="G1132" s="1" t="s">
        <v>8</v>
      </c>
      <c r="H1132" s="1" t="s">
        <v>9</v>
      </c>
      <c r="I1132" s="1" t="s">
        <v>18</v>
      </c>
      <c r="J1132" s="1">
        <v>268</v>
      </c>
      <c r="K1132" s="1"/>
      <c r="L1132" s="1"/>
      <c r="M1132" s="1">
        <f t="shared" ca="1" si="17"/>
        <v>2022</v>
      </c>
      <c r="N1132" s="1">
        <f ca="1">Sheet1[[#This Row],[Текущий год]]-Sheet1[[#This Row],[Год выпуска]]</f>
        <v>20</v>
      </c>
      <c r="O1132" s="13">
        <f ca="1">IFERROR(Sheet1[[#This Row],[Пробег, тыс. км]]/Sheet1[[#This Row],[Возраст авто]], 0)</f>
        <v>13.4</v>
      </c>
      <c r="P1132" s="14">
        <f ca="1">Sheet1[[#This Row],[Средний пробег в год]]/365*1000</f>
        <v>36.712328767123289</v>
      </c>
    </row>
    <row r="1133" spans="1:16" x14ac:dyDescent="0.25">
      <c r="A1133" s="1" t="s">
        <v>1134</v>
      </c>
      <c r="B1133" s="1" t="s">
        <v>316</v>
      </c>
      <c r="C1133">
        <v>2017</v>
      </c>
      <c r="D1133">
        <v>898000</v>
      </c>
      <c r="E1133">
        <v>1.5</v>
      </c>
      <c r="F1133">
        <v>109</v>
      </c>
      <c r="G1133" s="1" t="s">
        <v>8</v>
      </c>
      <c r="H1133" s="1" t="s">
        <v>24</v>
      </c>
      <c r="I1133" s="1" t="s">
        <v>18</v>
      </c>
      <c r="J1133" s="1">
        <v>113</v>
      </c>
      <c r="K1133" s="1" t="s">
        <v>39</v>
      </c>
      <c r="L1133" s="1"/>
      <c r="M1133" s="1">
        <f t="shared" ca="1" si="17"/>
        <v>2022</v>
      </c>
      <c r="N1133" s="1">
        <f ca="1">Sheet1[[#This Row],[Текущий год]]-Sheet1[[#This Row],[Год выпуска]]</f>
        <v>5</v>
      </c>
      <c r="O1133" s="13">
        <f ca="1">IFERROR(Sheet1[[#This Row],[Пробег, тыс. км]]/Sheet1[[#This Row],[Возраст авто]], 0)</f>
        <v>22.6</v>
      </c>
      <c r="P1133" s="14">
        <f ca="1">Sheet1[[#This Row],[Средний пробег в год]]/365*1000</f>
        <v>61.917808219178085</v>
      </c>
    </row>
    <row r="1134" spans="1:16" x14ac:dyDescent="0.25">
      <c r="A1134" s="1" t="s">
        <v>1135</v>
      </c>
      <c r="B1134" s="1" t="s">
        <v>136</v>
      </c>
      <c r="C1134">
        <v>2017</v>
      </c>
      <c r="D1134">
        <v>1120000</v>
      </c>
      <c r="E1134">
        <v>1.5</v>
      </c>
      <c r="F1134">
        <v>74</v>
      </c>
      <c r="G1134" s="1" t="s">
        <v>34</v>
      </c>
      <c r="H1134" s="1" t="s">
        <v>24</v>
      </c>
      <c r="I1134" s="1" t="s">
        <v>18</v>
      </c>
      <c r="J1134" s="1">
        <v>115</v>
      </c>
      <c r="K1134" s="1" t="s">
        <v>39</v>
      </c>
      <c r="L1134" s="1"/>
      <c r="M1134" s="1">
        <f t="shared" ca="1" si="17"/>
        <v>2022</v>
      </c>
      <c r="N1134" s="1">
        <f ca="1">Sheet1[[#This Row],[Текущий год]]-Sheet1[[#This Row],[Год выпуска]]</f>
        <v>5</v>
      </c>
      <c r="O1134" s="13">
        <f ca="1">IFERROR(Sheet1[[#This Row],[Пробег, тыс. км]]/Sheet1[[#This Row],[Возраст авто]], 0)</f>
        <v>23</v>
      </c>
      <c r="P1134" s="14">
        <f ca="1">Sheet1[[#This Row],[Средний пробег в год]]/365*1000</f>
        <v>63.013698630136993</v>
      </c>
    </row>
    <row r="1135" spans="1:16" x14ac:dyDescent="0.25">
      <c r="A1135" s="1" t="s">
        <v>1136</v>
      </c>
      <c r="B1135" s="1" t="s">
        <v>408</v>
      </c>
      <c r="C1135">
        <v>1997</v>
      </c>
      <c r="D1135">
        <v>750000</v>
      </c>
      <c r="E1135">
        <v>3</v>
      </c>
      <c r="F1135">
        <v>130</v>
      </c>
      <c r="G1135" s="1" t="s">
        <v>20</v>
      </c>
      <c r="H1135" s="1" t="s">
        <v>9</v>
      </c>
      <c r="I1135" s="1" t="s">
        <v>21</v>
      </c>
      <c r="J1135" s="1">
        <v>270</v>
      </c>
      <c r="K1135" s="1"/>
      <c r="L1135" s="1"/>
      <c r="M1135" s="1">
        <f t="shared" ca="1" si="17"/>
        <v>2022</v>
      </c>
      <c r="N1135" s="1">
        <f ca="1">Sheet1[[#This Row],[Текущий год]]-Sheet1[[#This Row],[Год выпуска]]</f>
        <v>25</v>
      </c>
      <c r="O1135" s="13">
        <f ca="1">IFERROR(Sheet1[[#This Row],[Пробег, тыс. км]]/Sheet1[[#This Row],[Возраст авто]], 0)</f>
        <v>10.8</v>
      </c>
      <c r="P1135" s="14">
        <f ca="1">Sheet1[[#This Row],[Средний пробег в год]]/365*1000</f>
        <v>29.589041095890412</v>
      </c>
    </row>
    <row r="1136" spans="1:16" x14ac:dyDescent="0.25">
      <c r="A1136" s="1" t="s">
        <v>1137</v>
      </c>
      <c r="B1136" s="1" t="s">
        <v>94</v>
      </c>
      <c r="C1136">
        <v>2004</v>
      </c>
      <c r="D1136">
        <v>755000</v>
      </c>
      <c r="E1136">
        <v>3</v>
      </c>
      <c r="F1136">
        <v>220</v>
      </c>
      <c r="G1136" s="1" t="s">
        <v>8</v>
      </c>
      <c r="H1136" s="1" t="s">
        <v>9</v>
      </c>
      <c r="I1136" s="1" t="s">
        <v>21</v>
      </c>
      <c r="J1136" s="1">
        <v>153</v>
      </c>
      <c r="K1136" s="1" t="s">
        <v>39</v>
      </c>
      <c r="L1136" s="1"/>
      <c r="M1136" s="1">
        <f t="shared" ca="1" si="17"/>
        <v>2022</v>
      </c>
      <c r="N1136" s="1">
        <f ca="1">Sheet1[[#This Row],[Текущий год]]-Sheet1[[#This Row],[Год выпуска]]</f>
        <v>18</v>
      </c>
      <c r="O1136" s="13">
        <f ca="1">IFERROR(Sheet1[[#This Row],[Пробег, тыс. км]]/Sheet1[[#This Row],[Возраст авто]], 0)</f>
        <v>8.5</v>
      </c>
      <c r="P1136" s="14">
        <f ca="1">Sheet1[[#This Row],[Средний пробег в год]]/365*1000</f>
        <v>23.287671232876715</v>
      </c>
    </row>
    <row r="1137" spans="1:16" x14ac:dyDescent="0.25">
      <c r="A1137" s="1" t="s">
        <v>1138</v>
      </c>
      <c r="B1137" s="1" t="s">
        <v>90</v>
      </c>
      <c r="C1137">
        <v>1996</v>
      </c>
      <c r="D1137">
        <v>495000</v>
      </c>
      <c r="E1137">
        <v>2.5</v>
      </c>
      <c r="F1137">
        <v>180</v>
      </c>
      <c r="G1137" s="1" t="s">
        <v>8</v>
      </c>
      <c r="H1137" s="1" t="s">
        <v>9</v>
      </c>
      <c r="I1137" s="1" t="s">
        <v>10</v>
      </c>
      <c r="J1137" s="1">
        <v>190</v>
      </c>
      <c r="K1137" s="1"/>
      <c r="L1137" s="1"/>
      <c r="M1137" s="1">
        <f t="shared" ca="1" si="17"/>
        <v>2022</v>
      </c>
      <c r="N1137" s="1">
        <f ca="1">Sheet1[[#This Row],[Текущий год]]-Sheet1[[#This Row],[Год выпуска]]</f>
        <v>26</v>
      </c>
      <c r="O1137" s="13">
        <f ca="1">IFERROR(Sheet1[[#This Row],[Пробег, тыс. км]]/Sheet1[[#This Row],[Возраст авто]], 0)</f>
        <v>7.3076923076923075</v>
      </c>
      <c r="P1137" s="14">
        <f ca="1">Sheet1[[#This Row],[Средний пробег в год]]/365*1000</f>
        <v>20.021074815595362</v>
      </c>
    </row>
    <row r="1138" spans="1:16" x14ac:dyDescent="0.25">
      <c r="A1138" s="1" t="s">
        <v>1139</v>
      </c>
      <c r="B1138" s="1" t="s">
        <v>289</v>
      </c>
      <c r="C1138">
        <v>2001</v>
      </c>
      <c r="D1138">
        <v>210000</v>
      </c>
      <c r="E1138">
        <v>1.5</v>
      </c>
      <c r="F1138">
        <v>97</v>
      </c>
      <c r="G1138" s="1" t="s">
        <v>8</v>
      </c>
      <c r="H1138" s="1" t="s">
        <v>9</v>
      </c>
      <c r="I1138" s="1" t="s">
        <v>18</v>
      </c>
      <c r="J1138" s="1">
        <v>290</v>
      </c>
      <c r="K1138" s="1"/>
      <c r="L1138" s="1"/>
      <c r="M1138" s="1">
        <f t="shared" ca="1" si="17"/>
        <v>2022</v>
      </c>
      <c r="N1138" s="1">
        <f ca="1">Sheet1[[#This Row],[Текущий год]]-Sheet1[[#This Row],[Год выпуска]]</f>
        <v>21</v>
      </c>
      <c r="O1138" s="13">
        <f ca="1">IFERROR(Sheet1[[#This Row],[Пробег, тыс. км]]/Sheet1[[#This Row],[Возраст авто]], 0)</f>
        <v>13.80952380952381</v>
      </c>
      <c r="P1138" s="14">
        <f ca="1">Sheet1[[#This Row],[Средний пробег в год]]/365*1000</f>
        <v>37.834311806914549</v>
      </c>
    </row>
    <row r="1139" spans="1:16" x14ac:dyDescent="0.25">
      <c r="A1139" s="1" t="s">
        <v>1140</v>
      </c>
      <c r="B1139" s="1" t="s">
        <v>720</v>
      </c>
      <c r="C1139">
        <v>1997</v>
      </c>
      <c r="D1139">
        <v>820000</v>
      </c>
      <c r="E1139">
        <v>3</v>
      </c>
      <c r="F1139">
        <v>280</v>
      </c>
      <c r="G1139" s="1" t="s">
        <v>8</v>
      </c>
      <c r="H1139" s="1" t="s">
        <v>9</v>
      </c>
      <c r="I1139" s="1" t="s">
        <v>10</v>
      </c>
      <c r="J1139" s="1">
        <v>220</v>
      </c>
      <c r="K1139" s="1"/>
      <c r="L1139" s="1"/>
      <c r="M1139" s="1">
        <f t="shared" ca="1" si="17"/>
        <v>2022</v>
      </c>
      <c r="N1139" s="1">
        <f ca="1">Sheet1[[#This Row],[Текущий год]]-Sheet1[[#This Row],[Год выпуска]]</f>
        <v>25</v>
      </c>
      <c r="O1139" s="13">
        <f ca="1">IFERROR(Sheet1[[#This Row],[Пробег, тыс. км]]/Sheet1[[#This Row],[Возраст авто]], 0)</f>
        <v>8.8000000000000007</v>
      </c>
      <c r="P1139" s="14">
        <f ca="1">Sheet1[[#This Row],[Средний пробег в год]]/365*1000</f>
        <v>24.109589041095891</v>
      </c>
    </row>
    <row r="1140" spans="1:16" x14ac:dyDescent="0.25">
      <c r="A1140" s="1" t="s">
        <v>1141</v>
      </c>
      <c r="B1140" s="1" t="s">
        <v>122</v>
      </c>
      <c r="C1140">
        <v>2012</v>
      </c>
      <c r="D1140">
        <v>2099000</v>
      </c>
      <c r="E1140">
        <v>3.5</v>
      </c>
      <c r="F1140">
        <v>273</v>
      </c>
      <c r="G1140" s="1" t="s">
        <v>8</v>
      </c>
      <c r="H1140" s="1" t="s">
        <v>9</v>
      </c>
      <c r="I1140" s="1" t="s">
        <v>21</v>
      </c>
      <c r="J1140" s="1">
        <v>137</v>
      </c>
      <c r="K1140" s="1"/>
      <c r="L1140" s="1"/>
      <c r="M1140" s="1">
        <f t="shared" ca="1" si="17"/>
        <v>2022</v>
      </c>
      <c r="N1140" s="1">
        <f ca="1">Sheet1[[#This Row],[Текущий год]]-Sheet1[[#This Row],[Год выпуска]]</f>
        <v>10</v>
      </c>
      <c r="O1140" s="13">
        <f ca="1">IFERROR(Sheet1[[#This Row],[Пробег, тыс. км]]/Sheet1[[#This Row],[Возраст авто]], 0)</f>
        <v>13.7</v>
      </c>
      <c r="P1140" s="14">
        <f ca="1">Sheet1[[#This Row],[Средний пробег в год]]/365*1000</f>
        <v>37.534246575342465</v>
      </c>
    </row>
    <row r="1141" spans="1:16" x14ac:dyDescent="0.25">
      <c r="A1141" s="1" t="s">
        <v>1142</v>
      </c>
      <c r="B1141" s="1" t="s">
        <v>74</v>
      </c>
      <c r="C1141">
        <v>2007</v>
      </c>
      <c r="D1141">
        <v>660000</v>
      </c>
      <c r="E1141">
        <v>1.5</v>
      </c>
      <c r="F1141">
        <v>110</v>
      </c>
      <c r="G1141" s="1" t="s">
        <v>8</v>
      </c>
      <c r="H1141" s="1" t="s">
        <v>24</v>
      </c>
      <c r="I1141" s="1" t="s">
        <v>18</v>
      </c>
      <c r="J1141" s="1"/>
      <c r="K1141" s="1"/>
      <c r="L1141" s="1"/>
      <c r="M1141" s="1">
        <f t="shared" ca="1" si="17"/>
        <v>2022</v>
      </c>
      <c r="N1141" s="1">
        <f ca="1">Sheet1[[#This Row],[Текущий год]]-Sheet1[[#This Row],[Год выпуска]]</f>
        <v>15</v>
      </c>
      <c r="O1141" s="13">
        <f ca="1">IFERROR(Sheet1[[#This Row],[Пробег, тыс. км]]/Sheet1[[#This Row],[Возраст авто]], 0)</f>
        <v>0</v>
      </c>
      <c r="P1141" s="14">
        <f ca="1">Sheet1[[#This Row],[Средний пробег в год]]/365*1000</f>
        <v>0</v>
      </c>
    </row>
    <row r="1142" spans="1:16" x14ac:dyDescent="0.25">
      <c r="A1142" s="1" t="s">
        <v>1143</v>
      </c>
      <c r="B1142" s="1" t="s">
        <v>70</v>
      </c>
      <c r="C1142">
        <v>2011</v>
      </c>
      <c r="D1142">
        <v>1100000</v>
      </c>
      <c r="E1142">
        <v>1.5</v>
      </c>
      <c r="F1142">
        <v>110</v>
      </c>
      <c r="G1142" s="1" t="s">
        <v>8</v>
      </c>
      <c r="H1142" s="1" t="s">
        <v>24</v>
      </c>
      <c r="I1142" s="1" t="s">
        <v>18</v>
      </c>
      <c r="J1142" s="1">
        <v>95</v>
      </c>
      <c r="K1142" s="1" t="s">
        <v>39</v>
      </c>
      <c r="L1142" s="1"/>
      <c r="M1142" s="1">
        <f t="shared" ca="1" si="17"/>
        <v>2022</v>
      </c>
      <c r="N1142" s="1">
        <f ca="1">Sheet1[[#This Row],[Текущий год]]-Sheet1[[#This Row],[Год выпуска]]</f>
        <v>11</v>
      </c>
      <c r="O1142" s="13">
        <f ca="1">IFERROR(Sheet1[[#This Row],[Пробег, тыс. км]]/Sheet1[[#This Row],[Возраст авто]], 0)</f>
        <v>8.6363636363636367</v>
      </c>
      <c r="P1142" s="14">
        <f ca="1">Sheet1[[#This Row],[Средний пробег в год]]/365*1000</f>
        <v>23.661270236612705</v>
      </c>
    </row>
    <row r="1143" spans="1:16" x14ac:dyDescent="0.25">
      <c r="A1143" s="1" t="s">
        <v>1144</v>
      </c>
      <c r="B1143" s="1" t="s">
        <v>149</v>
      </c>
      <c r="C1143">
        <v>2016</v>
      </c>
      <c r="D1143">
        <v>970000</v>
      </c>
      <c r="E1143">
        <v>1.5</v>
      </c>
      <c r="F1143">
        <v>103</v>
      </c>
      <c r="G1143" s="1" t="s">
        <v>8</v>
      </c>
      <c r="H1143" s="1" t="s">
        <v>24</v>
      </c>
      <c r="I1143" s="1" t="s">
        <v>21</v>
      </c>
      <c r="J1143" s="1">
        <v>111</v>
      </c>
      <c r="K1143" s="1" t="s">
        <v>39</v>
      </c>
      <c r="L1143" s="1"/>
      <c r="M1143" s="1">
        <f t="shared" ca="1" si="17"/>
        <v>2022</v>
      </c>
      <c r="N1143" s="1">
        <f ca="1">Sheet1[[#This Row],[Текущий год]]-Sheet1[[#This Row],[Год выпуска]]</f>
        <v>6</v>
      </c>
      <c r="O1143" s="13">
        <f ca="1">IFERROR(Sheet1[[#This Row],[Пробег, тыс. км]]/Sheet1[[#This Row],[Возраст авто]], 0)</f>
        <v>18.5</v>
      </c>
      <c r="P1143" s="14">
        <f ca="1">Sheet1[[#This Row],[Средний пробег в год]]/365*1000</f>
        <v>50.684931506849317</v>
      </c>
    </row>
    <row r="1144" spans="1:16" x14ac:dyDescent="0.25">
      <c r="A1144" s="1" t="s">
        <v>1145</v>
      </c>
      <c r="B1144" s="1" t="s">
        <v>43</v>
      </c>
      <c r="C1144">
        <v>2014</v>
      </c>
      <c r="D1144">
        <v>1670000</v>
      </c>
      <c r="E1144">
        <v>2.5</v>
      </c>
      <c r="F1144">
        <v>181</v>
      </c>
      <c r="G1144" s="1" t="s">
        <v>8</v>
      </c>
      <c r="H1144" s="1" t="s">
        <v>9</v>
      </c>
      <c r="I1144" s="1" t="s">
        <v>18</v>
      </c>
      <c r="J1144" s="1">
        <v>134</v>
      </c>
      <c r="K1144" s="1"/>
      <c r="L1144" s="1"/>
      <c r="M1144" s="1">
        <f t="shared" ca="1" si="17"/>
        <v>2022</v>
      </c>
      <c r="N1144" s="1">
        <f ca="1">Sheet1[[#This Row],[Текущий год]]-Sheet1[[#This Row],[Год выпуска]]</f>
        <v>8</v>
      </c>
      <c r="O1144" s="13">
        <f ca="1">IFERROR(Sheet1[[#This Row],[Пробег, тыс. км]]/Sheet1[[#This Row],[Возраст авто]], 0)</f>
        <v>16.75</v>
      </c>
      <c r="P1144" s="14">
        <f ca="1">Sheet1[[#This Row],[Средний пробег в год]]/365*1000</f>
        <v>45.890410958904106</v>
      </c>
    </row>
    <row r="1145" spans="1:16" x14ac:dyDescent="0.25">
      <c r="A1145" s="1" t="s">
        <v>1146</v>
      </c>
      <c r="B1145" s="1" t="s">
        <v>74</v>
      </c>
      <c r="C1145">
        <v>2008</v>
      </c>
      <c r="D1145">
        <v>675000</v>
      </c>
      <c r="E1145">
        <v>1.5</v>
      </c>
      <c r="F1145">
        <v>110</v>
      </c>
      <c r="G1145" s="1" t="s">
        <v>8</v>
      </c>
      <c r="H1145" s="1" t="s">
        <v>24</v>
      </c>
      <c r="I1145" s="1" t="s">
        <v>18</v>
      </c>
      <c r="J1145" s="1">
        <v>106</v>
      </c>
      <c r="K1145" s="1"/>
      <c r="L1145" s="1"/>
      <c r="M1145" s="1">
        <f t="shared" ca="1" si="17"/>
        <v>2022</v>
      </c>
      <c r="N1145" s="1">
        <f ca="1">Sheet1[[#This Row],[Текущий год]]-Sheet1[[#This Row],[Год выпуска]]</f>
        <v>14</v>
      </c>
      <c r="O1145" s="13">
        <f ca="1">IFERROR(Sheet1[[#This Row],[Пробег, тыс. км]]/Sheet1[[#This Row],[Возраст авто]], 0)</f>
        <v>7.5714285714285712</v>
      </c>
      <c r="P1145" s="14">
        <f ca="1">Sheet1[[#This Row],[Средний пробег в год]]/365*1000</f>
        <v>20.743639921722114</v>
      </c>
    </row>
    <row r="1146" spans="1:16" x14ac:dyDescent="0.25">
      <c r="A1146" s="1" t="s">
        <v>1147</v>
      </c>
      <c r="B1146" s="1" t="s">
        <v>105</v>
      </c>
      <c r="C1146">
        <v>2010</v>
      </c>
      <c r="D1146">
        <v>1200000</v>
      </c>
      <c r="E1146">
        <v>1.8</v>
      </c>
      <c r="F1146">
        <v>144</v>
      </c>
      <c r="G1146" s="1" t="s">
        <v>8</v>
      </c>
      <c r="H1146" s="1" t="s">
        <v>24</v>
      </c>
      <c r="I1146" s="1" t="s">
        <v>18</v>
      </c>
      <c r="J1146" s="1">
        <v>210</v>
      </c>
      <c r="K1146" s="1"/>
      <c r="L1146" s="1"/>
      <c r="M1146" s="1">
        <f t="shared" ca="1" si="17"/>
        <v>2022</v>
      </c>
      <c r="N1146" s="1">
        <f ca="1">Sheet1[[#This Row],[Текущий год]]-Sheet1[[#This Row],[Год выпуска]]</f>
        <v>12</v>
      </c>
      <c r="O1146" s="13">
        <f ca="1">IFERROR(Sheet1[[#This Row],[Пробег, тыс. км]]/Sheet1[[#This Row],[Возраст авто]], 0)</f>
        <v>17.5</v>
      </c>
      <c r="P1146" s="14">
        <f ca="1">Sheet1[[#This Row],[Средний пробег в год]]/365*1000</f>
        <v>47.945205479452049</v>
      </c>
    </row>
    <row r="1147" spans="1:16" x14ac:dyDescent="0.25">
      <c r="A1147" s="1" t="s">
        <v>1148</v>
      </c>
      <c r="B1147" s="1" t="s">
        <v>122</v>
      </c>
      <c r="C1147">
        <v>2011</v>
      </c>
      <c r="D1147">
        <v>1750000</v>
      </c>
      <c r="E1147">
        <v>3.5</v>
      </c>
      <c r="F1147">
        <v>270</v>
      </c>
      <c r="G1147" s="1" t="s">
        <v>8</v>
      </c>
      <c r="H1147" s="1" t="s">
        <v>9</v>
      </c>
      <c r="I1147" s="1" t="s">
        <v>21</v>
      </c>
      <c r="J1147" s="1">
        <v>273</v>
      </c>
      <c r="K1147" s="1"/>
      <c r="L1147" s="1"/>
      <c r="M1147" s="1">
        <f t="shared" ca="1" si="17"/>
        <v>2022</v>
      </c>
      <c r="N1147" s="1">
        <f ca="1">Sheet1[[#This Row],[Текущий год]]-Sheet1[[#This Row],[Год выпуска]]</f>
        <v>11</v>
      </c>
      <c r="O1147" s="13">
        <f ca="1">IFERROR(Sheet1[[#This Row],[Пробег, тыс. км]]/Sheet1[[#This Row],[Возраст авто]], 0)</f>
        <v>24.818181818181817</v>
      </c>
      <c r="P1147" s="14">
        <f ca="1">Sheet1[[#This Row],[Средний пробег в год]]/365*1000</f>
        <v>67.995018679950178</v>
      </c>
    </row>
    <row r="1148" spans="1:16" x14ac:dyDescent="0.25">
      <c r="A1148" s="1" t="s">
        <v>1149</v>
      </c>
      <c r="B1148" s="1" t="s">
        <v>165</v>
      </c>
      <c r="C1148">
        <v>2019</v>
      </c>
      <c r="D1148">
        <v>2497000</v>
      </c>
      <c r="E1148">
        <v>2</v>
      </c>
      <c r="F1148">
        <v>146</v>
      </c>
      <c r="G1148" s="1" t="s">
        <v>8</v>
      </c>
      <c r="H1148" s="1" t="s">
        <v>24</v>
      </c>
      <c r="I1148" s="1" t="s">
        <v>18</v>
      </c>
      <c r="J1148" s="1">
        <v>17</v>
      </c>
      <c r="K1148" s="1"/>
      <c r="L1148" s="1"/>
      <c r="M1148" s="1">
        <f t="shared" ca="1" si="17"/>
        <v>2022</v>
      </c>
      <c r="N1148" s="1">
        <f ca="1">Sheet1[[#This Row],[Текущий год]]-Sheet1[[#This Row],[Год выпуска]]</f>
        <v>3</v>
      </c>
      <c r="O1148" s="13">
        <f ca="1">IFERROR(Sheet1[[#This Row],[Пробег, тыс. км]]/Sheet1[[#This Row],[Возраст авто]], 0)</f>
        <v>5.666666666666667</v>
      </c>
      <c r="P1148" s="14">
        <f ca="1">Sheet1[[#This Row],[Средний пробег в год]]/365*1000</f>
        <v>15.525114155251144</v>
      </c>
    </row>
    <row r="1149" spans="1:16" x14ac:dyDescent="0.25">
      <c r="A1149" s="1" t="s">
        <v>1150</v>
      </c>
      <c r="B1149" s="1" t="s">
        <v>165</v>
      </c>
      <c r="C1149">
        <v>2015</v>
      </c>
      <c r="D1149">
        <v>2047000</v>
      </c>
      <c r="E1149">
        <v>2</v>
      </c>
      <c r="F1149">
        <v>146</v>
      </c>
      <c r="G1149" s="1" t="s">
        <v>8</v>
      </c>
      <c r="H1149" s="1" t="s">
        <v>24</v>
      </c>
      <c r="I1149" s="1" t="s">
        <v>21</v>
      </c>
      <c r="J1149" s="1">
        <v>140</v>
      </c>
      <c r="K1149" s="1"/>
      <c r="L1149" s="1"/>
      <c r="M1149" s="1">
        <f t="shared" ca="1" si="17"/>
        <v>2022</v>
      </c>
      <c r="N1149" s="1">
        <f ca="1">Sheet1[[#This Row],[Текущий год]]-Sheet1[[#This Row],[Год выпуска]]</f>
        <v>7</v>
      </c>
      <c r="O1149" s="13">
        <f ca="1">IFERROR(Sheet1[[#This Row],[Пробег, тыс. км]]/Sheet1[[#This Row],[Возраст авто]], 0)</f>
        <v>20</v>
      </c>
      <c r="P1149" s="14">
        <f ca="1">Sheet1[[#This Row],[Средний пробег в год]]/365*1000</f>
        <v>54.794520547945204</v>
      </c>
    </row>
    <row r="1150" spans="1:16" x14ac:dyDescent="0.25">
      <c r="A1150" s="1" t="s">
        <v>1151</v>
      </c>
      <c r="B1150" s="1" t="s">
        <v>38</v>
      </c>
      <c r="C1150">
        <v>2003</v>
      </c>
      <c r="D1150">
        <v>1177000</v>
      </c>
      <c r="E1150">
        <v>2.4</v>
      </c>
      <c r="F1150">
        <v>131</v>
      </c>
      <c r="G1150" s="1" t="s">
        <v>34</v>
      </c>
      <c r="H1150" s="1" t="s">
        <v>24</v>
      </c>
      <c r="I1150" s="1" t="s">
        <v>21</v>
      </c>
      <c r="J1150" s="1">
        <v>255</v>
      </c>
      <c r="K1150" s="1"/>
      <c r="L1150" s="1"/>
      <c r="M1150" s="1">
        <f t="shared" ca="1" si="17"/>
        <v>2022</v>
      </c>
      <c r="N1150" s="1">
        <f ca="1">Sheet1[[#This Row],[Текущий год]]-Sheet1[[#This Row],[Год выпуска]]</f>
        <v>19</v>
      </c>
      <c r="O1150" s="13">
        <f ca="1">IFERROR(Sheet1[[#This Row],[Пробег, тыс. км]]/Sheet1[[#This Row],[Возраст авто]], 0)</f>
        <v>13.421052631578947</v>
      </c>
      <c r="P1150" s="14">
        <f ca="1">Sheet1[[#This Row],[Средний пробег в год]]/365*1000</f>
        <v>36.770007209805335</v>
      </c>
    </row>
    <row r="1151" spans="1:16" x14ac:dyDescent="0.25">
      <c r="A1151" s="1" t="s">
        <v>1152</v>
      </c>
      <c r="B1151" s="1" t="s">
        <v>105</v>
      </c>
      <c r="C1151">
        <v>2012</v>
      </c>
      <c r="D1151">
        <v>1157000</v>
      </c>
      <c r="E1151">
        <v>1.8</v>
      </c>
      <c r="F1151">
        <v>144</v>
      </c>
      <c r="G1151" s="1" t="s">
        <v>8</v>
      </c>
      <c r="H1151" s="1" t="s">
        <v>24</v>
      </c>
      <c r="I1151" s="1" t="s">
        <v>18</v>
      </c>
      <c r="J1151" s="1">
        <v>245</v>
      </c>
      <c r="K1151" s="1"/>
      <c r="L1151" s="1"/>
      <c r="M1151" s="1">
        <f t="shared" ca="1" si="17"/>
        <v>2022</v>
      </c>
      <c r="N1151" s="1">
        <f ca="1">Sheet1[[#This Row],[Текущий год]]-Sheet1[[#This Row],[Год выпуска]]</f>
        <v>10</v>
      </c>
      <c r="O1151" s="13">
        <f ca="1">IFERROR(Sheet1[[#This Row],[Пробег, тыс. км]]/Sheet1[[#This Row],[Возраст авто]], 0)</f>
        <v>24.5</v>
      </c>
      <c r="P1151" s="14">
        <f ca="1">Sheet1[[#This Row],[Средний пробег в год]]/365*1000</f>
        <v>67.123287671232873</v>
      </c>
    </row>
    <row r="1152" spans="1:16" x14ac:dyDescent="0.25">
      <c r="A1152" s="1" t="s">
        <v>1153</v>
      </c>
      <c r="B1152" s="1" t="s">
        <v>1154</v>
      </c>
      <c r="C1152">
        <v>2003</v>
      </c>
      <c r="D1152">
        <v>877000</v>
      </c>
      <c r="E1152">
        <v>3</v>
      </c>
      <c r="F1152">
        <v>220</v>
      </c>
      <c r="G1152" s="1" t="s">
        <v>8</v>
      </c>
      <c r="H1152" s="1" t="s">
        <v>9</v>
      </c>
      <c r="I1152" s="1" t="s">
        <v>21</v>
      </c>
      <c r="J1152" s="1">
        <v>168</v>
      </c>
      <c r="K1152" s="1"/>
      <c r="L1152" s="1"/>
      <c r="M1152" s="1">
        <f t="shared" ca="1" si="17"/>
        <v>2022</v>
      </c>
      <c r="N1152" s="1">
        <f ca="1">Sheet1[[#This Row],[Текущий год]]-Sheet1[[#This Row],[Год выпуска]]</f>
        <v>19</v>
      </c>
      <c r="O1152" s="13">
        <f ca="1">IFERROR(Sheet1[[#This Row],[Пробег, тыс. км]]/Sheet1[[#This Row],[Возраст авто]], 0)</f>
        <v>8.8421052631578956</v>
      </c>
      <c r="P1152" s="14">
        <f ca="1">Sheet1[[#This Row],[Средний пробег в год]]/365*1000</f>
        <v>24.224945926459988</v>
      </c>
    </row>
    <row r="1153" spans="1:16" x14ac:dyDescent="0.25">
      <c r="A1153" s="1" t="s">
        <v>1155</v>
      </c>
      <c r="B1153" s="1" t="s">
        <v>43</v>
      </c>
      <c r="C1153">
        <v>1998</v>
      </c>
      <c r="D1153">
        <v>299000</v>
      </c>
      <c r="E1153">
        <v>3</v>
      </c>
      <c r="F1153">
        <v>194</v>
      </c>
      <c r="G1153" s="1" t="s">
        <v>8</v>
      </c>
      <c r="H1153" s="1" t="s">
        <v>9</v>
      </c>
      <c r="I1153" s="1" t="s">
        <v>18</v>
      </c>
      <c r="J1153" s="1">
        <v>333</v>
      </c>
      <c r="K1153" s="1"/>
      <c r="L1153" s="1"/>
      <c r="M1153" s="1">
        <f t="shared" ca="1" si="17"/>
        <v>2022</v>
      </c>
      <c r="N1153" s="1">
        <f ca="1">Sheet1[[#This Row],[Текущий год]]-Sheet1[[#This Row],[Год выпуска]]</f>
        <v>24</v>
      </c>
      <c r="O1153" s="13">
        <f ca="1">IFERROR(Sheet1[[#This Row],[Пробег, тыс. км]]/Sheet1[[#This Row],[Возраст авто]], 0)</f>
        <v>13.875</v>
      </c>
      <c r="P1153" s="14">
        <f ca="1">Sheet1[[#This Row],[Средний пробег в год]]/365*1000</f>
        <v>38.013698630136993</v>
      </c>
    </row>
    <row r="1154" spans="1:16" x14ac:dyDescent="0.25">
      <c r="A1154" s="1" t="s">
        <v>1156</v>
      </c>
      <c r="B1154" s="1" t="s">
        <v>273</v>
      </c>
      <c r="C1154">
        <v>1987</v>
      </c>
      <c r="D1154">
        <v>155000</v>
      </c>
      <c r="E1154">
        <v>2</v>
      </c>
      <c r="F1154">
        <v>73</v>
      </c>
      <c r="G1154" s="1" t="s">
        <v>20</v>
      </c>
      <c r="H1154" s="1"/>
      <c r="I1154" s="1" t="s">
        <v>21</v>
      </c>
      <c r="J1154" s="1">
        <v>284</v>
      </c>
      <c r="K1154" s="1"/>
      <c r="L1154" s="1"/>
      <c r="M1154" s="1">
        <f t="shared" ca="1" si="17"/>
        <v>2022</v>
      </c>
      <c r="N1154" s="1">
        <f ca="1">Sheet1[[#This Row],[Текущий год]]-Sheet1[[#This Row],[Год выпуска]]</f>
        <v>35</v>
      </c>
      <c r="O1154" s="13">
        <f ca="1">IFERROR(Sheet1[[#This Row],[Пробег, тыс. км]]/Sheet1[[#This Row],[Возраст авто]], 0)</f>
        <v>8.1142857142857139</v>
      </c>
      <c r="P1154" s="14">
        <f ca="1">Sheet1[[#This Row],[Средний пробег в год]]/365*1000</f>
        <v>22.230919765166337</v>
      </c>
    </row>
    <row r="1155" spans="1:16" x14ac:dyDescent="0.25">
      <c r="A1155" s="1" t="s">
        <v>1157</v>
      </c>
      <c r="B1155" s="1" t="s">
        <v>63</v>
      </c>
      <c r="C1155">
        <v>1997</v>
      </c>
      <c r="D1155">
        <v>148000</v>
      </c>
      <c r="E1155">
        <v>1.5</v>
      </c>
      <c r="F1155">
        <v>89</v>
      </c>
      <c r="G1155" s="1" t="s">
        <v>8</v>
      </c>
      <c r="H1155" s="1" t="s">
        <v>9</v>
      </c>
      <c r="I1155" s="1" t="s">
        <v>18</v>
      </c>
      <c r="J1155" s="1">
        <v>200</v>
      </c>
      <c r="K1155" s="1"/>
      <c r="L1155" s="1"/>
      <c r="M1155" s="1">
        <f t="shared" ca="1" si="17"/>
        <v>2022</v>
      </c>
      <c r="N1155" s="1">
        <f ca="1">Sheet1[[#This Row],[Текущий год]]-Sheet1[[#This Row],[Год выпуска]]</f>
        <v>25</v>
      </c>
      <c r="O1155" s="13">
        <f ca="1">IFERROR(Sheet1[[#This Row],[Пробег, тыс. км]]/Sheet1[[#This Row],[Возраст авто]], 0)</f>
        <v>8</v>
      </c>
      <c r="P1155" s="14">
        <f ca="1">Sheet1[[#This Row],[Средний пробег в год]]/365*1000</f>
        <v>21.917808219178081</v>
      </c>
    </row>
    <row r="1156" spans="1:16" x14ac:dyDescent="0.25">
      <c r="A1156" s="1" t="s">
        <v>1158</v>
      </c>
      <c r="B1156" s="1" t="s">
        <v>593</v>
      </c>
      <c r="C1156">
        <v>2009</v>
      </c>
      <c r="D1156">
        <v>507000</v>
      </c>
      <c r="E1156">
        <v>1.3</v>
      </c>
      <c r="F1156">
        <v>92</v>
      </c>
      <c r="G1156" s="1" t="s">
        <v>8</v>
      </c>
      <c r="H1156" s="1" t="s">
        <v>9</v>
      </c>
      <c r="I1156" s="1" t="s">
        <v>18</v>
      </c>
      <c r="J1156" s="1">
        <v>116</v>
      </c>
      <c r="K1156" s="1"/>
      <c r="L1156" s="1"/>
      <c r="M1156" s="1">
        <f t="shared" ref="M1156:M1219" ca="1" si="18">YEAR(TODAY())</f>
        <v>2022</v>
      </c>
      <c r="N1156" s="1">
        <f ca="1">Sheet1[[#This Row],[Текущий год]]-Sheet1[[#This Row],[Год выпуска]]</f>
        <v>13</v>
      </c>
      <c r="O1156" s="13">
        <f ca="1">IFERROR(Sheet1[[#This Row],[Пробег, тыс. км]]/Sheet1[[#This Row],[Возраст авто]], 0)</f>
        <v>8.9230769230769234</v>
      </c>
      <c r="P1156" s="14">
        <f ca="1">Sheet1[[#This Row],[Средний пробег в год]]/365*1000</f>
        <v>24.446786090621707</v>
      </c>
    </row>
    <row r="1157" spans="1:16" x14ac:dyDescent="0.25">
      <c r="A1157" s="1" t="s">
        <v>1159</v>
      </c>
      <c r="B1157" s="1" t="s">
        <v>296</v>
      </c>
      <c r="C1157">
        <v>2018</v>
      </c>
      <c r="D1157">
        <v>3017000</v>
      </c>
      <c r="E1157">
        <v>2.4</v>
      </c>
      <c r="F1157">
        <v>150</v>
      </c>
      <c r="G1157" s="1" t="s">
        <v>20</v>
      </c>
      <c r="H1157" s="1" t="s">
        <v>11</v>
      </c>
      <c r="I1157" s="1" t="s">
        <v>21</v>
      </c>
      <c r="J1157" s="1">
        <v>207</v>
      </c>
      <c r="K1157" s="1"/>
      <c r="L1157" s="1"/>
      <c r="M1157" s="1">
        <f t="shared" ca="1" si="18"/>
        <v>2022</v>
      </c>
      <c r="N1157" s="1">
        <f ca="1">Sheet1[[#This Row],[Текущий год]]-Sheet1[[#This Row],[Год выпуска]]</f>
        <v>4</v>
      </c>
      <c r="O1157" s="13">
        <f ca="1">IFERROR(Sheet1[[#This Row],[Пробег, тыс. км]]/Sheet1[[#This Row],[Возраст авто]], 0)</f>
        <v>51.75</v>
      </c>
      <c r="P1157" s="14">
        <f ca="1">Sheet1[[#This Row],[Средний пробег в год]]/365*1000</f>
        <v>141.78082191780823</v>
      </c>
    </row>
    <row r="1158" spans="1:16" x14ac:dyDescent="0.25">
      <c r="A1158" s="1" t="s">
        <v>1160</v>
      </c>
      <c r="B1158" s="1" t="s">
        <v>88</v>
      </c>
      <c r="C1158">
        <v>1998</v>
      </c>
      <c r="D1158">
        <v>310000</v>
      </c>
      <c r="E1158">
        <v>2</v>
      </c>
      <c r="F1158">
        <v>140</v>
      </c>
      <c r="G1158" s="1" t="s">
        <v>8</v>
      </c>
      <c r="H1158" s="1" t="s">
        <v>9</v>
      </c>
      <c r="I1158" s="1" t="s">
        <v>10</v>
      </c>
      <c r="J1158" s="1">
        <v>350</v>
      </c>
      <c r="K1158" s="1"/>
      <c r="L1158" s="1"/>
      <c r="M1158" s="1">
        <f t="shared" ca="1" si="18"/>
        <v>2022</v>
      </c>
      <c r="N1158" s="1">
        <f ca="1">Sheet1[[#This Row],[Текущий год]]-Sheet1[[#This Row],[Год выпуска]]</f>
        <v>24</v>
      </c>
      <c r="O1158" s="13">
        <f ca="1">IFERROR(Sheet1[[#This Row],[Пробег, тыс. км]]/Sheet1[[#This Row],[Возраст авто]], 0)</f>
        <v>14.583333333333334</v>
      </c>
      <c r="P1158" s="14">
        <f ca="1">Sheet1[[#This Row],[Средний пробег в год]]/365*1000</f>
        <v>39.954337899543383</v>
      </c>
    </row>
    <row r="1159" spans="1:16" x14ac:dyDescent="0.25">
      <c r="A1159" s="1" t="s">
        <v>1161</v>
      </c>
      <c r="B1159" s="1" t="s">
        <v>77</v>
      </c>
      <c r="C1159">
        <v>2012</v>
      </c>
      <c r="D1159">
        <v>950000</v>
      </c>
      <c r="E1159">
        <v>1.8</v>
      </c>
      <c r="F1159">
        <v>147</v>
      </c>
      <c r="G1159" s="1" t="s">
        <v>8</v>
      </c>
      <c r="H1159" s="1" t="s">
        <v>11</v>
      </c>
      <c r="I1159" s="1" t="s">
        <v>18</v>
      </c>
      <c r="J1159" s="1">
        <v>196</v>
      </c>
      <c r="K1159" s="1"/>
      <c r="L1159" s="1"/>
      <c r="M1159" s="1">
        <f t="shared" ca="1" si="18"/>
        <v>2022</v>
      </c>
      <c r="N1159" s="1">
        <f ca="1">Sheet1[[#This Row],[Текущий год]]-Sheet1[[#This Row],[Год выпуска]]</f>
        <v>10</v>
      </c>
      <c r="O1159" s="13">
        <f ca="1">IFERROR(Sheet1[[#This Row],[Пробег, тыс. км]]/Sheet1[[#This Row],[Возраст авто]], 0)</f>
        <v>19.600000000000001</v>
      </c>
      <c r="P1159" s="14">
        <f ca="1">Sheet1[[#This Row],[Средний пробег в год]]/365*1000</f>
        <v>53.69863013698631</v>
      </c>
    </row>
    <row r="1160" spans="1:16" x14ac:dyDescent="0.25">
      <c r="A1160" s="1" t="s">
        <v>1162</v>
      </c>
      <c r="B1160" s="1" t="s">
        <v>70</v>
      </c>
      <c r="C1160">
        <v>2010</v>
      </c>
      <c r="D1160">
        <v>870000</v>
      </c>
      <c r="E1160">
        <v>1.5</v>
      </c>
      <c r="F1160">
        <v>110</v>
      </c>
      <c r="G1160" s="1" t="s">
        <v>8</v>
      </c>
      <c r="H1160" s="1" t="s">
        <v>24</v>
      </c>
      <c r="I1160" s="1" t="s">
        <v>18</v>
      </c>
      <c r="J1160" s="1">
        <v>130</v>
      </c>
      <c r="K1160" s="1"/>
      <c r="L1160" s="1"/>
      <c r="M1160" s="1">
        <f t="shared" ca="1" si="18"/>
        <v>2022</v>
      </c>
      <c r="N1160" s="1">
        <f ca="1">Sheet1[[#This Row],[Текущий год]]-Sheet1[[#This Row],[Год выпуска]]</f>
        <v>12</v>
      </c>
      <c r="O1160" s="13">
        <f ca="1">IFERROR(Sheet1[[#This Row],[Пробег, тыс. км]]/Sheet1[[#This Row],[Возраст авто]], 0)</f>
        <v>10.833333333333334</v>
      </c>
      <c r="P1160" s="14">
        <f ca="1">Sheet1[[#This Row],[Средний пробег в год]]/365*1000</f>
        <v>29.680365296803654</v>
      </c>
    </row>
    <row r="1161" spans="1:16" x14ac:dyDescent="0.25">
      <c r="A1161" s="1" t="s">
        <v>1163</v>
      </c>
      <c r="B1161" s="1" t="s">
        <v>105</v>
      </c>
      <c r="C1161">
        <v>2013</v>
      </c>
      <c r="D1161">
        <v>1325000</v>
      </c>
      <c r="E1161">
        <v>1.8</v>
      </c>
      <c r="F1161">
        <v>143</v>
      </c>
      <c r="G1161" s="1" t="s">
        <v>8</v>
      </c>
      <c r="H1161" s="1" t="s">
        <v>24</v>
      </c>
      <c r="I1161" s="1" t="s">
        <v>18</v>
      </c>
      <c r="J1161" s="1">
        <v>83</v>
      </c>
      <c r="K1161" s="1" t="s">
        <v>39</v>
      </c>
      <c r="L1161" s="1"/>
      <c r="M1161" s="1">
        <f t="shared" ca="1" si="18"/>
        <v>2022</v>
      </c>
      <c r="N1161" s="1">
        <f ca="1">Sheet1[[#This Row],[Текущий год]]-Sheet1[[#This Row],[Год выпуска]]</f>
        <v>9</v>
      </c>
      <c r="O1161" s="13">
        <f ca="1">IFERROR(Sheet1[[#This Row],[Пробег, тыс. км]]/Sheet1[[#This Row],[Возраст авто]], 0)</f>
        <v>9.2222222222222214</v>
      </c>
      <c r="P1161" s="14">
        <f ca="1">Sheet1[[#This Row],[Средний пробег в год]]/365*1000</f>
        <v>25.266362252663619</v>
      </c>
    </row>
    <row r="1162" spans="1:16" x14ac:dyDescent="0.25">
      <c r="A1162" s="1" t="s">
        <v>1164</v>
      </c>
      <c r="B1162" s="1" t="s">
        <v>43</v>
      </c>
      <c r="C1162">
        <v>2008</v>
      </c>
      <c r="D1162">
        <v>1010000</v>
      </c>
      <c r="E1162">
        <v>2.4</v>
      </c>
      <c r="F1162">
        <v>167</v>
      </c>
      <c r="G1162" s="1" t="s">
        <v>8</v>
      </c>
      <c r="H1162" s="1" t="s">
        <v>9</v>
      </c>
      <c r="I1162" s="1" t="s">
        <v>18</v>
      </c>
      <c r="J1162" s="1">
        <v>207</v>
      </c>
      <c r="K1162" s="1"/>
      <c r="L1162" s="1"/>
      <c r="M1162" s="1">
        <f t="shared" ca="1" si="18"/>
        <v>2022</v>
      </c>
      <c r="N1162" s="1">
        <f ca="1">Sheet1[[#This Row],[Текущий год]]-Sheet1[[#This Row],[Год выпуска]]</f>
        <v>14</v>
      </c>
      <c r="O1162" s="13">
        <f ca="1">IFERROR(Sheet1[[#This Row],[Пробег, тыс. км]]/Sheet1[[#This Row],[Возраст авто]], 0)</f>
        <v>14.785714285714286</v>
      </c>
      <c r="P1162" s="14">
        <f ca="1">Sheet1[[#This Row],[Средний пробег в год]]/365*1000</f>
        <v>40.50880626223092</v>
      </c>
    </row>
    <row r="1163" spans="1:16" x14ac:dyDescent="0.25">
      <c r="A1163" s="1" t="s">
        <v>1165</v>
      </c>
      <c r="B1163" s="1" t="s">
        <v>88</v>
      </c>
      <c r="C1163">
        <v>1998</v>
      </c>
      <c r="D1163">
        <v>430000</v>
      </c>
      <c r="E1163">
        <v>2.5</v>
      </c>
      <c r="F1163">
        <v>200</v>
      </c>
      <c r="G1163" s="1" t="s">
        <v>8</v>
      </c>
      <c r="H1163" s="1" t="s">
        <v>9</v>
      </c>
      <c r="I1163" s="1" t="s">
        <v>10</v>
      </c>
      <c r="J1163" s="1">
        <v>230</v>
      </c>
      <c r="K1163" s="1"/>
      <c r="L1163" s="1"/>
      <c r="M1163" s="1">
        <f t="shared" ca="1" si="18"/>
        <v>2022</v>
      </c>
      <c r="N1163" s="1">
        <f ca="1">Sheet1[[#This Row],[Текущий год]]-Sheet1[[#This Row],[Год выпуска]]</f>
        <v>24</v>
      </c>
      <c r="O1163" s="13">
        <f ca="1">IFERROR(Sheet1[[#This Row],[Пробег, тыс. км]]/Sheet1[[#This Row],[Возраст авто]], 0)</f>
        <v>9.5833333333333339</v>
      </c>
      <c r="P1163" s="14">
        <f ca="1">Sheet1[[#This Row],[Средний пробег в год]]/365*1000</f>
        <v>26.25570776255708</v>
      </c>
    </row>
    <row r="1164" spans="1:16" x14ac:dyDescent="0.25">
      <c r="A1164" s="1" t="s">
        <v>1166</v>
      </c>
      <c r="B1164" s="1" t="s">
        <v>36</v>
      </c>
      <c r="C1164">
        <v>2020</v>
      </c>
      <c r="D1164">
        <v>7500000</v>
      </c>
      <c r="E1164">
        <v>2.8</v>
      </c>
      <c r="F1164">
        <v>200</v>
      </c>
      <c r="G1164" s="1" t="s">
        <v>20</v>
      </c>
      <c r="H1164" s="1" t="s">
        <v>9</v>
      </c>
      <c r="I1164" s="1" t="s">
        <v>21</v>
      </c>
      <c r="J1164" s="1">
        <v>60</v>
      </c>
      <c r="K1164" s="1"/>
      <c r="L1164" s="1"/>
      <c r="M1164" s="1">
        <f t="shared" ca="1" si="18"/>
        <v>2022</v>
      </c>
      <c r="N1164" s="1">
        <f ca="1">Sheet1[[#This Row],[Текущий год]]-Sheet1[[#This Row],[Год выпуска]]</f>
        <v>2</v>
      </c>
      <c r="O1164" s="13">
        <f ca="1">IFERROR(Sheet1[[#This Row],[Пробег, тыс. км]]/Sheet1[[#This Row],[Возраст авто]], 0)</f>
        <v>30</v>
      </c>
      <c r="P1164" s="14">
        <f ca="1">Sheet1[[#This Row],[Средний пробег в год]]/365*1000</f>
        <v>82.191780821917803</v>
      </c>
    </row>
    <row r="1165" spans="1:16" x14ac:dyDescent="0.25">
      <c r="A1165" s="1" t="s">
        <v>1167</v>
      </c>
      <c r="B1165" s="1" t="s">
        <v>97</v>
      </c>
      <c r="C1165">
        <v>2012</v>
      </c>
      <c r="D1165">
        <v>685000</v>
      </c>
      <c r="E1165">
        <v>1</v>
      </c>
      <c r="F1165">
        <v>69</v>
      </c>
      <c r="G1165" s="1" t="s">
        <v>8</v>
      </c>
      <c r="H1165" s="1" t="s">
        <v>24</v>
      </c>
      <c r="I1165" s="1" t="s">
        <v>18</v>
      </c>
      <c r="J1165" s="1">
        <v>110</v>
      </c>
      <c r="K1165" s="1" t="s">
        <v>39</v>
      </c>
      <c r="L1165" s="1"/>
      <c r="M1165" s="1">
        <f t="shared" ca="1" si="18"/>
        <v>2022</v>
      </c>
      <c r="N1165" s="1">
        <f ca="1">Sheet1[[#This Row],[Текущий год]]-Sheet1[[#This Row],[Год выпуска]]</f>
        <v>10</v>
      </c>
      <c r="O1165" s="13">
        <f ca="1">IFERROR(Sheet1[[#This Row],[Пробег, тыс. км]]/Sheet1[[#This Row],[Возраст авто]], 0)</f>
        <v>11</v>
      </c>
      <c r="P1165" s="14">
        <f ca="1">Sheet1[[#This Row],[Средний пробег в год]]/365*1000</f>
        <v>30.136986301369863</v>
      </c>
    </row>
    <row r="1166" spans="1:16" x14ac:dyDescent="0.25">
      <c r="A1166" s="1" t="s">
        <v>1168</v>
      </c>
      <c r="B1166" s="1" t="s">
        <v>529</v>
      </c>
      <c r="C1166">
        <v>2001</v>
      </c>
      <c r="D1166">
        <v>850000</v>
      </c>
      <c r="E1166">
        <v>2.4</v>
      </c>
      <c r="F1166">
        <v>160</v>
      </c>
      <c r="G1166" s="1" t="s">
        <v>8</v>
      </c>
      <c r="H1166" s="1" t="s">
        <v>9</v>
      </c>
      <c r="I1166" s="1" t="s">
        <v>21</v>
      </c>
      <c r="J1166" s="1">
        <v>270</v>
      </c>
      <c r="K1166" s="1"/>
      <c r="L1166" s="1"/>
      <c r="M1166" s="1">
        <f t="shared" ca="1" si="18"/>
        <v>2022</v>
      </c>
      <c r="N1166" s="1">
        <f ca="1">Sheet1[[#This Row],[Текущий год]]-Sheet1[[#This Row],[Год выпуска]]</f>
        <v>21</v>
      </c>
      <c r="O1166" s="13">
        <f ca="1">IFERROR(Sheet1[[#This Row],[Пробег, тыс. км]]/Sheet1[[#This Row],[Возраст авто]], 0)</f>
        <v>12.857142857142858</v>
      </c>
      <c r="P1166" s="14">
        <f ca="1">Sheet1[[#This Row],[Средний пробег в год]]/365*1000</f>
        <v>35.225048923679061</v>
      </c>
    </row>
    <row r="1167" spans="1:16" x14ac:dyDescent="0.25">
      <c r="A1167" s="1" t="s">
        <v>1169</v>
      </c>
      <c r="B1167" s="1" t="s">
        <v>97</v>
      </c>
      <c r="C1167">
        <v>2017</v>
      </c>
      <c r="D1167">
        <v>805000</v>
      </c>
      <c r="E1167">
        <v>1</v>
      </c>
      <c r="F1167">
        <v>69</v>
      </c>
      <c r="G1167" s="1" t="s">
        <v>8</v>
      </c>
      <c r="H1167" s="1" t="s">
        <v>24</v>
      </c>
      <c r="I1167" s="1" t="s">
        <v>18</v>
      </c>
      <c r="J1167" s="1">
        <v>35</v>
      </c>
      <c r="K1167" s="1" t="s">
        <v>39</v>
      </c>
      <c r="L1167" s="1"/>
      <c r="M1167" s="1">
        <f t="shared" ca="1" si="18"/>
        <v>2022</v>
      </c>
      <c r="N1167" s="1">
        <f ca="1">Sheet1[[#This Row],[Текущий год]]-Sheet1[[#This Row],[Год выпуска]]</f>
        <v>5</v>
      </c>
      <c r="O1167" s="13">
        <f ca="1">IFERROR(Sheet1[[#This Row],[Пробег, тыс. км]]/Sheet1[[#This Row],[Возраст авто]], 0)</f>
        <v>7</v>
      </c>
      <c r="P1167" s="14">
        <f ca="1">Sheet1[[#This Row],[Средний пробег в год]]/365*1000</f>
        <v>19.178082191780824</v>
      </c>
    </row>
    <row r="1168" spans="1:16" x14ac:dyDescent="0.25">
      <c r="A1168" s="1" t="s">
        <v>1170</v>
      </c>
      <c r="B1168" s="1" t="s">
        <v>16</v>
      </c>
      <c r="C1168">
        <v>2015</v>
      </c>
      <c r="D1168">
        <v>3850000</v>
      </c>
      <c r="E1168">
        <v>2.7</v>
      </c>
      <c r="F1168">
        <v>160</v>
      </c>
      <c r="G1168" s="1" t="s">
        <v>8</v>
      </c>
      <c r="H1168" s="1" t="s">
        <v>9</v>
      </c>
      <c r="I1168" s="1" t="s">
        <v>21</v>
      </c>
      <c r="J1168" s="1">
        <v>91</v>
      </c>
      <c r="K1168" s="1" t="s">
        <v>39</v>
      </c>
      <c r="L1168" s="1"/>
      <c r="M1168" s="1">
        <f t="shared" ca="1" si="18"/>
        <v>2022</v>
      </c>
      <c r="N1168" s="1">
        <f ca="1">Sheet1[[#This Row],[Текущий год]]-Sheet1[[#This Row],[Год выпуска]]</f>
        <v>7</v>
      </c>
      <c r="O1168" s="13">
        <f ca="1">IFERROR(Sheet1[[#This Row],[Пробег, тыс. км]]/Sheet1[[#This Row],[Возраст авто]], 0)</f>
        <v>13</v>
      </c>
      <c r="P1168" s="14">
        <f ca="1">Sheet1[[#This Row],[Средний пробег в год]]/365*1000</f>
        <v>35.61643835616438</v>
      </c>
    </row>
    <row r="1169" spans="1:16" x14ac:dyDescent="0.25">
      <c r="A1169" s="1" t="s">
        <v>1171</v>
      </c>
      <c r="B1169" s="1" t="s">
        <v>43</v>
      </c>
      <c r="C1169">
        <v>2007</v>
      </c>
      <c r="D1169">
        <v>809000</v>
      </c>
      <c r="E1169">
        <v>3.5</v>
      </c>
      <c r="F1169">
        <v>277</v>
      </c>
      <c r="G1169" s="1" t="s">
        <v>8</v>
      </c>
      <c r="H1169" s="1" t="s">
        <v>9</v>
      </c>
      <c r="I1169" s="1" t="s">
        <v>18</v>
      </c>
      <c r="J1169" s="1">
        <v>295</v>
      </c>
      <c r="K1169" s="1"/>
      <c r="L1169" s="1"/>
      <c r="M1169" s="1">
        <f t="shared" ca="1" si="18"/>
        <v>2022</v>
      </c>
      <c r="N1169" s="1">
        <f ca="1">Sheet1[[#This Row],[Текущий год]]-Sheet1[[#This Row],[Год выпуска]]</f>
        <v>15</v>
      </c>
      <c r="O1169" s="13">
        <f ca="1">IFERROR(Sheet1[[#This Row],[Пробег, тыс. км]]/Sheet1[[#This Row],[Возраст авто]], 0)</f>
        <v>19.666666666666668</v>
      </c>
      <c r="P1169" s="14">
        <f ca="1">Sheet1[[#This Row],[Средний пробег в год]]/365*1000</f>
        <v>53.881278538812793</v>
      </c>
    </row>
    <row r="1170" spans="1:16" x14ac:dyDescent="0.25">
      <c r="A1170" s="1" t="s">
        <v>1172</v>
      </c>
      <c r="B1170" s="1" t="s">
        <v>65</v>
      </c>
      <c r="C1170">
        <v>2009</v>
      </c>
      <c r="D1170">
        <v>750000</v>
      </c>
      <c r="E1170">
        <v>1.5</v>
      </c>
      <c r="F1170">
        <v>76</v>
      </c>
      <c r="G1170" s="1" t="s">
        <v>34</v>
      </c>
      <c r="H1170" s="1" t="s">
        <v>24</v>
      </c>
      <c r="I1170" s="1" t="s">
        <v>18</v>
      </c>
      <c r="J1170" s="1">
        <v>150</v>
      </c>
      <c r="K1170" s="1"/>
      <c r="L1170" s="1"/>
      <c r="M1170" s="1">
        <f t="shared" ca="1" si="18"/>
        <v>2022</v>
      </c>
      <c r="N1170" s="1">
        <f ca="1">Sheet1[[#This Row],[Текущий год]]-Sheet1[[#This Row],[Год выпуска]]</f>
        <v>13</v>
      </c>
      <c r="O1170" s="13">
        <f ca="1">IFERROR(Sheet1[[#This Row],[Пробег, тыс. км]]/Sheet1[[#This Row],[Возраст авто]], 0)</f>
        <v>11.538461538461538</v>
      </c>
      <c r="P1170" s="14">
        <f ca="1">Sheet1[[#This Row],[Средний пробег в год]]/365*1000</f>
        <v>31.612223393045312</v>
      </c>
    </row>
    <row r="1171" spans="1:16" x14ac:dyDescent="0.25">
      <c r="A1171" s="1" t="s">
        <v>1173</v>
      </c>
      <c r="B1171" s="1" t="s">
        <v>36</v>
      </c>
      <c r="C1171">
        <v>2020</v>
      </c>
      <c r="D1171">
        <v>8266800</v>
      </c>
      <c r="E1171">
        <v>4</v>
      </c>
      <c r="F1171">
        <v>249</v>
      </c>
      <c r="G1171" s="1" t="s">
        <v>8</v>
      </c>
      <c r="H1171" s="1" t="s">
        <v>9</v>
      </c>
      <c r="I1171" s="1" t="s">
        <v>21</v>
      </c>
      <c r="J1171" s="1">
        <v>2</v>
      </c>
      <c r="K1171" s="1"/>
      <c r="L1171" s="1"/>
      <c r="M1171" s="1">
        <f t="shared" ca="1" si="18"/>
        <v>2022</v>
      </c>
      <c r="N1171" s="1">
        <f ca="1">Sheet1[[#This Row],[Текущий год]]-Sheet1[[#This Row],[Год выпуска]]</f>
        <v>2</v>
      </c>
      <c r="O1171" s="13">
        <f ca="1">IFERROR(Sheet1[[#This Row],[Пробег, тыс. км]]/Sheet1[[#This Row],[Возраст авто]], 0)</f>
        <v>1</v>
      </c>
      <c r="P1171" s="14">
        <f ca="1">Sheet1[[#This Row],[Средний пробег в год]]/365*1000</f>
        <v>2.7397260273972601</v>
      </c>
    </row>
    <row r="1172" spans="1:16" x14ac:dyDescent="0.25">
      <c r="A1172" s="1" t="s">
        <v>1174</v>
      </c>
      <c r="B1172" s="1" t="s">
        <v>36</v>
      </c>
      <c r="C1172">
        <v>2021</v>
      </c>
      <c r="D1172">
        <v>8968200</v>
      </c>
      <c r="E1172">
        <v>4</v>
      </c>
      <c r="F1172">
        <v>249</v>
      </c>
      <c r="G1172" s="1" t="s">
        <v>8</v>
      </c>
      <c r="H1172" s="1" t="s">
        <v>9</v>
      </c>
      <c r="I1172" s="1" t="s">
        <v>21</v>
      </c>
      <c r="J1172" s="1">
        <v>7</v>
      </c>
      <c r="K1172" s="1"/>
      <c r="L1172" s="1"/>
      <c r="M1172" s="1">
        <f t="shared" ca="1" si="18"/>
        <v>2022</v>
      </c>
      <c r="N1172" s="1">
        <f ca="1">Sheet1[[#This Row],[Текущий год]]-Sheet1[[#This Row],[Год выпуска]]</f>
        <v>1</v>
      </c>
      <c r="O1172" s="13">
        <f ca="1">IFERROR(Sheet1[[#This Row],[Пробег, тыс. км]]/Sheet1[[#This Row],[Возраст авто]], 0)</f>
        <v>7</v>
      </c>
      <c r="P1172" s="14">
        <f ca="1">Sheet1[[#This Row],[Средний пробег в год]]/365*1000</f>
        <v>19.178082191780824</v>
      </c>
    </row>
    <row r="1173" spans="1:16" x14ac:dyDescent="0.25">
      <c r="A1173" s="1" t="s">
        <v>1175</v>
      </c>
      <c r="B1173" s="1" t="s">
        <v>52</v>
      </c>
      <c r="C1173">
        <v>2014</v>
      </c>
      <c r="D1173">
        <v>3680000</v>
      </c>
      <c r="E1173">
        <v>4.5</v>
      </c>
      <c r="F1173">
        <v>235</v>
      </c>
      <c r="G1173" s="1" t="s">
        <v>20</v>
      </c>
      <c r="H1173" s="1" t="s">
        <v>9</v>
      </c>
      <c r="I1173" s="1" t="s">
        <v>21</v>
      </c>
      <c r="J1173" s="1">
        <v>178</v>
      </c>
      <c r="K1173" s="1"/>
      <c r="L1173" s="1"/>
      <c r="M1173" s="1">
        <f t="shared" ca="1" si="18"/>
        <v>2022</v>
      </c>
      <c r="N1173" s="1">
        <f ca="1">Sheet1[[#This Row],[Текущий год]]-Sheet1[[#This Row],[Год выпуска]]</f>
        <v>8</v>
      </c>
      <c r="O1173" s="13">
        <f ca="1">IFERROR(Sheet1[[#This Row],[Пробег, тыс. км]]/Sheet1[[#This Row],[Возраст авто]], 0)</f>
        <v>22.25</v>
      </c>
      <c r="P1173" s="14">
        <f ca="1">Sheet1[[#This Row],[Средний пробег в год]]/365*1000</f>
        <v>60.958904109589042</v>
      </c>
    </row>
    <row r="1174" spans="1:16" x14ac:dyDescent="0.25">
      <c r="A1174" s="1" t="s">
        <v>1176</v>
      </c>
      <c r="B1174" s="1" t="s">
        <v>36</v>
      </c>
      <c r="C1174">
        <v>2021</v>
      </c>
      <c r="D1174">
        <v>8985600</v>
      </c>
      <c r="E1174">
        <v>4</v>
      </c>
      <c r="F1174">
        <v>249</v>
      </c>
      <c r="G1174" s="1" t="s">
        <v>8</v>
      </c>
      <c r="H1174" s="1" t="s">
        <v>9</v>
      </c>
      <c r="I1174" s="1" t="s">
        <v>21</v>
      </c>
      <c r="J1174" s="1">
        <v>4</v>
      </c>
      <c r="K1174" s="1"/>
      <c r="L1174" s="1"/>
      <c r="M1174" s="1">
        <f t="shared" ca="1" si="18"/>
        <v>2022</v>
      </c>
      <c r="N1174" s="1">
        <f ca="1">Sheet1[[#This Row],[Текущий год]]-Sheet1[[#This Row],[Год выпуска]]</f>
        <v>1</v>
      </c>
      <c r="O1174" s="13">
        <f ca="1">IFERROR(Sheet1[[#This Row],[Пробег, тыс. км]]/Sheet1[[#This Row],[Возраст авто]], 0)</f>
        <v>4</v>
      </c>
      <c r="P1174" s="14">
        <f ca="1">Sheet1[[#This Row],[Средний пробег в год]]/365*1000</f>
        <v>10.95890410958904</v>
      </c>
    </row>
    <row r="1175" spans="1:16" x14ac:dyDescent="0.25">
      <c r="A1175" s="1" t="s">
        <v>1177</v>
      </c>
      <c r="B1175" s="1" t="s">
        <v>36</v>
      </c>
      <c r="C1175">
        <v>2018</v>
      </c>
      <c r="D1175">
        <v>5350000</v>
      </c>
      <c r="E1175">
        <v>2.8</v>
      </c>
      <c r="F1175">
        <v>177</v>
      </c>
      <c r="G1175" s="1" t="s">
        <v>20</v>
      </c>
      <c r="H1175" s="1" t="s">
        <v>9</v>
      </c>
      <c r="I1175" s="1" t="s">
        <v>21</v>
      </c>
      <c r="J1175" s="1">
        <v>68</v>
      </c>
      <c r="K1175" s="1"/>
      <c r="L1175" s="1"/>
      <c r="M1175" s="1">
        <f t="shared" ca="1" si="18"/>
        <v>2022</v>
      </c>
      <c r="N1175" s="1">
        <f ca="1">Sheet1[[#This Row],[Текущий год]]-Sheet1[[#This Row],[Год выпуска]]</f>
        <v>4</v>
      </c>
      <c r="O1175" s="13">
        <f ca="1">IFERROR(Sheet1[[#This Row],[Пробег, тыс. км]]/Sheet1[[#This Row],[Возраст авто]], 0)</f>
        <v>17</v>
      </c>
      <c r="P1175" s="14">
        <f ca="1">Sheet1[[#This Row],[Средний пробег в год]]/365*1000</f>
        <v>46.57534246575343</v>
      </c>
    </row>
    <row r="1176" spans="1:16" x14ac:dyDescent="0.25">
      <c r="A1176" s="1" t="s">
        <v>1178</v>
      </c>
      <c r="B1176" s="1" t="s">
        <v>165</v>
      </c>
      <c r="C1176">
        <v>2017</v>
      </c>
      <c r="D1176">
        <v>2495000</v>
      </c>
      <c r="E1176">
        <v>2</v>
      </c>
      <c r="F1176">
        <v>146</v>
      </c>
      <c r="G1176" s="1" t="s">
        <v>8</v>
      </c>
      <c r="H1176" s="1" t="s">
        <v>24</v>
      </c>
      <c r="I1176" s="1" t="s">
        <v>21</v>
      </c>
      <c r="J1176" s="1">
        <v>134</v>
      </c>
      <c r="K1176" s="1"/>
      <c r="L1176" s="1"/>
      <c r="M1176" s="1">
        <f t="shared" ca="1" si="18"/>
        <v>2022</v>
      </c>
      <c r="N1176" s="1">
        <f ca="1">Sheet1[[#This Row],[Текущий год]]-Sheet1[[#This Row],[Год выпуска]]</f>
        <v>5</v>
      </c>
      <c r="O1176" s="13">
        <f ca="1">IFERROR(Sheet1[[#This Row],[Пробег, тыс. км]]/Sheet1[[#This Row],[Возраст авто]], 0)</f>
        <v>26.8</v>
      </c>
      <c r="P1176" s="14">
        <f ca="1">Sheet1[[#This Row],[Средний пробег в год]]/365*1000</f>
        <v>73.424657534246577</v>
      </c>
    </row>
    <row r="1177" spans="1:16" x14ac:dyDescent="0.25">
      <c r="A1177" s="1" t="s">
        <v>1179</v>
      </c>
      <c r="B1177" s="1" t="s">
        <v>165</v>
      </c>
      <c r="C1177">
        <v>2019</v>
      </c>
      <c r="D1177">
        <v>2730000</v>
      </c>
      <c r="E1177">
        <v>2</v>
      </c>
      <c r="F1177">
        <v>146</v>
      </c>
      <c r="G1177" s="1" t="s">
        <v>8</v>
      </c>
      <c r="H1177" s="1" t="s">
        <v>24</v>
      </c>
      <c r="I1177" s="1" t="s">
        <v>21</v>
      </c>
      <c r="J1177" s="1">
        <v>54</v>
      </c>
      <c r="K1177" s="1"/>
      <c r="L1177" s="1"/>
      <c r="M1177" s="1">
        <f t="shared" ca="1" si="18"/>
        <v>2022</v>
      </c>
      <c r="N1177" s="1">
        <f ca="1">Sheet1[[#This Row],[Текущий год]]-Sheet1[[#This Row],[Год выпуска]]</f>
        <v>3</v>
      </c>
      <c r="O1177" s="13">
        <f ca="1">IFERROR(Sheet1[[#This Row],[Пробег, тыс. км]]/Sheet1[[#This Row],[Возраст авто]], 0)</f>
        <v>18</v>
      </c>
      <c r="P1177" s="14">
        <f ca="1">Sheet1[[#This Row],[Средний пробег в год]]/365*1000</f>
        <v>49.315068493150683</v>
      </c>
    </row>
    <row r="1178" spans="1:16" x14ac:dyDescent="0.25">
      <c r="A1178" s="1" t="s">
        <v>1180</v>
      </c>
      <c r="B1178" s="1" t="s">
        <v>165</v>
      </c>
      <c r="C1178">
        <v>2015</v>
      </c>
      <c r="D1178">
        <v>2530400</v>
      </c>
      <c r="E1178">
        <v>2.5</v>
      </c>
      <c r="F1178">
        <v>180</v>
      </c>
      <c r="G1178" s="1" t="s">
        <v>8</v>
      </c>
      <c r="H1178" s="1" t="s">
        <v>9</v>
      </c>
      <c r="I1178" s="1" t="s">
        <v>21</v>
      </c>
      <c r="J1178" s="1">
        <v>35</v>
      </c>
      <c r="K1178" s="1"/>
      <c r="L1178" s="1"/>
      <c r="M1178" s="1">
        <f t="shared" ca="1" si="18"/>
        <v>2022</v>
      </c>
      <c r="N1178" s="1">
        <f ca="1">Sheet1[[#This Row],[Текущий год]]-Sheet1[[#This Row],[Год выпуска]]</f>
        <v>7</v>
      </c>
      <c r="O1178" s="13">
        <f ca="1">IFERROR(Sheet1[[#This Row],[Пробег, тыс. км]]/Sheet1[[#This Row],[Возраст авто]], 0)</f>
        <v>5</v>
      </c>
      <c r="P1178" s="14">
        <f ca="1">Sheet1[[#This Row],[Средний пробег в год]]/365*1000</f>
        <v>13.698630136986301</v>
      </c>
    </row>
    <row r="1179" spans="1:16" x14ac:dyDescent="0.25">
      <c r="A1179" s="1" t="s">
        <v>1181</v>
      </c>
      <c r="B1179" s="1" t="s">
        <v>165</v>
      </c>
      <c r="C1179">
        <v>2010</v>
      </c>
      <c r="D1179">
        <v>1365300</v>
      </c>
      <c r="E1179">
        <v>2</v>
      </c>
      <c r="F1179">
        <v>158</v>
      </c>
      <c r="G1179" s="1" t="s">
        <v>8</v>
      </c>
      <c r="H1179" s="1" t="s">
        <v>24</v>
      </c>
      <c r="I1179" s="1" t="s">
        <v>21</v>
      </c>
      <c r="J1179" s="1">
        <v>87</v>
      </c>
      <c r="K1179" s="1"/>
      <c r="L1179" s="1"/>
      <c r="M1179" s="1">
        <f t="shared" ca="1" si="18"/>
        <v>2022</v>
      </c>
      <c r="N1179" s="1">
        <f ca="1">Sheet1[[#This Row],[Текущий год]]-Sheet1[[#This Row],[Год выпуска]]</f>
        <v>12</v>
      </c>
      <c r="O1179" s="13">
        <f ca="1">IFERROR(Sheet1[[#This Row],[Пробег, тыс. км]]/Sheet1[[#This Row],[Возраст авто]], 0)</f>
        <v>7.25</v>
      </c>
      <c r="P1179" s="14">
        <f ca="1">Sheet1[[#This Row],[Средний пробег в год]]/365*1000</f>
        <v>19.863013698630137</v>
      </c>
    </row>
    <row r="1180" spans="1:16" x14ac:dyDescent="0.25">
      <c r="A1180" s="1" t="s">
        <v>1182</v>
      </c>
      <c r="B1180" s="1" t="s">
        <v>77</v>
      </c>
      <c r="C1180">
        <v>2008</v>
      </c>
      <c r="D1180">
        <v>897000</v>
      </c>
      <c r="E1180">
        <v>2</v>
      </c>
      <c r="F1180">
        <v>147</v>
      </c>
      <c r="G1180" s="1" t="s">
        <v>8</v>
      </c>
      <c r="H1180" s="1" t="s">
        <v>9</v>
      </c>
      <c r="I1180" s="1" t="s">
        <v>18</v>
      </c>
      <c r="J1180" s="1">
        <v>199</v>
      </c>
      <c r="K1180" s="1"/>
      <c r="L1180" s="1"/>
      <c r="M1180" s="1">
        <f t="shared" ca="1" si="18"/>
        <v>2022</v>
      </c>
      <c r="N1180" s="1">
        <f ca="1">Sheet1[[#This Row],[Текущий год]]-Sheet1[[#This Row],[Год выпуска]]</f>
        <v>14</v>
      </c>
      <c r="O1180" s="13">
        <f ca="1">IFERROR(Sheet1[[#This Row],[Пробег, тыс. км]]/Sheet1[[#This Row],[Возраст авто]], 0)</f>
        <v>14.214285714285714</v>
      </c>
      <c r="P1180" s="14">
        <f ca="1">Sheet1[[#This Row],[Средний пробег в год]]/365*1000</f>
        <v>38.94324853228963</v>
      </c>
    </row>
    <row r="1181" spans="1:16" x14ac:dyDescent="0.25">
      <c r="A1181" s="1" t="s">
        <v>1183</v>
      </c>
      <c r="B1181" s="1" t="s">
        <v>67</v>
      </c>
      <c r="C1181">
        <v>1994</v>
      </c>
      <c r="D1181">
        <v>650000</v>
      </c>
      <c r="E1181">
        <v>3</v>
      </c>
      <c r="F1181">
        <v>230</v>
      </c>
      <c r="G1181" s="1" t="s">
        <v>8</v>
      </c>
      <c r="H1181" s="1" t="s">
        <v>9</v>
      </c>
      <c r="I1181" s="1" t="s">
        <v>10</v>
      </c>
      <c r="J1181" s="1">
        <v>319</v>
      </c>
      <c r="K1181" s="1"/>
      <c r="L1181" s="1"/>
      <c r="M1181" s="1">
        <f t="shared" ca="1" si="18"/>
        <v>2022</v>
      </c>
      <c r="N1181" s="1">
        <f ca="1">Sheet1[[#This Row],[Текущий год]]-Sheet1[[#This Row],[Год выпуска]]</f>
        <v>28</v>
      </c>
      <c r="O1181" s="13">
        <f ca="1">IFERROR(Sheet1[[#This Row],[Пробег, тыс. км]]/Sheet1[[#This Row],[Возраст авто]], 0)</f>
        <v>11.392857142857142</v>
      </c>
      <c r="P1181" s="14">
        <f ca="1">Sheet1[[#This Row],[Средний пробег в год]]/365*1000</f>
        <v>31.213307240704502</v>
      </c>
    </row>
    <row r="1182" spans="1:16" x14ac:dyDescent="0.25">
      <c r="A1182" s="1" t="s">
        <v>1184</v>
      </c>
      <c r="B1182" s="1" t="s">
        <v>65</v>
      </c>
      <c r="C1182">
        <v>2017</v>
      </c>
      <c r="D1182">
        <v>1710000</v>
      </c>
      <c r="E1182">
        <v>1.8</v>
      </c>
      <c r="F1182">
        <v>98</v>
      </c>
      <c r="G1182" s="1" t="s">
        <v>34</v>
      </c>
      <c r="H1182" s="1" t="s">
        <v>24</v>
      </c>
      <c r="I1182" s="1" t="s">
        <v>18</v>
      </c>
      <c r="J1182" s="1">
        <v>142</v>
      </c>
      <c r="K1182" s="1" t="s">
        <v>39</v>
      </c>
      <c r="L1182" s="1"/>
      <c r="M1182" s="1">
        <f t="shared" ca="1" si="18"/>
        <v>2022</v>
      </c>
      <c r="N1182" s="1">
        <f ca="1">Sheet1[[#This Row],[Текущий год]]-Sheet1[[#This Row],[Год выпуска]]</f>
        <v>5</v>
      </c>
      <c r="O1182" s="13">
        <f ca="1">IFERROR(Sheet1[[#This Row],[Пробег, тыс. км]]/Sheet1[[#This Row],[Возраст авто]], 0)</f>
        <v>28.4</v>
      </c>
      <c r="P1182" s="14">
        <f ca="1">Sheet1[[#This Row],[Средний пробег в год]]/365*1000</f>
        <v>77.808219178082183</v>
      </c>
    </row>
    <row r="1183" spans="1:16" x14ac:dyDescent="0.25">
      <c r="A1183" s="1" t="s">
        <v>1185</v>
      </c>
      <c r="B1183" s="1" t="s">
        <v>63</v>
      </c>
      <c r="C1183">
        <v>1990</v>
      </c>
      <c r="D1183">
        <v>70000</v>
      </c>
      <c r="E1183">
        <v>1.5</v>
      </c>
      <c r="F1183">
        <v>79</v>
      </c>
      <c r="G1183" s="1" t="s">
        <v>8</v>
      </c>
      <c r="H1183" s="1" t="s">
        <v>9</v>
      </c>
      <c r="I1183" s="1" t="s">
        <v>18</v>
      </c>
      <c r="J1183" s="1">
        <v>1</v>
      </c>
      <c r="K1183" s="1"/>
      <c r="L1183" s="1"/>
      <c r="M1183" s="1">
        <f t="shared" ca="1" si="18"/>
        <v>2022</v>
      </c>
      <c r="N1183" s="1">
        <f ca="1">Sheet1[[#This Row],[Текущий год]]-Sheet1[[#This Row],[Год выпуска]]</f>
        <v>32</v>
      </c>
      <c r="O1183" s="13">
        <f ca="1">IFERROR(Sheet1[[#This Row],[Пробег, тыс. км]]/Sheet1[[#This Row],[Возраст авто]], 0)</f>
        <v>3.125E-2</v>
      </c>
      <c r="P1183" s="14">
        <f ca="1">Sheet1[[#This Row],[Средний пробег в год]]/365*1000</f>
        <v>8.5616438356164379E-2</v>
      </c>
    </row>
    <row r="1184" spans="1:16" x14ac:dyDescent="0.25">
      <c r="A1184" s="1" t="s">
        <v>1186</v>
      </c>
      <c r="B1184" s="1" t="s">
        <v>172</v>
      </c>
      <c r="C1184">
        <v>2010</v>
      </c>
      <c r="D1184">
        <v>1280000</v>
      </c>
      <c r="E1184">
        <v>1.8</v>
      </c>
      <c r="F1184">
        <v>144</v>
      </c>
      <c r="G1184" s="1" t="s">
        <v>8</v>
      </c>
      <c r="H1184" s="1" t="s">
        <v>24</v>
      </c>
      <c r="I1184" s="1" t="s">
        <v>18</v>
      </c>
      <c r="J1184" s="1">
        <v>51</v>
      </c>
      <c r="K1184" s="1" t="s">
        <v>39</v>
      </c>
      <c r="L1184" s="1"/>
      <c r="M1184" s="1">
        <f t="shared" ca="1" si="18"/>
        <v>2022</v>
      </c>
      <c r="N1184" s="1">
        <f ca="1">Sheet1[[#This Row],[Текущий год]]-Sheet1[[#This Row],[Год выпуска]]</f>
        <v>12</v>
      </c>
      <c r="O1184" s="13">
        <f ca="1">IFERROR(Sheet1[[#This Row],[Пробег, тыс. км]]/Sheet1[[#This Row],[Возраст авто]], 0)</f>
        <v>4.25</v>
      </c>
      <c r="P1184" s="14">
        <f ca="1">Sheet1[[#This Row],[Средний пробег в год]]/365*1000</f>
        <v>11.643835616438357</v>
      </c>
    </row>
    <row r="1185" spans="1:16" x14ac:dyDescent="0.25">
      <c r="A1185" s="1" t="s">
        <v>1187</v>
      </c>
      <c r="B1185" s="1" t="s">
        <v>144</v>
      </c>
      <c r="C1185">
        <v>1997</v>
      </c>
      <c r="D1185">
        <v>490000</v>
      </c>
      <c r="E1185">
        <v>2</v>
      </c>
      <c r="F1185">
        <v>130</v>
      </c>
      <c r="G1185" s="1" t="s">
        <v>8</v>
      </c>
      <c r="H1185" s="1" t="s">
        <v>9</v>
      </c>
      <c r="I1185" s="1" t="s">
        <v>21</v>
      </c>
      <c r="J1185" s="1">
        <v>204</v>
      </c>
      <c r="K1185" s="1"/>
      <c r="L1185" s="1"/>
      <c r="M1185" s="1">
        <f t="shared" ca="1" si="18"/>
        <v>2022</v>
      </c>
      <c r="N1185" s="1">
        <f ca="1">Sheet1[[#This Row],[Текущий год]]-Sheet1[[#This Row],[Год выпуска]]</f>
        <v>25</v>
      </c>
      <c r="O1185" s="13">
        <f ca="1">IFERROR(Sheet1[[#This Row],[Пробег, тыс. км]]/Sheet1[[#This Row],[Возраст авто]], 0)</f>
        <v>8.16</v>
      </c>
      <c r="P1185" s="14">
        <f ca="1">Sheet1[[#This Row],[Средний пробег в год]]/365*1000</f>
        <v>22.356164383561644</v>
      </c>
    </row>
    <row r="1186" spans="1:16" x14ac:dyDescent="0.25">
      <c r="A1186" s="1" t="s">
        <v>1188</v>
      </c>
      <c r="B1186" s="1" t="s">
        <v>119</v>
      </c>
      <c r="C1186">
        <v>1993</v>
      </c>
      <c r="D1186">
        <v>180000</v>
      </c>
      <c r="E1186">
        <v>1.5</v>
      </c>
      <c r="F1186">
        <v>105</v>
      </c>
      <c r="G1186" s="1" t="s">
        <v>8</v>
      </c>
      <c r="H1186" s="1" t="s">
        <v>9</v>
      </c>
      <c r="I1186" s="1" t="s">
        <v>18</v>
      </c>
      <c r="J1186" s="1">
        <v>150</v>
      </c>
      <c r="K1186" s="1"/>
      <c r="L1186" s="1"/>
      <c r="M1186" s="1">
        <f t="shared" ca="1" si="18"/>
        <v>2022</v>
      </c>
      <c r="N1186" s="1">
        <f ca="1">Sheet1[[#This Row],[Текущий год]]-Sheet1[[#This Row],[Год выпуска]]</f>
        <v>29</v>
      </c>
      <c r="O1186" s="13">
        <f ca="1">IFERROR(Sheet1[[#This Row],[Пробег, тыс. км]]/Sheet1[[#This Row],[Возраст авто]], 0)</f>
        <v>5.1724137931034484</v>
      </c>
      <c r="P1186" s="14">
        <f ca="1">Sheet1[[#This Row],[Средний пробег в год]]/365*1000</f>
        <v>14.170996693434105</v>
      </c>
    </row>
    <row r="1187" spans="1:16" x14ac:dyDescent="0.25">
      <c r="A1187" s="1" t="s">
        <v>1189</v>
      </c>
      <c r="B1187" s="1" t="s">
        <v>36</v>
      </c>
      <c r="C1187">
        <v>2015</v>
      </c>
      <c r="D1187">
        <v>3700000</v>
      </c>
      <c r="E1187">
        <v>3</v>
      </c>
      <c r="F1187">
        <v>173</v>
      </c>
      <c r="G1187" s="1" t="s">
        <v>20</v>
      </c>
      <c r="H1187" s="1" t="s">
        <v>9</v>
      </c>
      <c r="I1187" s="1" t="s">
        <v>21</v>
      </c>
      <c r="J1187" s="1">
        <v>73</v>
      </c>
      <c r="K1187" s="1"/>
      <c r="L1187" s="1"/>
      <c r="M1187" s="1">
        <f t="shared" ca="1" si="18"/>
        <v>2022</v>
      </c>
      <c r="N1187" s="1">
        <f ca="1">Sheet1[[#This Row],[Текущий год]]-Sheet1[[#This Row],[Год выпуска]]</f>
        <v>7</v>
      </c>
      <c r="O1187" s="13">
        <f ca="1">IFERROR(Sheet1[[#This Row],[Пробег, тыс. км]]/Sheet1[[#This Row],[Возраст авто]], 0)</f>
        <v>10.428571428571429</v>
      </c>
      <c r="P1187" s="14">
        <f ca="1">Sheet1[[#This Row],[Средний пробег в год]]/365*1000</f>
        <v>28.571428571428569</v>
      </c>
    </row>
    <row r="1188" spans="1:16" x14ac:dyDescent="0.25">
      <c r="A1188" s="1" t="s">
        <v>1190</v>
      </c>
      <c r="B1188" s="1" t="s">
        <v>119</v>
      </c>
      <c r="C1188">
        <v>1994</v>
      </c>
      <c r="D1188">
        <v>160000</v>
      </c>
      <c r="E1188">
        <v>1.3</v>
      </c>
      <c r="F1188">
        <v>88</v>
      </c>
      <c r="G1188" s="1" t="s">
        <v>8</v>
      </c>
      <c r="H1188" s="1"/>
      <c r="I1188" s="1" t="s">
        <v>18</v>
      </c>
      <c r="J1188" s="1">
        <v>176</v>
      </c>
      <c r="K1188" s="1"/>
      <c r="L1188" s="1"/>
      <c r="M1188" s="1">
        <f t="shared" ca="1" si="18"/>
        <v>2022</v>
      </c>
      <c r="N1188" s="1">
        <f ca="1">Sheet1[[#This Row],[Текущий год]]-Sheet1[[#This Row],[Год выпуска]]</f>
        <v>28</v>
      </c>
      <c r="O1188" s="13">
        <f ca="1">IFERROR(Sheet1[[#This Row],[Пробег, тыс. км]]/Sheet1[[#This Row],[Возраст авто]], 0)</f>
        <v>6.2857142857142856</v>
      </c>
      <c r="P1188" s="14">
        <f ca="1">Sheet1[[#This Row],[Средний пробег в год]]/365*1000</f>
        <v>17.221135029354208</v>
      </c>
    </row>
    <row r="1189" spans="1:16" x14ac:dyDescent="0.25">
      <c r="A1189" s="1" t="s">
        <v>1191</v>
      </c>
      <c r="B1189" s="1" t="s">
        <v>165</v>
      </c>
      <c r="C1189">
        <v>2001</v>
      </c>
      <c r="D1189">
        <v>579990</v>
      </c>
      <c r="E1189">
        <v>1.8</v>
      </c>
      <c r="F1189">
        <v>125</v>
      </c>
      <c r="G1189" s="1" t="s">
        <v>8</v>
      </c>
      <c r="H1189" s="1" t="s">
        <v>9</v>
      </c>
      <c r="I1189" s="1" t="s">
        <v>18</v>
      </c>
      <c r="J1189" s="1">
        <v>159</v>
      </c>
      <c r="K1189" s="1"/>
      <c r="L1189" s="1"/>
      <c r="M1189" s="1">
        <f t="shared" ca="1" si="18"/>
        <v>2022</v>
      </c>
      <c r="N1189" s="1">
        <f ca="1">Sheet1[[#This Row],[Текущий год]]-Sheet1[[#This Row],[Год выпуска]]</f>
        <v>21</v>
      </c>
      <c r="O1189" s="13">
        <f ca="1">IFERROR(Sheet1[[#This Row],[Пробег, тыс. км]]/Sheet1[[#This Row],[Возраст авто]], 0)</f>
        <v>7.5714285714285712</v>
      </c>
      <c r="P1189" s="14">
        <f ca="1">Sheet1[[#This Row],[Средний пробег в год]]/365*1000</f>
        <v>20.743639921722114</v>
      </c>
    </row>
    <row r="1190" spans="1:16" x14ac:dyDescent="0.25">
      <c r="A1190" s="1" t="s">
        <v>1192</v>
      </c>
      <c r="B1190" s="1" t="s">
        <v>97</v>
      </c>
      <c r="C1190">
        <v>2001</v>
      </c>
      <c r="D1190">
        <v>320000</v>
      </c>
      <c r="E1190">
        <v>1</v>
      </c>
      <c r="F1190">
        <v>70</v>
      </c>
      <c r="G1190" s="1" t="s">
        <v>8</v>
      </c>
      <c r="H1190" s="1" t="s">
        <v>9</v>
      </c>
      <c r="I1190" s="1" t="s">
        <v>18</v>
      </c>
      <c r="J1190" s="1">
        <v>229</v>
      </c>
      <c r="K1190" s="1"/>
      <c r="L1190" s="1"/>
      <c r="M1190" s="1">
        <f t="shared" ca="1" si="18"/>
        <v>2022</v>
      </c>
      <c r="N1190" s="1">
        <f ca="1">Sheet1[[#This Row],[Текущий год]]-Sheet1[[#This Row],[Год выпуска]]</f>
        <v>21</v>
      </c>
      <c r="O1190" s="13">
        <f ca="1">IFERROR(Sheet1[[#This Row],[Пробег, тыс. км]]/Sheet1[[#This Row],[Возраст авто]], 0)</f>
        <v>10.904761904761905</v>
      </c>
      <c r="P1190" s="14">
        <f ca="1">Sheet1[[#This Row],[Средний пробег в год]]/365*1000</f>
        <v>29.876060013046317</v>
      </c>
    </row>
    <row r="1191" spans="1:16" x14ac:dyDescent="0.25">
      <c r="A1191" s="1" t="s">
        <v>1193</v>
      </c>
      <c r="B1191" s="1" t="s">
        <v>404</v>
      </c>
      <c r="C1191">
        <v>2006</v>
      </c>
      <c r="D1191">
        <v>550000</v>
      </c>
      <c r="E1191">
        <v>1.8</v>
      </c>
      <c r="F1191">
        <v>82</v>
      </c>
      <c r="G1191" s="1" t="s">
        <v>8</v>
      </c>
      <c r="H1191" s="1"/>
      <c r="I1191" s="1" t="s">
        <v>21</v>
      </c>
      <c r="J1191" s="1">
        <v>210</v>
      </c>
      <c r="K1191" s="1"/>
      <c r="L1191" s="1"/>
      <c r="M1191" s="1">
        <f t="shared" ca="1" si="18"/>
        <v>2022</v>
      </c>
      <c r="N1191" s="1">
        <f ca="1">Sheet1[[#This Row],[Текущий год]]-Sheet1[[#This Row],[Год выпуска]]</f>
        <v>16</v>
      </c>
      <c r="O1191" s="13">
        <f ca="1">IFERROR(Sheet1[[#This Row],[Пробег, тыс. км]]/Sheet1[[#This Row],[Возраст авто]], 0)</f>
        <v>13.125</v>
      </c>
      <c r="P1191" s="14">
        <f ca="1">Sheet1[[#This Row],[Средний пробег в год]]/365*1000</f>
        <v>35.958904109589042</v>
      </c>
    </row>
    <row r="1192" spans="1:16" x14ac:dyDescent="0.25">
      <c r="A1192" s="1" t="s">
        <v>1194</v>
      </c>
      <c r="B1192" s="1" t="s">
        <v>52</v>
      </c>
      <c r="C1192">
        <v>2014</v>
      </c>
      <c r="D1192">
        <v>3699000</v>
      </c>
      <c r="E1192">
        <v>4.5</v>
      </c>
      <c r="F1192">
        <v>235</v>
      </c>
      <c r="G1192" s="1" t="s">
        <v>20</v>
      </c>
      <c r="H1192" s="1" t="s">
        <v>9</v>
      </c>
      <c r="I1192" s="1" t="s">
        <v>21</v>
      </c>
      <c r="J1192" s="1">
        <v>193</v>
      </c>
      <c r="K1192" s="1"/>
      <c r="L1192" s="1"/>
      <c r="M1192" s="1">
        <f t="shared" ca="1" si="18"/>
        <v>2022</v>
      </c>
      <c r="N1192" s="1">
        <f ca="1">Sheet1[[#This Row],[Текущий год]]-Sheet1[[#This Row],[Год выпуска]]</f>
        <v>8</v>
      </c>
      <c r="O1192" s="13">
        <f ca="1">IFERROR(Sheet1[[#This Row],[Пробег, тыс. км]]/Sheet1[[#This Row],[Возраст авто]], 0)</f>
        <v>24.125</v>
      </c>
      <c r="P1192" s="14">
        <f ca="1">Sheet1[[#This Row],[Средний пробег в год]]/365*1000</f>
        <v>66.095890410958916</v>
      </c>
    </row>
    <row r="1193" spans="1:16" x14ac:dyDescent="0.25">
      <c r="A1193" s="1" t="s">
        <v>1195</v>
      </c>
      <c r="B1193" s="1" t="s">
        <v>36</v>
      </c>
      <c r="C1193">
        <v>2019</v>
      </c>
      <c r="D1193">
        <v>5790000</v>
      </c>
      <c r="E1193">
        <v>2.8</v>
      </c>
      <c r="F1193">
        <v>177</v>
      </c>
      <c r="G1193" s="1" t="s">
        <v>20</v>
      </c>
      <c r="H1193" s="1" t="s">
        <v>9</v>
      </c>
      <c r="I1193" s="1" t="s">
        <v>21</v>
      </c>
      <c r="J1193" s="1">
        <v>28</v>
      </c>
      <c r="K1193" s="1"/>
      <c r="L1193" s="1"/>
      <c r="M1193" s="1">
        <f t="shared" ca="1" si="18"/>
        <v>2022</v>
      </c>
      <c r="N1193" s="1">
        <f ca="1">Sheet1[[#This Row],[Текущий год]]-Sheet1[[#This Row],[Год выпуска]]</f>
        <v>3</v>
      </c>
      <c r="O1193" s="13">
        <f ca="1">IFERROR(Sheet1[[#This Row],[Пробег, тыс. км]]/Sheet1[[#This Row],[Возраст авто]], 0)</f>
        <v>9.3333333333333339</v>
      </c>
      <c r="P1193" s="14">
        <f ca="1">Sheet1[[#This Row],[Средний пробег в год]]/365*1000</f>
        <v>25.570776255707763</v>
      </c>
    </row>
    <row r="1194" spans="1:16" x14ac:dyDescent="0.25">
      <c r="A1194" s="1" t="s">
        <v>1196</v>
      </c>
      <c r="B1194" s="1" t="s">
        <v>77</v>
      </c>
      <c r="C1194">
        <v>2006</v>
      </c>
      <c r="D1194">
        <v>729000</v>
      </c>
      <c r="E1194">
        <v>1.8</v>
      </c>
      <c r="F1194">
        <v>129</v>
      </c>
      <c r="G1194" s="1" t="s">
        <v>8</v>
      </c>
      <c r="H1194" s="1" t="s">
        <v>11</v>
      </c>
      <c r="I1194" s="1" t="s">
        <v>18</v>
      </c>
      <c r="J1194" s="1">
        <v>140</v>
      </c>
      <c r="K1194" s="1"/>
      <c r="L1194" s="1"/>
      <c r="M1194" s="1">
        <f t="shared" ca="1" si="18"/>
        <v>2022</v>
      </c>
      <c r="N1194" s="1">
        <f ca="1">Sheet1[[#This Row],[Текущий год]]-Sheet1[[#This Row],[Год выпуска]]</f>
        <v>16</v>
      </c>
      <c r="O1194" s="13">
        <f ca="1">IFERROR(Sheet1[[#This Row],[Пробег, тыс. км]]/Sheet1[[#This Row],[Возраст авто]], 0)</f>
        <v>8.75</v>
      </c>
      <c r="P1194" s="14">
        <f ca="1">Sheet1[[#This Row],[Средний пробег в год]]/365*1000</f>
        <v>23.972602739726025</v>
      </c>
    </row>
    <row r="1195" spans="1:16" x14ac:dyDescent="0.25">
      <c r="A1195" s="1" t="s">
        <v>1197</v>
      </c>
      <c r="B1195" s="1" t="s">
        <v>117</v>
      </c>
      <c r="C1195">
        <v>2003</v>
      </c>
      <c r="D1195">
        <v>535000</v>
      </c>
      <c r="E1195">
        <v>1.5</v>
      </c>
      <c r="F1195">
        <v>109</v>
      </c>
      <c r="G1195" s="1" t="s">
        <v>8</v>
      </c>
      <c r="H1195" s="1" t="s">
        <v>9</v>
      </c>
      <c r="I1195" s="1" t="s">
        <v>18</v>
      </c>
      <c r="J1195" s="1">
        <v>210</v>
      </c>
      <c r="K1195" s="1"/>
      <c r="L1195" s="1"/>
      <c r="M1195" s="1">
        <f t="shared" ca="1" si="18"/>
        <v>2022</v>
      </c>
      <c r="N1195" s="1">
        <f ca="1">Sheet1[[#This Row],[Текущий год]]-Sheet1[[#This Row],[Год выпуска]]</f>
        <v>19</v>
      </c>
      <c r="O1195" s="13">
        <f ca="1">IFERROR(Sheet1[[#This Row],[Пробег, тыс. км]]/Sheet1[[#This Row],[Возраст авто]], 0)</f>
        <v>11.052631578947368</v>
      </c>
      <c r="P1195" s="14">
        <f ca="1">Sheet1[[#This Row],[Средний пробег в год]]/365*1000</f>
        <v>30.281182408074979</v>
      </c>
    </row>
    <row r="1196" spans="1:16" x14ac:dyDescent="0.25">
      <c r="A1196" s="1" t="s">
        <v>1198</v>
      </c>
      <c r="B1196" s="1" t="s">
        <v>36</v>
      </c>
      <c r="C1196">
        <v>2017</v>
      </c>
      <c r="D1196">
        <v>3899000</v>
      </c>
      <c r="E1196">
        <v>2.7</v>
      </c>
      <c r="F1196">
        <v>163</v>
      </c>
      <c r="G1196" s="1" t="s">
        <v>8</v>
      </c>
      <c r="H1196" s="1" t="s">
        <v>9</v>
      </c>
      <c r="I1196" s="1" t="s">
        <v>21</v>
      </c>
      <c r="J1196" s="1">
        <v>26</v>
      </c>
      <c r="K1196" s="1"/>
      <c r="L1196" s="1"/>
      <c r="M1196" s="1">
        <f t="shared" ca="1" si="18"/>
        <v>2022</v>
      </c>
      <c r="N1196" s="1">
        <f ca="1">Sheet1[[#This Row],[Текущий год]]-Sheet1[[#This Row],[Год выпуска]]</f>
        <v>5</v>
      </c>
      <c r="O1196" s="13">
        <f ca="1">IFERROR(Sheet1[[#This Row],[Пробег, тыс. км]]/Sheet1[[#This Row],[Возраст авто]], 0)</f>
        <v>5.2</v>
      </c>
      <c r="P1196" s="14">
        <f ca="1">Sheet1[[#This Row],[Средний пробег в год]]/365*1000</f>
        <v>14.246575342465755</v>
      </c>
    </row>
    <row r="1197" spans="1:16" x14ac:dyDescent="0.25">
      <c r="A1197" s="1" t="s">
        <v>1199</v>
      </c>
      <c r="B1197" s="1" t="s">
        <v>97</v>
      </c>
      <c r="C1197">
        <v>2008</v>
      </c>
      <c r="D1197">
        <v>570000</v>
      </c>
      <c r="E1197">
        <v>1.3</v>
      </c>
      <c r="F1197">
        <v>87</v>
      </c>
      <c r="G1197" s="1" t="s">
        <v>8</v>
      </c>
      <c r="H1197" s="1" t="s">
        <v>24</v>
      </c>
      <c r="I1197" s="1" t="s">
        <v>18</v>
      </c>
      <c r="J1197" s="1"/>
      <c r="K1197" s="1"/>
      <c r="L1197" s="1"/>
      <c r="M1197" s="1">
        <f t="shared" ca="1" si="18"/>
        <v>2022</v>
      </c>
      <c r="N1197" s="1">
        <f ca="1">Sheet1[[#This Row],[Текущий год]]-Sheet1[[#This Row],[Год выпуска]]</f>
        <v>14</v>
      </c>
      <c r="O1197" s="13">
        <f ca="1">IFERROR(Sheet1[[#This Row],[Пробег, тыс. км]]/Sheet1[[#This Row],[Возраст авто]], 0)</f>
        <v>0</v>
      </c>
      <c r="P1197" s="14">
        <f ca="1">Sheet1[[#This Row],[Средний пробег в год]]/365*1000</f>
        <v>0</v>
      </c>
    </row>
    <row r="1198" spans="1:16" x14ac:dyDescent="0.25">
      <c r="A1198" s="1" t="s">
        <v>1200</v>
      </c>
      <c r="B1198" s="1" t="s">
        <v>97</v>
      </c>
      <c r="C1198">
        <v>2017</v>
      </c>
      <c r="D1198">
        <v>900000</v>
      </c>
      <c r="E1198">
        <v>1</v>
      </c>
      <c r="F1198">
        <v>69</v>
      </c>
      <c r="G1198" s="1" t="s">
        <v>8</v>
      </c>
      <c r="H1198" s="1" t="s">
        <v>24</v>
      </c>
      <c r="I1198" s="1" t="s">
        <v>18</v>
      </c>
      <c r="J1198" s="1">
        <v>68</v>
      </c>
      <c r="K1198" s="1"/>
      <c r="L1198" s="1"/>
      <c r="M1198" s="1">
        <f t="shared" ca="1" si="18"/>
        <v>2022</v>
      </c>
      <c r="N1198" s="1">
        <f ca="1">Sheet1[[#This Row],[Текущий год]]-Sheet1[[#This Row],[Год выпуска]]</f>
        <v>5</v>
      </c>
      <c r="O1198" s="13">
        <f ca="1">IFERROR(Sheet1[[#This Row],[Пробег, тыс. км]]/Sheet1[[#This Row],[Возраст авто]], 0)</f>
        <v>13.6</v>
      </c>
      <c r="P1198" s="14">
        <f ca="1">Sheet1[[#This Row],[Средний пробег в год]]/365*1000</f>
        <v>37.260273972602739</v>
      </c>
    </row>
    <row r="1199" spans="1:16" x14ac:dyDescent="0.25">
      <c r="A1199" s="1" t="s">
        <v>1201</v>
      </c>
      <c r="B1199" s="1" t="s">
        <v>144</v>
      </c>
      <c r="C1199">
        <v>2001</v>
      </c>
      <c r="D1199">
        <v>480000</v>
      </c>
      <c r="E1199">
        <v>2</v>
      </c>
      <c r="F1199">
        <v>130</v>
      </c>
      <c r="G1199" s="1" t="s">
        <v>8</v>
      </c>
      <c r="H1199" s="1" t="s">
        <v>9</v>
      </c>
      <c r="I1199" s="1" t="s">
        <v>10</v>
      </c>
      <c r="J1199" s="1">
        <v>251</v>
      </c>
      <c r="K1199" s="1"/>
      <c r="L1199" s="1"/>
      <c r="M1199" s="1">
        <f t="shared" ca="1" si="18"/>
        <v>2022</v>
      </c>
      <c r="N1199" s="1">
        <f ca="1">Sheet1[[#This Row],[Текущий год]]-Sheet1[[#This Row],[Год выпуска]]</f>
        <v>21</v>
      </c>
      <c r="O1199" s="13">
        <f ca="1">IFERROR(Sheet1[[#This Row],[Пробег, тыс. км]]/Sheet1[[#This Row],[Возраст авто]], 0)</f>
        <v>11.952380952380953</v>
      </c>
      <c r="P1199" s="14">
        <f ca="1">Sheet1[[#This Row],[Средний пробег в год]]/365*1000</f>
        <v>32.746249184605347</v>
      </c>
    </row>
    <row r="1200" spans="1:16" x14ac:dyDescent="0.25">
      <c r="A1200" s="1" t="s">
        <v>1202</v>
      </c>
      <c r="B1200" s="1" t="s">
        <v>192</v>
      </c>
      <c r="C1200">
        <v>2009</v>
      </c>
      <c r="D1200">
        <v>567000</v>
      </c>
      <c r="E1200">
        <v>1.3</v>
      </c>
      <c r="F1200">
        <v>87</v>
      </c>
      <c r="G1200" s="1" t="s">
        <v>8</v>
      </c>
      <c r="H1200" s="1" t="s">
        <v>9</v>
      </c>
      <c r="I1200" s="1" t="s">
        <v>18</v>
      </c>
      <c r="J1200" s="1">
        <v>232</v>
      </c>
      <c r="K1200" s="1"/>
      <c r="L1200" s="1"/>
      <c r="M1200" s="1">
        <f t="shared" ca="1" si="18"/>
        <v>2022</v>
      </c>
      <c r="N1200" s="1">
        <f ca="1">Sheet1[[#This Row],[Текущий год]]-Sheet1[[#This Row],[Год выпуска]]</f>
        <v>13</v>
      </c>
      <c r="O1200" s="13">
        <f ca="1">IFERROR(Sheet1[[#This Row],[Пробег, тыс. км]]/Sheet1[[#This Row],[Возраст авто]], 0)</f>
        <v>17.846153846153847</v>
      </c>
      <c r="P1200" s="14">
        <f ca="1">Sheet1[[#This Row],[Средний пробег в год]]/365*1000</f>
        <v>48.893572181243414</v>
      </c>
    </row>
    <row r="1201" spans="1:16" x14ac:dyDescent="0.25">
      <c r="A1201" s="1" t="s">
        <v>1203</v>
      </c>
      <c r="B1201" s="1" t="s">
        <v>43</v>
      </c>
      <c r="C1201">
        <v>2007</v>
      </c>
      <c r="D1201">
        <v>1100000</v>
      </c>
      <c r="E1201">
        <v>2.4</v>
      </c>
      <c r="F1201">
        <v>167</v>
      </c>
      <c r="G1201" s="1" t="s">
        <v>8</v>
      </c>
      <c r="H1201" s="1" t="s">
        <v>9</v>
      </c>
      <c r="I1201" s="1" t="s">
        <v>18</v>
      </c>
      <c r="J1201" s="1">
        <v>209</v>
      </c>
      <c r="K1201" s="1"/>
      <c r="L1201" s="1" t="s">
        <v>1204</v>
      </c>
      <c r="M1201" s="1">
        <f t="shared" ca="1" si="18"/>
        <v>2022</v>
      </c>
      <c r="N1201" s="1">
        <f ca="1">Sheet1[[#This Row],[Текущий год]]-Sheet1[[#This Row],[Год выпуска]]</f>
        <v>15</v>
      </c>
      <c r="O1201" s="13">
        <f ca="1">IFERROR(Sheet1[[#This Row],[Пробег, тыс. км]]/Sheet1[[#This Row],[Возраст авто]], 0)</f>
        <v>13.933333333333334</v>
      </c>
      <c r="P1201" s="14">
        <f ca="1">Sheet1[[#This Row],[Средний пробег в год]]/365*1000</f>
        <v>38.173515981735164</v>
      </c>
    </row>
    <row r="1202" spans="1:16" x14ac:dyDescent="0.25">
      <c r="A1202" s="1" t="s">
        <v>1205</v>
      </c>
      <c r="B1202" s="1" t="s">
        <v>172</v>
      </c>
      <c r="C1202">
        <v>2010</v>
      </c>
      <c r="D1202">
        <v>1050000</v>
      </c>
      <c r="E1202">
        <v>1.5</v>
      </c>
      <c r="F1202">
        <v>110</v>
      </c>
      <c r="G1202" s="1" t="s">
        <v>8</v>
      </c>
      <c r="H1202" s="1" t="s">
        <v>24</v>
      </c>
      <c r="I1202" s="1" t="s">
        <v>18</v>
      </c>
      <c r="J1202" s="1">
        <v>108</v>
      </c>
      <c r="K1202" s="1"/>
      <c r="L1202" s="1"/>
      <c r="M1202" s="1">
        <f t="shared" ca="1" si="18"/>
        <v>2022</v>
      </c>
      <c r="N1202" s="1">
        <f ca="1">Sheet1[[#This Row],[Текущий год]]-Sheet1[[#This Row],[Год выпуска]]</f>
        <v>12</v>
      </c>
      <c r="O1202" s="13">
        <f ca="1">IFERROR(Sheet1[[#This Row],[Пробег, тыс. км]]/Sheet1[[#This Row],[Возраст авто]], 0)</f>
        <v>9</v>
      </c>
      <c r="P1202" s="14">
        <f ca="1">Sheet1[[#This Row],[Средний пробег в год]]/365*1000</f>
        <v>24.657534246575342</v>
      </c>
    </row>
    <row r="1203" spans="1:16" x14ac:dyDescent="0.25">
      <c r="A1203" s="1" t="s">
        <v>1206</v>
      </c>
      <c r="B1203" s="1" t="s">
        <v>432</v>
      </c>
      <c r="C1203">
        <v>2008</v>
      </c>
      <c r="D1203">
        <v>1000000</v>
      </c>
      <c r="E1203">
        <v>1.5</v>
      </c>
      <c r="F1203">
        <v>109</v>
      </c>
      <c r="G1203" s="1" t="s">
        <v>8</v>
      </c>
      <c r="H1203" s="1" t="s">
        <v>9</v>
      </c>
      <c r="I1203" s="1" t="s">
        <v>21</v>
      </c>
      <c r="J1203" s="1">
        <v>203</v>
      </c>
      <c r="K1203" s="1"/>
      <c r="L1203" s="1"/>
      <c r="M1203" s="1">
        <f t="shared" ca="1" si="18"/>
        <v>2022</v>
      </c>
      <c r="N1203" s="1">
        <f ca="1">Sheet1[[#This Row],[Текущий год]]-Sheet1[[#This Row],[Год выпуска]]</f>
        <v>14</v>
      </c>
      <c r="O1203" s="13">
        <f ca="1">IFERROR(Sheet1[[#This Row],[Пробег, тыс. км]]/Sheet1[[#This Row],[Возраст авто]], 0)</f>
        <v>14.5</v>
      </c>
      <c r="P1203" s="14">
        <f ca="1">Sheet1[[#This Row],[Средний пробег в год]]/365*1000</f>
        <v>39.726027397260275</v>
      </c>
    </row>
    <row r="1204" spans="1:16" x14ac:dyDescent="0.25">
      <c r="A1204" s="1" t="s">
        <v>1207</v>
      </c>
      <c r="B1204" s="1" t="s">
        <v>134</v>
      </c>
      <c r="C1204">
        <v>1997</v>
      </c>
      <c r="D1204">
        <v>555000</v>
      </c>
      <c r="E1204">
        <v>2.5</v>
      </c>
      <c r="F1204">
        <v>280</v>
      </c>
      <c r="G1204" s="1" t="s">
        <v>8</v>
      </c>
      <c r="H1204" s="1" t="s">
        <v>9</v>
      </c>
      <c r="I1204" s="1" t="s">
        <v>10</v>
      </c>
      <c r="J1204" s="1">
        <v>315</v>
      </c>
      <c r="K1204" s="1"/>
      <c r="L1204" s="1"/>
      <c r="M1204" s="1">
        <f t="shared" ca="1" si="18"/>
        <v>2022</v>
      </c>
      <c r="N1204" s="1">
        <f ca="1">Sheet1[[#This Row],[Текущий год]]-Sheet1[[#This Row],[Год выпуска]]</f>
        <v>25</v>
      </c>
      <c r="O1204" s="13">
        <f ca="1">IFERROR(Sheet1[[#This Row],[Пробег, тыс. км]]/Sheet1[[#This Row],[Возраст авто]], 0)</f>
        <v>12.6</v>
      </c>
      <c r="P1204" s="14">
        <f ca="1">Sheet1[[#This Row],[Средний пробег в год]]/365*1000</f>
        <v>34.520547945205472</v>
      </c>
    </row>
    <row r="1205" spans="1:16" x14ac:dyDescent="0.25">
      <c r="A1205" s="1" t="s">
        <v>1208</v>
      </c>
      <c r="B1205" s="1" t="s">
        <v>289</v>
      </c>
      <c r="C1205">
        <v>2000</v>
      </c>
      <c r="D1205">
        <v>260000</v>
      </c>
      <c r="E1205">
        <v>1.5</v>
      </c>
      <c r="F1205">
        <v>97</v>
      </c>
      <c r="G1205" s="1" t="s">
        <v>8</v>
      </c>
      <c r="H1205" s="1" t="s">
        <v>9</v>
      </c>
      <c r="I1205" s="1" t="s">
        <v>18</v>
      </c>
      <c r="J1205" s="1">
        <v>250</v>
      </c>
      <c r="K1205" s="1"/>
      <c r="L1205" s="1"/>
      <c r="M1205" s="1">
        <f t="shared" ca="1" si="18"/>
        <v>2022</v>
      </c>
      <c r="N1205" s="1">
        <f ca="1">Sheet1[[#This Row],[Текущий год]]-Sheet1[[#This Row],[Год выпуска]]</f>
        <v>22</v>
      </c>
      <c r="O1205" s="13">
        <f ca="1">IFERROR(Sheet1[[#This Row],[Пробег, тыс. км]]/Sheet1[[#This Row],[Возраст авто]], 0)</f>
        <v>11.363636363636363</v>
      </c>
      <c r="P1205" s="14">
        <f ca="1">Sheet1[[#This Row],[Средний пробег в год]]/365*1000</f>
        <v>31.133250311332503</v>
      </c>
    </row>
    <row r="1206" spans="1:16" x14ac:dyDescent="0.25">
      <c r="A1206" s="1" t="s">
        <v>1209</v>
      </c>
      <c r="B1206" s="1" t="s">
        <v>139</v>
      </c>
      <c r="C1206">
        <v>1999</v>
      </c>
      <c r="D1206">
        <v>313000</v>
      </c>
      <c r="E1206">
        <v>1.5</v>
      </c>
      <c r="F1206">
        <v>100</v>
      </c>
      <c r="G1206" s="1" t="s">
        <v>8</v>
      </c>
      <c r="H1206" s="1" t="s">
        <v>9</v>
      </c>
      <c r="I1206" s="1" t="s">
        <v>18</v>
      </c>
      <c r="J1206" s="1">
        <v>380</v>
      </c>
      <c r="K1206" s="1"/>
      <c r="L1206" s="1"/>
      <c r="M1206" s="1">
        <f t="shared" ca="1" si="18"/>
        <v>2022</v>
      </c>
      <c r="N1206" s="1">
        <f ca="1">Sheet1[[#This Row],[Текущий год]]-Sheet1[[#This Row],[Год выпуска]]</f>
        <v>23</v>
      </c>
      <c r="O1206" s="13">
        <f ca="1">IFERROR(Sheet1[[#This Row],[Пробег, тыс. км]]/Sheet1[[#This Row],[Возраст авто]], 0)</f>
        <v>16.521739130434781</v>
      </c>
      <c r="P1206" s="14">
        <f ca="1">Sheet1[[#This Row],[Средний пробег в год]]/365*1000</f>
        <v>45.265038713519949</v>
      </c>
    </row>
    <row r="1207" spans="1:16" x14ac:dyDescent="0.25">
      <c r="A1207" s="1" t="s">
        <v>1210</v>
      </c>
      <c r="B1207" s="1" t="s">
        <v>52</v>
      </c>
      <c r="C1207">
        <v>2012</v>
      </c>
      <c r="D1207">
        <v>3750000</v>
      </c>
      <c r="E1207">
        <v>4.5999999999999996</v>
      </c>
      <c r="F1207">
        <v>309</v>
      </c>
      <c r="G1207" s="1" t="s">
        <v>8</v>
      </c>
      <c r="H1207" s="1" t="s">
        <v>9</v>
      </c>
      <c r="I1207" s="1" t="s">
        <v>21</v>
      </c>
      <c r="J1207" s="1">
        <v>146</v>
      </c>
      <c r="K1207" s="1"/>
      <c r="L1207" s="1"/>
      <c r="M1207" s="1">
        <f t="shared" ca="1" si="18"/>
        <v>2022</v>
      </c>
      <c r="N1207" s="1">
        <f ca="1">Sheet1[[#This Row],[Текущий год]]-Sheet1[[#This Row],[Год выпуска]]</f>
        <v>10</v>
      </c>
      <c r="O1207" s="13">
        <f ca="1">IFERROR(Sheet1[[#This Row],[Пробег, тыс. км]]/Sheet1[[#This Row],[Возраст авто]], 0)</f>
        <v>14.6</v>
      </c>
      <c r="P1207" s="14">
        <f ca="1">Sheet1[[#This Row],[Средний пробег в год]]/365*1000</f>
        <v>40</v>
      </c>
    </row>
    <row r="1208" spans="1:16" x14ac:dyDescent="0.25">
      <c r="A1208" s="1" t="s">
        <v>1211</v>
      </c>
      <c r="B1208" s="1" t="s">
        <v>580</v>
      </c>
      <c r="C1208">
        <v>2008</v>
      </c>
      <c r="D1208">
        <v>439000</v>
      </c>
      <c r="E1208">
        <v>1.4</v>
      </c>
      <c r="F1208">
        <v>90</v>
      </c>
      <c r="G1208" s="1" t="s">
        <v>20</v>
      </c>
      <c r="H1208" s="1" t="s">
        <v>11</v>
      </c>
      <c r="I1208" s="1" t="s">
        <v>18</v>
      </c>
      <c r="J1208" s="1">
        <v>215</v>
      </c>
      <c r="K1208" s="1"/>
      <c r="L1208" s="1"/>
      <c r="M1208" s="1">
        <f t="shared" ca="1" si="18"/>
        <v>2022</v>
      </c>
      <c r="N1208" s="1">
        <f ca="1">Sheet1[[#This Row],[Текущий год]]-Sheet1[[#This Row],[Год выпуска]]</f>
        <v>14</v>
      </c>
      <c r="O1208" s="13">
        <f ca="1">IFERROR(Sheet1[[#This Row],[Пробег, тыс. км]]/Sheet1[[#This Row],[Возраст авто]], 0)</f>
        <v>15.357142857142858</v>
      </c>
      <c r="P1208" s="14">
        <f ca="1">Sheet1[[#This Row],[Средний пробег в год]]/365*1000</f>
        <v>42.074363992172216</v>
      </c>
    </row>
    <row r="1209" spans="1:16" x14ac:dyDescent="0.25">
      <c r="A1209" s="1" t="s">
        <v>1212</v>
      </c>
      <c r="B1209" s="1" t="s">
        <v>312</v>
      </c>
      <c r="C1209">
        <v>2002</v>
      </c>
      <c r="D1209">
        <v>325000</v>
      </c>
      <c r="E1209">
        <v>1.3</v>
      </c>
      <c r="F1209">
        <v>88</v>
      </c>
      <c r="G1209" s="1" t="s">
        <v>8</v>
      </c>
      <c r="H1209" s="1" t="s">
        <v>9</v>
      </c>
      <c r="I1209" s="1" t="s">
        <v>18</v>
      </c>
      <c r="J1209" s="1">
        <v>219</v>
      </c>
      <c r="K1209" s="1"/>
      <c r="L1209" s="1"/>
      <c r="M1209" s="1">
        <f t="shared" ca="1" si="18"/>
        <v>2022</v>
      </c>
      <c r="N1209" s="1">
        <f ca="1">Sheet1[[#This Row],[Текущий год]]-Sheet1[[#This Row],[Год выпуска]]</f>
        <v>20</v>
      </c>
      <c r="O1209" s="13">
        <f ca="1">IFERROR(Sheet1[[#This Row],[Пробег, тыс. км]]/Sheet1[[#This Row],[Возраст авто]], 0)</f>
        <v>10.95</v>
      </c>
      <c r="P1209" s="14">
        <f ca="1">Sheet1[[#This Row],[Средний пробег в год]]/365*1000</f>
        <v>30</v>
      </c>
    </row>
    <row r="1210" spans="1:16" x14ac:dyDescent="0.25">
      <c r="A1210" s="1" t="s">
        <v>1213</v>
      </c>
      <c r="B1210" s="1" t="s">
        <v>117</v>
      </c>
      <c r="C1210">
        <v>2004</v>
      </c>
      <c r="D1210">
        <v>625000</v>
      </c>
      <c r="E1210">
        <v>1.8</v>
      </c>
      <c r="F1210">
        <v>132</v>
      </c>
      <c r="G1210" s="1" t="s">
        <v>8</v>
      </c>
      <c r="H1210" s="1" t="s">
        <v>9</v>
      </c>
      <c r="I1210" s="1" t="s">
        <v>18</v>
      </c>
      <c r="J1210" s="1">
        <v>341</v>
      </c>
      <c r="K1210" s="1"/>
      <c r="L1210" s="1"/>
      <c r="M1210" s="1">
        <f t="shared" ca="1" si="18"/>
        <v>2022</v>
      </c>
      <c r="N1210" s="1">
        <f ca="1">Sheet1[[#This Row],[Текущий год]]-Sheet1[[#This Row],[Год выпуска]]</f>
        <v>18</v>
      </c>
      <c r="O1210" s="13">
        <f ca="1">IFERROR(Sheet1[[#This Row],[Пробег, тыс. км]]/Sheet1[[#This Row],[Возраст авто]], 0)</f>
        <v>18.944444444444443</v>
      </c>
      <c r="P1210" s="14">
        <f ca="1">Sheet1[[#This Row],[Средний пробег в год]]/365*1000</f>
        <v>51.902587519025872</v>
      </c>
    </row>
    <row r="1211" spans="1:16" x14ac:dyDescent="0.25">
      <c r="A1211" s="1" t="s">
        <v>1214</v>
      </c>
      <c r="B1211" s="1" t="s">
        <v>94</v>
      </c>
      <c r="C1211">
        <v>2000</v>
      </c>
      <c r="D1211">
        <v>740000</v>
      </c>
      <c r="E1211">
        <v>2.2000000000000002</v>
      </c>
      <c r="F1211">
        <v>140</v>
      </c>
      <c r="G1211" s="1" t="s">
        <v>8</v>
      </c>
      <c r="H1211" s="1" t="s">
        <v>9</v>
      </c>
      <c r="I1211" s="1" t="s">
        <v>18</v>
      </c>
      <c r="J1211" s="1">
        <v>318</v>
      </c>
      <c r="K1211" s="1"/>
      <c r="L1211" s="1"/>
      <c r="M1211" s="1">
        <f t="shared" ca="1" si="18"/>
        <v>2022</v>
      </c>
      <c r="N1211" s="1">
        <f ca="1">Sheet1[[#This Row],[Текущий год]]-Sheet1[[#This Row],[Год выпуска]]</f>
        <v>22</v>
      </c>
      <c r="O1211" s="13">
        <f ca="1">IFERROR(Sheet1[[#This Row],[Пробег, тыс. км]]/Sheet1[[#This Row],[Возраст авто]], 0)</f>
        <v>14.454545454545455</v>
      </c>
      <c r="P1211" s="14">
        <f ca="1">Sheet1[[#This Row],[Средний пробег в год]]/365*1000</f>
        <v>39.601494396014942</v>
      </c>
    </row>
    <row r="1212" spans="1:16" x14ac:dyDescent="0.25">
      <c r="A1212" s="1" t="s">
        <v>1215</v>
      </c>
      <c r="B1212" s="1" t="s">
        <v>38</v>
      </c>
      <c r="C1212">
        <v>2007</v>
      </c>
      <c r="D1212">
        <v>850000</v>
      </c>
      <c r="E1212">
        <v>3</v>
      </c>
      <c r="F1212">
        <v>220</v>
      </c>
      <c r="G1212" s="1" t="s">
        <v>8</v>
      </c>
      <c r="H1212" s="1" t="s">
        <v>9</v>
      </c>
      <c r="I1212" s="1" t="s">
        <v>18</v>
      </c>
      <c r="J1212" s="1">
        <v>116</v>
      </c>
      <c r="K1212" s="1" t="s">
        <v>39</v>
      </c>
      <c r="L1212" s="1"/>
      <c r="M1212" s="1">
        <f t="shared" ca="1" si="18"/>
        <v>2022</v>
      </c>
      <c r="N1212" s="1">
        <f ca="1">Sheet1[[#This Row],[Текущий год]]-Sheet1[[#This Row],[Год выпуска]]</f>
        <v>15</v>
      </c>
      <c r="O1212" s="13">
        <f ca="1">IFERROR(Sheet1[[#This Row],[Пробег, тыс. км]]/Sheet1[[#This Row],[Возраст авто]], 0)</f>
        <v>7.7333333333333334</v>
      </c>
      <c r="P1212" s="14">
        <f ca="1">Sheet1[[#This Row],[Средний пробег в год]]/365*1000</f>
        <v>21.187214611872147</v>
      </c>
    </row>
    <row r="1213" spans="1:16" x14ac:dyDescent="0.25">
      <c r="A1213" s="1" t="s">
        <v>1216</v>
      </c>
      <c r="B1213" s="1" t="s">
        <v>90</v>
      </c>
      <c r="C1213">
        <v>1994</v>
      </c>
      <c r="D1213">
        <v>220000</v>
      </c>
      <c r="E1213">
        <v>2</v>
      </c>
      <c r="F1213">
        <v>135</v>
      </c>
      <c r="G1213" s="1" t="s">
        <v>8</v>
      </c>
      <c r="H1213" s="1" t="s">
        <v>9</v>
      </c>
      <c r="I1213" s="1" t="s">
        <v>10</v>
      </c>
      <c r="J1213" s="1">
        <v>220</v>
      </c>
      <c r="K1213" s="1"/>
      <c r="L1213" s="1"/>
      <c r="M1213" s="1">
        <f t="shared" ca="1" si="18"/>
        <v>2022</v>
      </c>
      <c r="N1213" s="1">
        <f ca="1">Sheet1[[#This Row],[Текущий год]]-Sheet1[[#This Row],[Год выпуска]]</f>
        <v>28</v>
      </c>
      <c r="O1213" s="13">
        <f ca="1">IFERROR(Sheet1[[#This Row],[Пробег, тыс. км]]/Sheet1[[#This Row],[Возраст авто]], 0)</f>
        <v>7.8571428571428568</v>
      </c>
      <c r="P1213" s="14">
        <f ca="1">Sheet1[[#This Row],[Средний пробег в год]]/365*1000</f>
        <v>21.526418786692759</v>
      </c>
    </row>
    <row r="1214" spans="1:16" x14ac:dyDescent="0.25">
      <c r="A1214" s="1" t="s">
        <v>1217</v>
      </c>
      <c r="B1214" s="1" t="s">
        <v>52</v>
      </c>
      <c r="C1214">
        <v>2008</v>
      </c>
      <c r="D1214">
        <v>2250000</v>
      </c>
      <c r="E1214">
        <v>4.7</v>
      </c>
      <c r="F1214">
        <v>288</v>
      </c>
      <c r="G1214" s="1" t="s">
        <v>8</v>
      </c>
      <c r="H1214" s="1" t="s">
        <v>9</v>
      </c>
      <c r="I1214" s="1" t="s">
        <v>21</v>
      </c>
      <c r="J1214" s="1">
        <v>300</v>
      </c>
      <c r="K1214" s="1"/>
      <c r="L1214" s="1"/>
      <c r="M1214" s="1">
        <f t="shared" ca="1" si="18"/>
        <v>2022</v>
      </c>
      <c r="N1214" s="1">
        <f ca="1">Sheet1[[#This Row],[Текущий год]]-Sheet1[[#This Row],[Год выпуска]]</f>
        <v>14</v>
      </c>
      <c r="O1214" s="13">
        <f ca="1">IFERROR(Sheet1[[#This Row],[Пробег, тыс. км]]/Sheet1[[#This Row],[Возраст авто]], 0)</f>
        <v>21.428571428571427</v>
      </c>
      <c r="P1214" s="14">
        <f ca="1">Sheet1[[#This Row],[Средний пробег в год]]/365*1000</f>
        <v>58.708414872798429</v>
      </c>
    </row>
    <row r="1215" spans="1:16" x14ac:dyDescent="0.25">
      <c r="A1215" s="1" t="s">
        <v>1218</v>
      </c>
      <c r="B1215" s="1" t="s">
        <v>63</v>
      </c>
      <c r="C1215">
        <v>2008</v>
      </c>
      <c r="D1215">
        <v>825000</v>
      </c>
      <c r="E1215">
        <v>1.6</v>
      </c>
      <c r="F1215">
        <v>124</v>
      </c>
      <c r="G1215" s="1" t="s">
        <v>8</v>
      </c>
      <c r="H1215" s="1" t="s">
        <v>17</v>
      </c>
      <c r="I1215" s="1" t="s">
        <v>18</v>
      </c>
      <c r="J1215" s="1">
        <v>216</v>
      </c>
      <c r="K1215" s="1"/>
      <c r="L1215" s="1"/>
      <c r="M1215" s="1">
        <f t="shared" ca="1" si="18"/>
        <v>2022</v>
      </c>
      <c r="N1215" s="1">
        <f ca="1">Sheet1[[#This Row],[Текущий год]]-Sheet1[[#This Row],[Год выпуска]]</f>
        <v>14</v>
      </c>
      <c r="O1215" s="13">
        <f ca="1">IFERROR(Sheet1[[#This Row],[Пробег, тыс. км]]/Sheet1[[#This Row],[Возраст авто]], 0)</f>
        <v>15.428571428571429</v>
      </c>
      <c r="P1215" s="14">
        <f ca="1">Sheet1[[#This Row],[Средний пробег в год]]/365*1000</f>
        <v>42.270058708414872</v>
      </c>
    </row>
    <row r="1216" spans="1:16" x14ac:dyDescent="0.25">
      <c r="A1216" s="1" t="s">
        <v>1219</v>
      </c>
      <c r="B1216" s="1" t="s">
        <v>70</v>
      </c>
      <c r="C1216">
        <v>2008</v>
      </c>
      <c r="D1216">
        <v>650000</v>
      </c>
      <c r="E1216">
        <v>1.5</v>
      </c>
      <c r="F1216">
        <v>105</v>
      </c>
      <c r="G1216" s="1" t="s">
        <v>8</v>
      </c>
      <c r="H1216" s="1" t="s">
        <v>24</v>
      </c>
      <c r="I1216" s="1" t="s">
        <v>21</v>
      </c>
      <c r="J1216" s="1">
        <v>257</v>
      </c>
      <c r="K1216" s="1"/>
      <c r="L1216" s="1"/>
      <c r="M1216" s="1">
        <f t="shared" ca="1" si="18"/>
        <v>2022</v>
      </c>
      <c r="N1216" s="1">
        <f ca="1">Sheet1[[#This Row],[Текущий год]]-Sheet1[[#This Row],[Год выпуска]]</f>
        <v>14</v>
      </c>
      <c r="O1216" s="13">
        <f ca="1">IFERROR(Sheet1[[#This Row],[Пробег, тыс. км]]/Sheet1[[#This Row],[Возраст авто]], 0)</f>
        <v>18.357142857142858</v>
      </c>
      <c r="P1216" s="14">
        <f ca="1">Sheet1[[#This Row],[Средний пробег в год]]/365*1000</f>
        <v>50.293542074363991</v>
      </c>
    </row>
    <row r="1217" spans="1:16" x14ac:dyDescent="0.25">
      <c r="A1217" s="1" t="s">
        <v>1220</v>
      </c>
      <c r="B1217" s="1" t="s">
        <v>450</v>
      </c>
      <c r="C1217">
        <v>2003</v>
      </c>
      <c r="D1217">
        <v>320000</v>
      </c>
      <c r="E1217">
        <v>1</v>
      </c>
      <c r="F1217">
        <v>70</v>
      </c>
      <c r="G1217" s="1" t="s">
        <v>8</v>
      </c>
      <c r="H1217" s="1" t="s">
        <v>9</v>
      </c>
      <c r="I1217" s="1" t="s">
        <v>18</v>
      </c>
      <c r="J1217" s="1">
        <v>244</v>
      </c>
      <c r="K1217" s="1"/>
      <c r="L1217" s="1"/>
      <c r="M1217" s="1">
        <f t="shared" ca="1" si="18"/>
        <v>2022</v>
      </c>
      <c r="N1217" s="1">
        <f ca="1">Sheet1[[#This Row],[Текущий год]]-Sheet1[[#This Row],[Год выпуска]]</f>
        <v>19</v>
      </c>
      <c r="O1217" s="13">
        <f ca="1">IFERROR(Sheet1[[#This Row],[Пробег, тыс. км]]/Sheet1[[#This Row],[Возраст авто]], 0)</f>
        <v>12.842105263157896</v>
      </c>
      <c r="P1217" s="14">
        <f ca="1">Sheet1[[#This Row],[Средний пробег в год]]/365*1000</f>
        <v>35.18385003604903</v>
      </c>
    </row>
    <row r="1218" spans="1:16" x14ac:dyDescent="0.25">
      <c r="A1218" s="1" t="s">
        <v>1221</v>
      </c>
      <c r="B1218" s="1" t="s">
        <v>97</v>
      </c>
      <c r="C1218">
        <v>2011</v>
      </c>
      <c r="D1218">
        <v>785000</v>
      </c>
      <c r="E1218">
        <v>1.5</v>
      </c>
      <c r="F1218">
        <v>109</v>
      </c>
      <c r="G1218" s="1" t="s">
        <v>8</v>
      </c>
      <c r="H1218" s="1" t="s">
        <v>24</v>
      </c>
      <c r="I1218" s="1" t="s">
        <v>18</v>
      </c>
      <c r="J1218" s="1">
        <v>185</v>
      </c>
      <c r="K1218" s="1"/>
      <c r="L1218" s="1"/>
      <c r="M1218" s="1">
        <f t="shared" ca="1" si="18"/>
        <v>2022</v>
      </c>
      <c r="N1218" s="1">
        <f ca="1">Sheet1[[#This Row],[Текущий год]]-Sheet1[[#This Row],[Год выпуска]]</f>
        <v>11</v>
      </c>
      <c r="O1218" s="13">
        <f ca="1">IFERROR(Sheet1[[#This Row],[Пробег, тыс. км]]/Sheet1[[#This Row],[Возраст авто]], 0)</f>
        <v>16.818181818181817</v>
      </c>
      <c r="P1218" s="14">
        <f ca="1">Sheet1[[#This Row],[Средний пробег в год]]/365*1000</f>
        <v>46.0772104607721</v>
      </c>
    </row>
    <row r="1219" spans="1:16" x14ac:dyDescent="0.25">
      <c r="A1219" s="1" t="s">
        <v>1222</v>
      </c>
      <c r="B1219" s="1" t="s">
        <v>70</v>
      </c>
      <c r="C1219">
        <v>2017</v>
      </c>
      <c r="D1219">
        <v>1450000</v>
      </c>
      <c r="E1219">
        <v>1.5</v>
      </c>
      <c r="F1219">
        <v>74</v>
      </c>
      <c r="G1219" s="1" t="s">
        <v>34</v>
      </c>
      <c r="H1219" s="1" t="s">
        <v>24</v>
      </c>
      <c r="I1219" s="1" t="s">
        <v>18</v>
      </c>
      <c r="J1219" s="1">
        <v>115</v>
      </c>
      <c r="K1219" s="1"/>
      <c r="L1219" s="1"/>
      <c r="M1219" s="1">
        <f t="shared" ca="1" si="18"/>
        <v>2022</v>
      </c>
      <c r="N1219" s="1">
        <f ca="1">Sheet1[[#This Row],[Текущий год]]-Sheet1[[#This Row],[Год выпуска]]</f>
        <v>5</v>
      </c>
      <c r="O1219" s="13">
        <f ca="1">IFERROR(Sheet1[[#This Row],[Пробег, тыс. км]]/Sheet1[[#This Row],[Возраст авто]], 0)</f>
        <v>23</v>
      </c>
      <c r="P1219" s="14">
        <f ca="1">Sheet1[[#This Row],[Средний пробег в год]]/365*1000</f>
        <v>63.013698630136993</v>
      </c>
    </row>
    <row r="1220" spans="1:16" x14ac:dyDescent="0.25">
      <c r="A1220" s="1" t="s">
        <v>1223</v>
      </c>
      <c r="B1220" s="1" t="s">
        <v>90</v>
      </c>
      <c r="C1220">
        <v>1999</v>
      </c>
      <c r="D1220">
        <v>333333</v>
      </c>
      <c r="E1220">
        <v>2</v>
      </c>
      <c r="F1220">
        <v>160</v>
      </c>
      <c r="G1220" s="1" t="s">
        <v>8</v>
      </c>
      <c r="H1220" s="1" t="s">
        <v>9</v>
      </c>
      <c r="I1220" s="1" t="s">
        <v>10</v>
      </c>
      <c r="J1220" s="1">
        <v>57</v>
      </c>
      <c r="K1220" s="1"/>
      <c r="L1220" s="1"/>
      <c r="M1220" s="1">
        <f t="shared" ref="M1220:M1283" ca="1" si="19">YEAR(TODAY())</f>
        <v>2022</v>
      </c>
      <c r="N1220" s="1">
        <f ca="1">Sheet1[[#This Row],[Текущий год]]-Sheet1[[#This Row],[Год выпуска]]</f>
        <v>23</v>
      </c>
      <c r="O1220" s="13">
        <f ca="1">IFERROR(Sheet1[[#This Row],[Пробег, тыс. км]]/Sheet1[[#This Row],[Возраст авто]], 0)</f>
        <v>2.4782608695652173</v>
      </c>
      <c r="P1220" s="14">
        <f ca="1">Sheet1[[#This Row],[Средний пробег в год]]/365*1000</f>
        <v>6.7897558070279924</v>
      </c>
    </row>
    <row r="1221" spans="1:16" x14ac:dyDescent="0.25">
      <c r="A1221" s="1" t="s">
        <v>1224</v>
      </c>
      <c r="B1221" s="1" t="s">
        <v>63</v>
      </c>
      <c r="C1221">
        <v>1995</v>
      </c>
      <c r="D1221">
        <v>199000</v>
      </c>
      <c r="E1221">
        <v>1.5</v>
      </c>
      <c r="F1221">
        <v>100</v>
      </c>
      <c r="G1221" s="1" t="s">
        <v>8</v>
      </c>
      <c r="H1221" s="1" t="s">
        <v>9</v>
      </c>
      <c r="I1221" s="1" t="s">
        <v>18</v>
      </c>
      <c r="J1221" s="1">
        <v>270</v>
      </c>
      <c r="K1221" s="1"/>
      <c r="L1221" s="1"/>
      <c r="M1221" s="1">
        <f t="shared" ca="1" si="19"/>
        <v>2022</v>
      </c>
      <c r="N1221" s="1">
        <f ca="1">Sheet1[[#This Row],[Текущий год]]-Sheet1[[#This Row],[Год выпуска]]</f>
        <v>27</v>
      </c>
      <c r="O1221" s="13">
        <f ca="1">IFERROR(Sheet1[[#This Row],[Пробег, тыс. км]]/Sheet1[[#This Row],[Возраст авто]], 0)</f>
        <v>10</v>
      </c>
      <c r="P1221" s="14">
        <f ca="1">Sheet1[[#This Row],[Средний пробег в год]]/365*1000</f>
        <v>27.397260273972602</v>
      </c>
    </row>
    <row r="1222" spans="1:16" x14ac:dyDescent="0.25">
      <c r="A1222" s="1" t="s">
        <v>1225</v>
      </c>
      <c r="B1222" s="1" t="s">
        <v>88</v>
      </c>
      <c r="C1222">
        <v>1997</v>
      </c>
      <c r="D1222">
        <v>210000</v>
      </c>
      <c r="E1222">
        <v>2.5</v>
      </c>
      <c r="F1222">
        <v>200</v>
      </c>
      <c r="G1222" s="1" t="s">
        <v>8</v>
      </c>
      <c r="H1222" s="1" t="s">
        <v>9</v>
      </c>
      <c r="I1222" s="1" t="s">
        <v>10</v>
      </c>
      <c r="J1222" s="1">
        <v>354</v>
      </c>
      <c r="K1222" s="1"/>
      <c r="L1222" s="1"/>
      <c r="M1222" s="1">
        <f t="shared" ca="1" si="19"/>
        <v>2022</v>
      </c>
      <c r="N1222" s="1">
        <f ca="1">Sheet1[[#This Row],[Текущий год]]-Sheet1[[#This Row],[Год выпуска]]</f>
        <v>25</v>
      </c>
      <c r="O1222" s="13">
        <f ca="1">IFERROR(Sheet1[[#This Row],[Пробег, тыс. км]]/Sheet1[[#This Row],[Возраст авто]], 0)</f>
        <v>14.16</v>
      </c>
      <c r="P1222" s="14">
        <f ca="1">Sheet1[[#This Row],[Средний пробег в год]]/365*1000</f>
        <v>38.794520547945211</v>
      </c>
    </row>
    <row r="1223" spans="1:16" x14ac:dyDescent="0.25">
      <c r="A1223" s="1" t="s">
        <v>1226</v>
      </c>
      <c r="B1223" s="1" t="s">
        <v>74</v>
      </c>
      <c r="C1223">
        <v>2007</v>
      </c>
      <c r="D1223">
        <v>685000</v>
      </c>
      <c r="E1223">
        <v>1.5</v>
      </c>
      <c r="F1223">
        <v>110</v>
      </c>
      <c r="G1223" s="1" t="s">
        <v>8</v>
      </c>
      <c r="H1223" s="1" t="s">
        <v>24</v>
      </c>
      <c r="I1223" s="1" t="s">
        <v>18</v>
      </c>
      <c r="J1223" s="1">
        <v>200</v>
      </c>
      <c r="K1223" s="1"/>
      <c r="L1223" s="1"/>
      <c r="M1223" s="1">
        <f t="shared" ca="1" si="19"/>
        <v>2022</v>
      </c>
      <c r="N1223" s="1">
        <f ca="1">Sheet1[[#This Row],[Текущий год]]-Sheet1[[#This Row],[Год выпуска]]</f>
        <v>15</v>
      </c>
      <c r="O1223" s="13">
        <f ca="1">IFERROR(Sheet1[[#This Row],[Пробег, тыс. км]]/Sheet1[[#This Row],[Возраст авто]], 0)</f>
        <v>13.333333333333334</v>
      </c>
      <c r="P1223" s="14">
        <f ca="1">Sheet1[[#This Row],[Средний пробег в год]]/365*1000</f>
        <v>36.529680365296805</v>
      </c>
    </row>
    <row r="1224" spans="1:16" x14ac:dyDescent="0.25">
      <c r="A1224" s="1" t="s">
        <v>1227</v>
      </c>
      <c r="B1224" s="1" t="s">
        <v>65</v>
      </c>
      <c r="C1224">
        <v>2017</v>
      </c>
      <c r="D1224">
        <v>1680000</v>
      </c>
      <c r="E1224">
        <v>1.8</v>
      </c>
      <c r="F1224">
        <v>98</v>
      </c>
      <c r="G1224" s="1" t="s">
        <v>34</v>
      </c>
      <c r="H1224" s="1" t="s">
        <v>24</v>
      </c>
      <c r="I1224" s="1" t="s">
        <v>21</v>
      </c>
      <c r="J1224" s="1">
        <v>150</v>
      </c>
      <c r="K1224" s="1" t="s">
        <v>39</v>
      </c>
      <c r="L1224" s="1"/>
      <c r="M1224" s="1">
        <f t="shared" ca="1" si="19"/>
        <v>2022</v>
      </c>
      <c r="N1224" s="1">
        <f ca="1">Sheet1[[#This Row],[Текущий год]]-Sheet1[[#This Row],[Год выпуска]]</f>
        <v>5</v>
      </c>
      <c r="O1224" s="13">
        <f ca="1">IFERROR(Sheet1[[#This Row],[Пробег, тыс. км]]/Sheet1[[#This Row],[Возраст авто]], 0)</f>
        <v>30</v>
      </c>
      <c r="P1224" s="14">
        <f ca="1">Sheet1[[#This Row],[Средний пробег в год]]/365*1000</f>
        <v>82.191780821917803</v>
      </c>
    </row>
    <row r="1225" spans="1:16" x14ac:dyDescent="0.25">
      <c r="A1225" s="1" t="s">
        <v>1228</v>
      </c>
      <c r="B1225" s="1" t="s">
        <v>77</v>
      </c>
      <c r="C1225">
        <v>2016</v>
      </c>
      <c r="D1225">
        <v>1879000</v>
      </c>
      <c r="E1225">
        <v>2</v>
      </c>
      <c r="F1225">
        <v>152</v>
      </c>
      <c r="G1225" s="1" t="s">
        <v>8</v>
      </c>
      <c r="H1225" s="1" t="s">
        <v>24</v>
      </c>
      <c r="I1225" s="1" t="s">
        <v>18</v>
      </c>
      <c r="J1225" s="1">
        <v>99</v>
      </c>
      <c r="K1225" s="1" t="s">
        <v>39</v>
      </c>
      <c r="L1225" s="1"/>
      <c r="M1225" s="1">
        <f t="shared" ca="1" si="19"/>
        <v>2022</v>
      </c>
      <c r="N1225" s="1">
        <f ca="1">Sheet1[[#This Row],[Текущий год]]-Sheet1[[#This Row],[Год выпуска]]</f>
        <v>6</v>
      </c>
      <c r="O1225" s="13">
        <f ca="1">IFERROR(Sheet1[[#This Row],[Пробег, тыс. км]]/Sheet1[[#This Row],[Возраст авто]], 0)</f>
        <v>16.5</v>
      </c>
      <c r="P1225" s="14">
        <f ca="1">Sheet1[[#This Row],[Средний пробег в год]]/365*1000</f>
        <v>45.205479452054796</v>
      </c>
    </row>
    <row r="1226" spans="1:16" x14ac:dyDescent="0.25">
      <c r="A1226" s="1" t="s">
        <v>1229</v>
      </c>
      <c r="B1226" s="1" t="s">
        <v>63</v>
      </c>
      <c r="C1226">
        <v>2010</v>
      </c>
      <c r="D1226">
        <v>915000</v>
      </c>
      <c r="E1226">
        <v>1.6</v>
      </c>
      <c r="F1226">
        <v>124</v>
      </c>
      <c r="G1226" s="1" t="s">
        <v>8</v>
      </c>
      <c r="H1226" s="1" t="s">
        <v>9</v>
      </c>
      <c r="I1226" s="1" t="s">
        <v>18</v>
      </c>
      <c r="J1226" s="1">
        <v>131</v>
      </c>
      <c r="K1226" s="1"/>
      <c r="L1226" s="1"/>
      <c r="M1226" s="1">
        <f t="shared" ca="1" si="19"/>
        <v>2022</v>
      </c>
      <c r="N1226" s="1">
        <f ca="1">Sheet1[[#This Row],[Текущий год]]-Sheet1[[#This Row],[Год выпуска]]</f>
        <v>12</v>
      </c>
      <c r="O1226" s="13">
        <f ca="1">IFERROR(Sheet1[[#This Row],[Пробег, тыс. км]]/Sheet1[[#This Row],[Возраст авто]], 0)</f>
        <v>10.916666666666666</v>
      </c>
      <c r="P1226" s="14">
        <f ca="1">Sheet1[[#This Row],[Средний пробег в год]]/365*1000</f>
        <v>29.908675799086758</v>
      </c>
    </row>
    <row r="1227" spans="1:16" x14ac:dyDescent="0.25">
      <c r="A1227" s="1" t="s">
        <v>1230</v>
      </c>
      <c r="B1227" s="1" t="s">
        <v>70</v>
      </c>
      <c r="C1227">
        <v>2003</v>
      </c>
      <c r="D1227">
        <v>650000</v>
      </c>
      <c r="E1227">
        <v>1.8</v>
      </c>
      <c r="F1227">
        <v>132</v>
      </c>
      <c r="G1227" s="1" t="s">
        <v>8</v>
      </c>
      <c r="H1227" s="1" t="s">
        <v>9</v>
      </c>
      <c r="I1227" s="1" t="s">
        <v>18</v>
      </c>
      <c r="J1227" s="1">
        <v>300</v>
      </c>
      <c r="K1227" s="1"/>
      <c r="L1227" s="1"/>
      <c r="M1227" s="1">
        <f t="shared" ca="1" si="19"/>
        <v>2022</v>
      </c>
      <c r="N1227" s="1">
        <f ca="1">Sheet1[[#This Row],[Текущий год]]-Sheet1[[#This Row],[Год выпуска]]</f>
        <v>19</v>
      </c>
      <c r="O1227" s="13">
        <f ca="1">IFERROR(Sheet1[[#This Row],[Пробег, тыс. км]]/Sheet1[[#This Row],[Возраст авто]], 0)</f>
        <v>15.789473684210526</v>
      </c>
      <c r="P1227" s="14">
        <f ca="1">Sheet1[[#This Row],[Средний пробег в год]]/365*1000</f>
        <v>43.258832011535688</v>
      </c>
    </row>
    <row r="1228" spans="1:16" x14ac:dyDescent="0.25">
      <c r="A1228" s="1" t="s">
        <v>1231</v>
      </c>
      <c r="B1228" s="1" t="s">
        <v>97</v>
      </c>
      <c r="C1228">
        <v>2002</v>
      </c>
      <c r="D1228">
        <v>320000</v>
      </c>
      <c r="E1228">
        <v>1</v>
      </c>
      <c r="F1228">
        <v>70</v>
      </c>
      <c r="G1228" s="1" t="s">
        <v>8</v>
      </c>
      <c r="H1228" s="1" t="s">
        <v>9</v>
      </c>
      <c r="I1228" s="1" t="s">
        <v>18</v>
      </c>
      <c r="J1228" s="1">
        <v>250</v>
      </c>
      <c r="K1228" s="1"/>
      <c r="L1228" s="1"/>
      <c r="M1228" s="1">
        <f t="shared" ca="1" si="19"/>
        <v>2022</v>
      </c>
      <c r="N1228" s="1">
        <f ca="1">Sheet1[[#This Row],[Текущий год]]-Sheet1[[#This Row],[Год выпуска]]</f>
        <v>20</v>
      </c>
      <c r="O1228" s="13">
        <f ca="1">IFERROR(Sheet1[[#This Row],[Пробег, тыс. км]]/Sheet1[[#This Row],[Возраст авто]], 0)</f>
        <v>12.5</v>
      </c>
      <c r="P1228" s="14">
        <f ca="1">Sheet1[[#This Row],[Средний пробег в год]]/365*1000</f>
        <v>34.246575342465754</v>
      </c>
    </row>
    <row r="1229" spans="1:16" x14ac:dyDescent="0.25">
      <c r="A1229" s="1" t="s">
        <v>1232</v>
      </c>
      <c r="B1229" s="1" t="s">
        <v>932</v>
      </c>
      <c r="C1229">
        <v>2000</v>
      </c>
      <c r="D1229">
        <v>340000</v>
      </c>
      <c r="E1229">
        <v>1.8</v>
      </c>
      <c r="F1229">
        <v>145</v>
      </c>
      <c r="G1229" s="1" t="s">
        <v>8</v>
      </c>
      <c r="H1229" s="1" t="s">
        <v>9</v>
      </c>
      <c r="I1229" s="1" t="s">
        <v>18</v>
      </c>
      <c r="J1229" s="1">
        <v>160</v>
      </c>
      <c r="K1229" s="1"/>
      <c r="L1229" s="1"/>
      <c r="M1229" s="1">
        <f t="shared" ca="1" si="19"/>
        <v>2022</v>
      </c>
      <c r="N1229" s="1">
        <f ca="1">Sheet1[[#This Row],[Текущий год]]-Sheet1[[#This Row],[Год выпуска]]</f>
        <v>22</v>
      </c>
      <c r="O1229" s="13">
        <f ca="1">IFERROR(Sheet1[[#This Row],[Пробег, тыс. км]]/Sheet1[[#This Row],[Возраст авто]], 0)</f>
        <v>7.2727272727272725</v>
      </c>
      <c r="P1229" s="14">
        <f ca="1">Sheet1[[#This Row],[Средний пробег в год]]/365*1000</f>
        <v>19.925280199252803</v>
      </c>
    </row>
    <row r="1230" spans="1:16" x14ac:dyDescent="0.25">
      <c r="A1230" s="1" t="s">
        <v>1233</v>
      </c>
      <c r="B1230" s="1" t="s">
        <v>1234</v>
      </c>
      <c r="C1230">
        <v>2003</v>
      </c>
      <c r="D1230">
        <v>399000</v>
      </c>
      <c r="E1230">
        <v>1.5</v>
      </c>
      <c r="F1230">
        <v>108</v>
      </c>
      <c r="G1230" s="1" t="s">
        <v>8</v>
      </c>
      <c r="H1230" s="1" t="s">
        <v>9</v>
      </c>
      <c r="I1230" s="1" t="s">
        <v>18</v>
      </c>
      <c r="J1230" s="1">
        <v>220</v>
      </c>
      <c r="K1230" s="1"/>
      <c r="L1230" s="1"/>
      <c r="M1230" s="1">
        <f t="shared" ca="1" si="19"/>
        <v>2022</v>
      </c>
      <c r="N1230" s="1">
        <f ca="1">Sheet1[[#This Row],[Текущий год]]-Sheet1[[#This Row],[Год выпуска]]</f>
        <v>19</v>
      </c>
      <c r="O1230" s="13">
        <f ca="1">IFERROR(Sheet1[[#This Row],[Пробег, тыс. км]]/Sheet1[[#This Row],[Возраст авто]], 0)</f>
        <v>11.578947368421053</v>
      </c>
      <c r="P1230" s="14">
        <f ca="1">Sheet1[[#This Row],[Средний пробег в год]]/365*1000</f>
        <v>31.723143475126172</v>
      </c>
    </row>
    <row r="1231" spans="1:16" x14ac:dyDescent="0.25">
      <c r="A1231" s="1" t="s">
        <v>1235</v>
      </c>
      <c r="B1231" s="1" t="s">
        <v>312</v>
      </c>
      <c r="C1231">
        <v>2000</v>
      </c>
      <c r="D1231">
        <v>339999</v>
      </c>
      <c r="E1231">
        <v>1.3</v>
      </c>
      <c r="F1231">
        <v>88</v>
      </c>
      <c r="G1231" s="1" t="s">
        <v>8</v>
      </c>
      <c r="H1231" s="1" t="s">
        <v>9</v>
      </c>
      <c r="I1231" s="1" t="s">
        <v>18</v>
      </c>
      <c r="J1231" s="1">
        <v>286</v>
      </c>
      <c r="K1231" s="1"/>
      <c r="L1231" s="1"/>
      <c r="M1231" s="1">
        <f t="shared" ca="1" si="19"/>
        <v>2022</v>
      </c>
      <c r="N1231" s="1">
        <f ca="1">Sheet1[[#This Row],[Текущий год]]-Sheet1[[#This Row],[Год выпуска]]</f>
        <v>22</v>
      </c>
      <c r="O1231" s="13">
        <f ca="1">IFERROR(Sheet1[[#This Row],[Пробег, тыс. км]]/Sheet1[[#This Row],[Возраст авто]], 0)</f>
        <v>13</v>
      </c>
      <c r="P1231" s="14">
        <f ca="1">Sheet1[[#This Row],[Средний пробег в год]]/365*1000</f>
        <v>35.61643835616438</v>
      </c>
    </row>
    <row r="1232" spans="1:16" x14ac:dyDescent="0.25">
      <c r="A1232" s="1" t="s">
        <v>1236</v>
      </c>
      <c r="B1232" s="1" t="s">
        <v>22</v>
      </c>
      <c r="C1232">
        <v>2006</v>
      </c>
      <c r="D1232">
        <v>630000</v>
      </c>
      <c r="E1232">
        <v>1.8</v>
      </c>
      <c r="F1232">
        <v>129</v>
      </c>
      <c r="G1232" s="1" t="s">
        <v>8</v>
      </c>
      <c r="H1232" s="1" t="s">
        <v>17</v>
      </c>
      <c r="I1232" s="1" t="s">
        <v>18</v>
      </c>
      <c r="J1232" s="1">
        <v>220</v>
      </c>
      <c r="K1232" s="1"/>
      <c r="L1232" s="1"/>
      <c r="M1232" s="1">
        <f t="shared" ca="1" si="19"/>
        <v>2022</v>
      </c>
      <c r="N1232" s="1">
        <f ca="1">Sheet1[[#This Row],[Текущий год]]-Sheet1[[#This Row],[Год выпуска]]</f>
        <v>16</v>
      </c>
      <c r="O1232" s="13">
        <f ca="1">IFERROR(Sheet1[[#This Row],[Пробег, тыс. км]]/Sheet1[[#This Row],[Возраст авто]], 0)</f>
        <v>13.75</v>
      </c>
      <c r="P1232" s="14">
        <f ca="1">Sheet1[[#This Row],[Средний пробег в год]]/365*1000</f>
        <v>37.671232876712324</v>
      </c>
    </row>
    <row r="1233" spans="1:16" x14ac:dyDescent="0.25">
      <c r="A1233" s="1" t="s">
        <v>1237</v>
      </c>
      <c r="B1233" s="1" t="s">
        <v>65</v>
      </c>
      <c r="C1233">
        <v>2015</v>
      </c>
      <c r="D1233">
        <v>1150000</v>
      </c>
      <c r="E1233">
        <v>1.8</v>
      </c>
      <c r="F1233">
        <v>99</v>
      </c>
      <c r="G1233" s="1" t="s">
        <v>34</v>
      </c>
      <c r="H1233" s="1" t="s">
        <v>24</v>
      </c>
      <c r="I1233" s="1" t="s">
        <v>18</v>
      </c>
      <c r="J1233" s="1">
        <v>149</v>
      </c>
      <c r="K1233" s="1"/>
      <c r="L1233" s="1"/>
      <c r="M1233" s="1">
        <f t="shared" ca="1" si="19"/>
        <v>2022</v>
      </c>
      <c r="N1233" s="1">
        <f ca="1">Sheet1[[#This Row],[Текущий год]]-Sheet1[[#This Row],[Год выпуска]]</f>
        <v>7</v>
      </c>
      <c r="O1233" s="13">
        <f ca="1">IFERROR(Sheet1[[#This Row],[Пробег, тыс. км]]/Sheet1[[#This Row],[Возраст авто]], 0)</f>
        <v>21.285714285714285</v>
      </c>
      <c r="P1233" s="14">
        <f ca="1">Sheet1[[#This Row],[Средний пробег в год]]/365*1000</f>
        <v>58.31702544031311</v>
      </c>
    </row>
    <row r="1234" spans="1:16" x14ac:dyDescent="0.25">
      <c r="A1234" s="1" t="s">
        <v>1238</v>
      </c>
      <c r="B1234" s="1" t="s">
        <v>117</v>
      </c>
      <c r="C1234">
        <v>2003</v>
      </c>
      <c r="D1234">
        <v>550000</v>
      </c>
      <c r="E1234">
        <v>1.8</v>
      </c>
      <c r="F1234">
        <v>132</v>
      </c>
      <c r="G1234" s="1" t="s">
        <v>8</v>
      </c>
      <c r="H1234" s="1" t="s">
        <v>9</v>
      </c>
      <c r="I1234" s="1" t="s">
        <v>18</v>
      </c>
      <c r="J1234" s="1">
        <v>175</v>
      </c>
      <c r="K1234" s="1"/>
      <c r="L1234" s="1"/>
      <c r="M1234" s="1">
        <f t="shared" ca="1" si="19"/>
        <v>2022</v>
      </c>
      <c r="N1234" s="1">
        <f ca="1">Sheet1[[#This Row],[Текущий год]]-Sheet1[[#This Row],[Год выпуска]]</f>
        <v>19</v>
      </c>
      <c r="O1234" s="13">
        <f ca="1">IFERROR(Sheet1[[#This Row],[Пробег, тыс. км]]/Sheet1[[#This Row],[Возраст авто]], 0)</f>
        <v>9.2105263157894743</v>
      </c>
      <c r="P1234" s="14">
        <f ca="1">Sheet1[[#This Row],[Средний пробег в год]]/365*1000</f>
        <v>25.234318673395819</v>
      </c>
    </row>
    <row r="1235" spans="1:16" x14ac:dyDescent="0.25">
      <c r="A1235" s="1" t="s">
        <v>1239</v>
      </c>
      <c r="B1235" s="1" t="s">
        <v>67</v>
      </c>
      <c r="C1235">
        <v>1989</v>
      </c>
      <c r="D1235">
        <v>450000</v>
      </c>
      <c r="E1235">
        <v>2</v>
      </c>
      <c r="F1235">
        <v>135</v>
      </c>
      <c r="G1235" s="1" t="s">
        <v>8</v>
      </c>
      <c r="H1235" s="1" t="s">
        <v>9</v>
      </c>
      <c r="I1235" s="1" t="s">
        <v>10</v>
      </c>
      <c r="J1235" s="1">
        <v>310</v>
      </c>
      <c r="K1235" s="1"/>
      <c r="L1235" s="1"/>
      <c r="M1235" s="1">
        <f t="shared" ca="1" si="19"/>
        <v>2022</v>
      </c>
      <c r="N1235" s="1">
        <f ca="1">Sheet1[[#This Row],[Текущий год]]-Sheet1[[#This Row],[Год выпуска]]</f>
        <v>33</v>
      </c>
      <c r="O1235" s="13">
        <f ca="1">IFERROR(Sheet1[[#This Row],[Пробег, тыс. км]]/Sheet1[[#This Row],[Возраст авто]], 0)</f>
        <v>9.3939393939393945</v>
      </c>
      <c r="P1235" s="14">
        <f ca="1">Sheet1[[#This Row],[Средний пробег в год]]/365*1000</f>
        <v>25.736820257368205</v>
      </c>
    </row>
    <row r="1236" spans="1:16" x14ac:dyDescent="0.25">
      <c r="A1236" s="1" t="s">
        <v>1240</v>
      </c>
      <c r="B1236" s="1" t="s">
        <v>1241</v>
      </c>
      <c r="C1236">
        <v>2002</v>
      </c>
      <c r="D1236">
        <v>555000</v>
      </c>
      <c r="E1236">
        <v>1.8</v>
      </c>
      <c r="F1236">
        <v>190</v>
      </c>
      <c r="G1236" s="1" t="s">
        <v>8</v>
      </c>
      <c r="H1236" s="1" t="s">
        <v>9</v>
      </c>
      <c r="I1236" s="1" t="s">
        <v>18</v>
      </c>
      <c r="J1236" s="1">
        <v>213</v>
      </c>
      <c r="K1236" s="1"/>
      <c r="L1236" s="1"/>
      <c r="M1236" s="1">
        <f t="shared" ca="1" si="19"/>
        <v>2022</v>
      </c>
      <c r="N1236" s="1">
        <f ca="1">Sheet1[[#This Row],[Текущий год]]-Sheet1[[#This Row],[Год выпуска]]</f>
        <v>20</v>
      </c>
      <c r="O1236" s="13">
        <f ca="1">IFERROR(Sheet1[[#This Row],[Пробег, тыс. км]]/Sheet1[[#This Row],[Возраст авто]], 0)</f>
        <v>10.65</v>
      </c>
      <c r="P1236" s="14">
        <f ca="1">Sheet1[[#This Row],[Средний пробег в год]]/365*1000</f>
        <v>29.17808219178082</v>
      </c>
    </row>
    <row r="1237" spans="1:16" x14ac:dyDescent="0.25">
      <c r="A1237" s="1" t="s">
        <v>1242</v>
      </c>
      <c r="B1237" s="1" t="s">
        <v>36</v>
      </c>
      <c r="C1237">
        <v>2015</v>
      </c>
      <c r="D1237">
        <v>4090000</v>
      </c>
      <c r="E1237">
        <v>2.8</v>
      </c>
      <c r="F1237">
        <v>177</v>
      </c>
      <c r="G1237" s="1" t="s">
        <v>20</v>
      </c>
      <c r="H1237" s="1" t="s">
        <v>9</v>
      </c>
      <c r="I1237" s="1" t="s">
        <v>21</v>
      </c>
      <c r="J1237" s="1">
        <v>117</v>
      </c>
      <c r="K1237" s="1"/>
      <c r="L1237" s="1"/>
      <c r="M1237" s="1">
        <f t="shared" ca="1" si="19"/>
        <v>2022</v>
      </c>
      <c r="N1237" s="1">
        <f ca="1">Sheet1[[#This Row],[Текущий год]]-Sheet1[[#This Row],[Год выпуска]]</f>
        <v>7</v>
      </c>
      <c r="O1237" s="13">
        <f ca="1">IFERROR(Sheet1[[#This Row],[Пробег, тыс. км]]/Sheet1[[#This Row],[Возраст авто]], 0)</f>
        <v>16.714285714285715</v>
      </c>
      <c r="P1237" s="14">
        <f ca="1">Sheet1[[#This Row],[Средний пробег в год]]/365*1000</f>
        <v>45.792563600782778</v>
      </c>
    </row>
    <row r="1238" spans="1:16" x14ac:dyDescent="0.25">
      <c r="A1238" s="1" t="s">
        <v>1243</v>
      </c>
      <c r="B1238" s="1" t="s">
        <v>63</v>
      </c>
      <c r="C1238">
        <v>2014</v>
      </c>
      <c r="D1238">
        <v>1180000</v>
      </c>
      <c r="E1238">
        <v>1.6</v>
      </c>
      <c r="F1238">
        <v>122</v>
      </c>
      <c r="G1238" s="1" t="s">
        <v>8</v>
      </c>
      <c r="H1238" s="1" t="s">
        <v>24</v>
      </c>
      <c r="I1238" s="1" t="s">
        <v>18</v>
      </c>
      <c r="J1238" s="1">
        <v>230</v>
      </c>
      <c r="K1238" s="1"/>
      <c r="L1238" s="1"/>
      <c r="M1238" s="1">
        <f t="shared" ca="1" si="19"/>
        <v>2022</v>
      </c>
      <c r="N1238" s="1">
        <f ca="1">Sheet1[[#This Row],[Текущий год]]-Sheet1[[#This Row],[Год выпуска]]</f>
        <v>8</v>
      </c>
      <c r="O1238" s="13">
        <f ca="1">IFERROR(Sheet1[[#This Row],[Пробег, тыс. км]]/Sheet1[[#This Row],[Возраст авто]], 0)</f>
        <v>28.75</v>
      </c>
      <c r="P1238" s="14">
        <f ca="1">Sheet1[[#This Row],[Средний пробег в год]]/365*1000</f>
        <v>78.767123287671225</v>
      </c>
    </row>
    <row r="1239" spans="1:16" x14ac:dyDescent="0.25">
      <c r="A1239" s="1" t="s">
        <v>1244</v>
      </c>
      <c r="B1239" s="1" t="s">
        <v>296</v>
      </c>
      <c r="C1239">
        <v>2021</v>
      </c>
      <c r="D1239">
        <v>6789000</v>
      </c>
      <c r="E1239">
        <v>2.8</v>
      </c>
      <c r="F1239">
        <v>200</v>
      </c>
      <c r="G1239" s="1" t="s">
        <v>20</v>
      </c>
      <c r="H1239" s="1" t="s">
        <v>9</v>
      </c>
      <c r="I1239" s="1" t="s">
        <v>21</v>
      </c>
      <c r="J1239" s="1">
        <v>1</v>
      </c>
      <c r="K1239" s="1"/>
      <c r="L1239" s="1"/>
      <c r="M1239" s="1">
        <f t="shared" ca="1" si="19"/>
        <v>2022</v>
      </c>
      <c r="N1239" s="1">
        <f ca="1">Sheet1[[#This Row],[Текущий год]]-Sheet1[[#This Row],[Год выпуска]]</f>
        <v>1</v>
      </c>
      <c r="O1239" s="13">
        <f ca="1">IFERROR(Sheet1[[#This Row],[Пробег, тыс. км]]/Sheet1[[#This Row],[Возраст авто]], 0)</f>
        <v>1</v>
      </c>
      <c r="P1239" s="14">
        <f ca="1">Sheet1[[#This Row],[Средний пробег в год]]/365*1000</f>
        <v>2.7397260273972601</v>
      </c>
    </row>
    <row r="1240" spans="1:16" x14ac:dyDescent="0.25">
      <c r="A1240" s="1" t="s">
        <v>1245</v>
      </c>
      <c r="B1240" s="1" t="s">
        <v>296</v>
      </c>
      <c r="C1240">
        <v>2021</v>
      </c>
      <c r="D1240">
        <v>5498000</v>
      </c>
      <c r="E1240">
        <v>2.4</v>
      </c>
      <c r="F1240">
        <v>150</v>
      </c>
      <c r="G1240" s="1" t="s">
        <v>20</v>
      </c>
      <c r="H1240" s="1" t="s">
        <v>11</v>
      </c>
      <c r="I1240" s="1" t="s">
        <v>21</v>
      </c>
      <c r="J1240" s="1">
        <v>1</v>
      </c>
      <c r="K1240" s="1"/>
      <c r="L1240" s="1"/>
      <c r="M1240" s="1">
        <f t="shared" ca="1" si="19"/>
        <v>2022</v>
      </c>
      <c r="N1240" s="1">
        <f ca="1">Sheet1[[#This Row],[Текущий год]]-Sheet1[[#This Row],[Год выпуска]]</f>
        <v>1</v>
      </c>
      <c r="O1240" s="13">
        <f ca="1">IFERROR(Sheet1[[#This Row],[Пробег, тыс. км]]/Sheet1[[#This Row],[Возраст авто]], 0)</f>
        <v>1</v>
      </c>
      <c r="P1240" s="14">
        <f ca="1">Sheet1[[#This Row],[Средний пробег в год]]/365*1000</f>
        <v>2.7397260273972601</v>
      </c>
    </row>
    <row r="1241" spans="1:16" x14ac:dyDescent="0.25">
      <c r="A1241" s="1" t="s">
        <v>1246</v>
      </c>
      <c r="B1241" s="1" t="s">
        <v>205</v>
      </c>
      <c r="C1241">
        <v>1992</v>
      </c>
      <c r="D1241">
        <v>200000</v>
      </c>
      <c r="E1241">
        <v>1.6</v>
      </c>
      <c r="F1241">
        <v>115</v>
      </c>
      <c r="G1241" s="1" t="s">
        <v>8</v>
      </c>
      <c r="H1241" s="1" t="s">
        <v>9</v>
      </c>
      <c r="I1241" s="1" t="s">
        <v>18</v>
      </c>
      <c r="J1241" s="1">
        <v>314</v>
      </c>
      <c r="K1241" s="1"/>
      <c r="L1241" s="1"/>
      <c r="M1241" s="1">
        <f t="shared" ca="1" si="19"/>
        <v>2022</v>
      </c>
      <c r="N1241" s="1">
        <f ca="1">Sheet1[[#This Row],[Текущий год]]-Sheet1[[#This Row],[Год выпуска]]</f>
        <v>30</v>
      </c>
      <c r="O1241" s="13">
        <f ca="1">IFERROR(Sheet1[[#This Row],[Пробег, тыс. км]]/Sheet1[[#This Row],[Возраст авто]], 0)</f>
        <v>10.466666666666667</v>
      </c>
      <c r="P1241" s="14">
        <f ca="1">Sheet1[[#This Row],[Средний пробег в год]]/365*1000</f>
        <v>28.675799086757991</v>
      </c>
    </row>
    <row r="1242" spans="1:16" x14ac:dyDescent="0.25">
      <c r="A1242" s="1" t="s">
        <v>1247</v>
      </c>
      <c r="B1242" s="1" t="s">
        <v>36</v>
      </c>
      <c r="C1242">
        <v>2017</v>
      </c>
      <c r="D1242">
        <v>3580000</v>
      </c>
      <c r="E1242">
        <v>2.7</v>
      </c>
      <c r="F1242">
        <v>163</v>
      </c>
      <c r="G1242" s="1" t="s">
        <v>8</v>
      </c>
      <c r="H1242" s="1" t="s">
        <v>9</v>
      </c>
      <c r="I1242" s="1" t="s">
        <v>21</v>
      </c>
      <c r="J1242" s="1">
        <v>230</v>
      </c>
      <c r="K1242" s="1"/>
      <c r="L1242" s="1"/>
      <c r="M1242" s="1">
        <f t="shared" ca="1" si="19"/>
        <v>2022</v>
      </c>
      <c r="N1242" s="1">
        <f ca="1">Sheet1[[#This Row],[Текущий год]]-Sheet1[[#This Row],[Год выпуска]]</f>
        <v>5</v>
      </c>
      <c r="O1242" s="13">
        <f ca="1">IFERROR(Sheet1[[#This Row],[Пробег, тыс. км]]/Sheet1[[#This Row],[Возраст авто]], 0)</f>
        <v>46</v>
      </c>
      <c r="P1242" s="14">
        <f ca="1">Sheet1[[#This Row],[Средний пробег в год]]/365*1000</f>
        <v>126.02739726027399</v>
      </c>
    </row>
    <row r="1243" spans="1:16" x14ac:dyDescent="0.25">
      <c r="A1243" s="1" t="s">
        <v>1248</v>
      </c>
      <c r="B1243" s="1" t="s">
        <v>97</v>
      </c>
      <c r="C1243">
        <v>2015</v>
      </c>
      <c r="D1243">
        <v>770000</v>
      </c>
      <c r="E1243">
        <v>1</v>
      </c>
      <c r="F1243">
        <v>69</v>
      </c>
      <c r="G1243" s="1" t="s">
        <v>8</v>
      </c>
      <c r="H1243" s="1" t="s">
        <v>24</v>
      </c>
      <c r="I1243" s="1" t="s">
        <v>18</v>
      </c>
      <c r="J1243" s="1">
        <v>118</v>
      </c>
      <c r="K1243" s="1" t="s">
        <v>39</v>
      </c>
      <c r="L1243" s="1"/>
      <c r="M1243" s="1">
        <f t="shared" ca="1" si="19"/>
        <v>2022</v>
      </c>
      <c r="N1243" s="1">
        <f ca="1">Sheet1[[#This Row],[Текущий год]]-Sheet1[[#This Row],[Год выпуска]]</f>
        <v>7</v>
      </c>
      <c r="O1243" s="13">
        <f ca="1">IFERROR(Sheet1[[#This Row],[Пробег, тыс. км]]/Sheet1[[#This Row],[Возраст авто]], 0)</f>
        <v>16.857142857142858</v>
      </c>
      <c r="P1243" s="14">
        <f ca="1">Sheet1[[#This Row],[Средний пробег в год]]/365*1000</f>
        <v>46.183953033268104</v>
      </c>
    </row>
    <row r="1244" spans="1:16" x14ac:dyDescent="0.25">
      <c r="A1244" s="1" t="s">
        <v>1249</v>
      </c>
      <c r="B1244" s="1" t="s">
        <v>149</v>
      </c>
      <c r="C1244">
        <v>2005</v>
      </c>
      <c r="D1244">
        <v>325000</v>
      </c>
      <c r="E1244">
        <v>1.3</v>
      </c>
      <c r="F1244">
        <v>87</v>
      </c>
      <c r="G1244" s="1" t="s">
        <v>8</v>
      </c>
      <c r="H1244" s="1" t="s">
        <v>9</v>
      </c>
      <c r="I1244" s="1" t="s">
        <v>18</v>
      </c>
      <c r="J1244" s="1">
        <v>120</v>
      </c>
      <c r="K1244" s="1"/>
      <c r="L1244" s="1"/>
      <c r="M1244" s="1">
        <f t="shared" ca="1" si="19"/>
        <v>2022</v>
      </c>
      <c r="N1244" s="1">
        <f ca="1">Sheet1[[#This Row],[Текущий год]]-Sheet1[[#This Row],[Год выпуска]]</f>
        <v>17</v>
      </c>
      <c r="O1244" s="13">
        <f ca="1">IFERROR(Sheet1[[#This Row],[Пробег, тыс. км]]/Sheet1[[#This Row],[Возраст авто]], 0)</f>
        <v>7.0588235294117645</v>
      </c>
      <c r="P1244" s="14">
        <f ca="1">Sheet1[[#This Row],[Средний пробег в год]]/365*1000</f>
        <v>19.339242546333605</v>
      </c>
    </row>
    <row r="1245" spans="1:16" x14ac:dyDescent="0.25">
      <c r="A1245" s="1" t="s">
        <v>1250</v>
      </c>
      <c r="B1245" s="1" t="s">
        <v>105</v>
      </c>
      <c r="C1245">
        <v>2004</v>
      </c>
      <c r="D1245">
        <v>650000</v>
      </c>
      <c r="E1245">
        <v>1.8</v>
      </c>
      <c r="F1245">
        <v>125</v>
      </c>
      <c r="G1245" s="1" t="s">
        <v>8</v>
      </c>
      <c r="H1245" s="1" t="s">
        <v>9</v>
      </c>
      <c r="I1245" s="1" t="s">
        <v>21</v>
      </c>
      <c r="J1245" s="1">
        <v>230</v>
      </c>
      <c r="K1245" s="1"/>
      <c r="L1245" s="1"/>
      <c r="M1245" s="1">
        <f t="shared" ca="1" si="19"/>
        <v>2022</v>
      </c>
      <c r="N1245" s="1">
        <f ca="1">Sheet1[[#This Row],[Текущий год]]-Sheet1[[#This Row],[Год выпуска]]</f>
        <v>18</v>
      </c>
      <c r="O1245" s="13">
        <f ca="1">IFERROR(Sheet1[[#This Row],[Пробег, тыс. км]]/Sheet1[[#This Row],[Возраст авто]], 0)</f>
        <v>12.777777777777779</v>
      </c>
      <c r="P1245" s="14">
        <f ca="1">Sheet1[[#This Row],[Средний пробег в год]]/365*1000</f>
        <v>35.007610350076106</v>
      </c>
    </row>
    <row r="1246" spans="1:16" x14ac:dyDescent="0.25">
      <c r="A1246" s="1" t="s">
        <v>1251</v>
      </c>
      <c r="B1246" s="1" t="s">
        <v>52</v>
      </c>
      <c r="C1246">
        <v>2021</v>
      </c>
      <c r="D1246">
        <v>14989000</v>
      </c>
      <c r="E1246">
        <v>3.4</v>
      </c>
      <c r="F1246">
        <v>415</v>
      </c>
      <c r="G1246" s="1" t="s">
        <v>8</v>
      </c>
      <c r="H1246" s="1" t="s">
        <v>9</v>
      </c>
      <c r="I1246" s="1" t="s">
        <v>21</v>
      </c>
      <c r="J1246" s="1">
        <v>1</v>
      </c>
      <c r="K1246" s="1"/>
      <c r="L1246" s="1"/>
      <c r="M1246" s="1">
        <f t="shared" ca="1" si="19"/>
        <v>2022</v>
      </c>
      <c r="N1246" s="1">
        <f ca="1">Sheet1[[#This Row],[Текущий год]]-Sheet1[[#This Row],[Год выпуска]]</f>
        <v>1</v>
      </c>
      <c r="O1246" s="13">
        <f ca="1">IFERROR(Sheet1[[#This Row],[Пробег, тыс. км]]/Sheet1[[#This Row],[Возраст авто]], 0)</f>
        <v>1</v>
      </c>
      <c r="P1246" s="14">
        <f ca="1">Sheet1[[#This Row],[Средний пробег в год]]/365*1000</f>
        <v>2.7397260273972601</v>
      </c>
    </row>
    <row r="1247" spans="1:16" x14ac:dyDescent="0.25">
      <c r="A1247" s="1" t="s">
        <v>1252</v>
      </c>
      <c r="B1247" s="1" t="s">
        <v>52</v>
      </c>
      <c r="C1247">
        <v>2021</v>
      </c>
      <c r="D1247">
        <v>15500000</v>
      </c>
      <c r="E1247">
        <v>3.4</v>
      </c>
      <c r="F1247">
        <v>415</v>
      </c>
      <c r="G1247" s="1" t="s">
        <v>8</v>
      </c>
      <c r="H1247" s="1" t="s">
        <v>9</v>
      </c>
      <c r="I1247" s="1" t="s">
        <v>21</v>
      </c>
      <c r="J1247" s="1">
        <v>1</v>
      </c>
      <c r="K1247" s="1"/>
      <c r="L1247" s="1"/>
      <c r="M1247" s="1">
        <f t="shared" ca="1" si="19"/>
        <v>2022</v>
      </c>
      <c r="N1247" s="1">
        <f ca="1">Sheet1[[#This Row],[Текущий год]]-Sheet1[[#This Row],[Год выпуска]]</f>
        <v>1</v>
      </c>
      <c r="O1247" s="13">
        <f ca="1">IFERROR(Sheet1[[#This Row],[Пробег, тыс. км]]/Sheet1[[#This Row],[Возраст авто]], 0)</f>
        <v>1</v>
      </c>
      <c r="P1247" s="14">
        <f ca="1">Sheet1[[#This Row],[Средний пробег в год]]/365*1000</f>
        <v>2.7397260273972601</v>
      </c>
    </row>
    <row r="1248" spans="1:16" x14ac:dyDescent="0.25">
      <c r="A1248" s="1" t="s">
        <v>1253</v>
      </c>
      <c r="B1248" s="1" t="s">
        <v>52</v>
      </c>
      <c r="C1248">
        <v>2021</v>
      </c>
      <c r="D1248">
        <v>14989000</v>
      </c>
      <c r="E1248">
        <v>3.3</v>
      </c>
      <c r="F1248">
        <v>299</v>
      </c>
      <c r="G1248" s="1" t="s">
        <v>20</v>
      </c>
      <c r="H1248" s="1" t="s">
        <v>9</v>
      </c>
      <c r="I1248" s="1" t="s">
        <v>21</v>
      </c>
      <c r="J1248" s="1">
        <v>1</v>
      </c>
      <c r="K1248" s="1"/>
      <c r="L1248" s="1"/>
      <c r="M1248" s="1">
        <f t="shared" ca="1" si="19"/>
        <v>2022</v>
      </c>
      <c r="N1248" s="1">
        <f ca="1">Sheet1[[#This Row],[Текущий год]]-Sheet1[[#This Row],[Год выпуска]]</f>
        <v>1</v>
      </c>
      <c r="O1248" s="13">
        <f ca="1">IFERROR(Sheet1[[#This Row],[Пробег, тыс. км]]/Sheet1[[#This Row],[Возраст авто]], 0)</f>
        <v>1</v>
      </c>
      <c r="P1248" s="14">
        <f ca="1">Sheet1[[#This Row],[Средний пробег в год]]/365*1000</f>
        <v>2.7397260273972601</v>
      </c>
    </row>
    <row r="1249" spans="1:16" x14ac:dyDescent="0.25">
      <c r="A1249" s="1" t="s">
        <v>1254</v>
      </c>
      <c r="B1249" s="1" t="s">
        <v>371</v>
      </c>
      <c r="C1249">
        <v>2014</v>
      </c>
      <c r="D1249">
        <v>1240000</v>
      </c>
      <c r="E1249">
        <v>1.8</v>
      </c>
      <c r="F1249">
        <v>99</v>
      </c>
      <c r="G1249" s="1" t="s">
        <v>34</v>
      </c>
      <c r="H1249" s="1" t="s">
        <v>24</v>
      </c>
      <c r="I1249" s="1" t="s">
        <v>18</v>
      </c>
      <c r="J1249" s="1">
        <v>156</v>
      </c>
      <c r="K1249" s="1"/>
      <c r="L1249" s="1"/>
      <c r="M1249" s="1">
        <f t="shared" ca="1" si="19"/>
        <v>2022</v>
      </c>
      <c r="N1249" s="1">
        <f ca="1">Sheet1[[#This Row],[Текущий год]]-Sheet1[[#This Row],[Год выпуска]]</f>
        <v>8</v>
      </c>
      <c r="O1249" s="13">
        <f ca="1">IFERROR(Sheet1[[#This Row],[Пробег, тыс. км]]/Sheet1[[#This Row],[Возраст авто]], 0)</f>
        <v>19.5</v>
      </c>
      <c r="P1249" s="14">
        <f ca="1">Sheet1[[#This Row],[Средний пробег в год]]/365*1000</f>
        <v>53.424657534246577</v>
      </c>
    </row>
    <row r="1250" spans="1:16" x14ac:dyDescent="0.25">
      <c r="A1250" s="1" t="s">
        <v>1255</v>
      </c>
      <c r="B1250" s="1" t="s">
        <v>33</v>
      </c>
      <c r="C1250">
        <v>2017</v>
      </c>
      <c r="D1250">
        <v>2000000</v>
      </c>
      <c r="E1250">
        <v>1.8</v>
      </c>
      <c r="F1250">
        <v>98</v>
      </c>
      <c r="G1250" s="1" t="s">
        <v>34</v>
      </c>
      <c r="H1250" s="1" t="s">
        <v>24</v>
      </c>
      <c r="I1250" s="1" t="s">
        <v>18</v>
      </c>
      <c r="J1250" s="1">
        <v>85</v>
      </c>
      <c r="K1250" s="1"/>
      <c r="L1250" s="1"/>
      <c r="M1250" s="1">
        <f t="shared" ca="1" si="19"/>
        <v>2022</v>
      </c>
      <c r="N1250" s="1">
        <f ca="1">Sheet1[[#This Row],[Текущий год]]-Sheet1[[#This Row],[Год выпуска]]</f>
        <v>5</v>
      </c>
      <c r="O1250" s="13">
        <f ca="1">IFERROR(Sheet1[[#This Row],[Пробег, тыс. км]]/Sheet1[[#This Row],[Возраст авто]], 0)</f>
        <v>17</v>
      </c>
      <c r="P1250" s="14">
        <f ca="1">Sheet1[[#This Row],[Средний пробег в год]]/365*1000</f>
        <v>46.57534246575343</v>
      </c>
    </row>
    <row r="1251" spans="1:16" x14ac:dyDescent="0.25">
      <c r="A1251" s="1" t="s">
        <v>1256</v>
      </c>
      <c r="B1251" s="1" t="s">
        <v>74</v>
      </c>
      <c r="C1251">
        <v>2010</v>
      </c>
      <c r="D1251">
        <v>585000</v>
      </c>
      <c r="E1251">
        <v>1.5</v>
      </c>
      <c r="F1251">
        <v>110</v>
      </c>
      <c r="G1251" s="1" t="s">
        <v>8</v>
      </c>
      <c r="H1251" s="1" t="s">
        <v>24</v>
      </c>
      <c r="I1251" s="1" t="s">
        <v>18</v>
      </c>
      <c r="J1251" s="1">
        <v>251</v>
      </c>
      <c r="K1251" s="1"/>
      <c r="L1251" s="1"/>
      <c r="M1251" s="1">
        <f t="shared" ca="1" si="19"/>
        <v>2022</v>
      </c>
      <c r="N1251" s="1">
        <f ca="1">Sheet1[[#This Row],[Текущий год]]-Sheet1[[#This Row],[Год выпуска]]</f>
        <v>12</v>
      </c>
      <c r="O1251" s="13">
        <f ca="1">IFERROR(Sheet1[[#This Row],[Пробег, тыс. км]]/Sheet1[[#This Row],[Возраст авто]], 0)</f>
        <v>20.916666666666668</v>
      </c>
      <c r="P1251" s="14">
        <f ca="1">Sheet1[[#This Row],[Средний пробег в год]]/365*1000</f>
        <v>57.305936073059364</v>
      </c>
    </row>
    <row r="1252" spans="1:16" x14ac:dyDescent="0.25">
      <c r="A1252" s="1" t="s">
        <v>1257</v>
      </c>
      <c r="B1252" s="1" t="s">
        <v>88</v>
      </c>
      <c r="C1252">
        <v>1998</v>
      </c>
      <c r="D1252">
        <v>400000</v>
      </c>
      <c r="E1252">
        <v>2</v>
      </c>
      <c r="F1252">
        <v>140</v>
      </c>
      <c r="G1252" s="1" t="s">
        <v>8</v>
      </c>
      <c r="H1252" s="1" t="s">
        <v>9</v>
      </c>
      <c r="I1252" s="1" t="s">
        <v>10</v>
      </c>
      <c r="J1252" s="1">
        <v>294</v>
      </c>
      <c r="K1252" s="1"/>
      <c r="L1252" s="1"/>
      <c r="M1252" s="1">
        <f t="shared" ca="1" si="19"/>
        <v>2022</v>
      </c>
      <c r="N1252" s="1">
        <f ca="1">Sheet1[[#This Row],[Текущий год]]-Sheet1[[#This Row],[Год выпуска]]</f>
        <v>24</v>
      </c>
      <c r="O1252" s="13">
        <f ca="1">IFERROR(Sheet1[[#This Row],[Пробег, тыс. км]]/Sheet1[[#This Row],[Возраст авто]], 0)</f>
        <v>12.25</v>
      </c>
      <c r="P1252" s="14">
        <f ca="1">Sheet1[[#This Row],[Средний пробег в год]]/365*1000</f>
        <v>33.561643835616437</v>
      </c>
    </row>
    <row r="1253" spans="1:16" x14ac:dyDescent="0.25">
      <c r="A1253" s="1" t="s">
        <v>1258</v>
      </c>
      <c r="B1253" s="1" t="s">
        <v>63</v>
      </c>
      <c r="C1253">
        <v>2002</v>
      </c>
      <c r="D1253">
        <v>450000</v>
      </c>
      <c r="E1253">
        <v>1.5</v>
      </c>
      <c r="F1253">
        <v>109</v>
      </c>
      <c r="G1253" s="1" t="s">
        <v>8</v>
      </c>
      <c r="H1253" s="1"/>
      <c r="I1253" s="1" t="s">
        <v>18</v>
      </c>
      <c r="J1253" s="1">
        <v>280</v>
      </c>
      <c r="K1253" s="1"/>
      <c r="L1253" s="1"/>
      <c r="M1253" s="1">
        <f t="shared" ca="1" si="19"/>
        <v>2022</v>
      </c>
      <c r="N1253" s="1">
        <f ca="1">Sheet1[[#This Row],[Текущий год]]-Sheet1[[#This Row],[Год выпуска]]</f>
        <v>20</v>
      </c>
      <c r="O1253" s="13">
        <f ca="1">IFERROR(Sheet1[[#This Row],[Пробег, тыс. км]]/Sheet1[[#This Row],[Возраст авто]], 0)</f>
        <v>14</v>
      </c>
      <c r="P1253" s="14">
        <f ca="1">Sheet1[[#This Row],[Средний пробег в год]]/365*1000</f>
        <v>38.356164383561648</v>
      </c>
    </row>
    <row r="1254" spans="1:16" x14ac:dyDescent="0.25">
      <c r="A1254" s="1" t="s">
        <v>1259</v>
      </c>
      <c r="B1254" s="1" t="s">
        <v>36</v>
      </c>
      <c r="C1254">
        <v>2021</v>
      </c>
      <c r="D1254">
        <v>9098000</v>
      </c>
      <c r="E1254">
        <v>2.8</v>
      </c>
      <c r="F1254">
        <v>200</v>
      </c>
      <c r="G1254" s="1" t="s">
        <v>20</v>
      </c>
      <c r="H1254" s="1" t="s">
        <v>9</v>
      </c>
      <c r="I1254" s="1" t="s">
        <v>21</v>
      </c>
      <c r="J1254" s="1">
        <v>1</v>
      </c>
      <c r="K1254" s="1"/>
      <c r="L1254" s="1"/>
      <c r="M1254" s="1">
        <f t="shared" ca="1" si="19"/>
        <v>2022</v>
      </c>
      <c r="N1254" s="1">
        <f ca="1">Sheet1[[#This Row],[Текущий год]]-Sheet1[[#This Row],[Год выпуска]]</f>
        <v>1</v>
      </c>
      <c r="O1254" s="13">
        <f ca="1">IFERROR(Sheet1[[#This Row],[Пробег, тыс. км]]/Sheet1[[#This Row],[Возраст авто]], 0)</f>
        <v>1</v>
      </c>
      <c r="P1254" s="14">
        <f ca="1">Sheet1[[#This Row],[Средний пробег в год]]/365*1000</f>
        <v>2.7397260273972601</v>
      </c>
    </row>
    <row r="1255" spans="1:16" x14ac:dyDescent="0.25">
      <c r="A1255" s="1" t="s">
        <v>1260</v>
      </c>
      <c r="B1255" s="1" t="s">
        <v>54</v>
      </c>
      <c r="C1255">
        <v>2016</v>
      </c>
      <c r="D1255">
        <v>1150000</v>
      </c>
      <c r="E1255">
        <v>1.5</v>
      </c>
      <c r="F1255">
        <v>109</v>
      </c>
      <c r="G1255" s="1" t="s">
        <v>8</v>
      </c>
      <c r="H1255" s="1" t="s">
        <v>24</v>
      </c>
      <c r="I1255" s="1" t="s">
        <v>18</v>
      </c>
      <c r="J1255" s="1">
        <v>99</v>
      </c>
      <c r="K1255" s="1" t="s">
        <v>39</v>
      </c>
      <c r="L1255" s="1"/>
      <c r="M1255" s="1">
        <f t="shared" ca="1" si="19"/>
        <v>2022</v>
      </c>
      <c r="N1255" s="1">
        <f ca="1">Sheet1[[#This Row],[Текущий год]]-Sheet1[[#This Row],[Год выпуска]]</f>
        <v>6</v>
      </c>
      <c r="O1255" s="13">
        <f ca="1">IFERROR(Sheet1[[#This Row],[Пробег, тыс. км]]/Sheet1[[#This Row],[Возраст авто]], 0)</f>
        <v>16.5</v>
      </c>
      <c r="P1255" s="14">
        <f ca="1">Sheet1[[#This Row],[Средний пробег в год]]/365*1000</f>
        <v>45.205479452054796</v>
      </c>
    </row>
    <row r="1256" spans="1:16" x14ac:dyDescent="0.25">
      <c r="A1256" s="1" t="s">
        <v>1261</v>
      </c>
      <c r="B1256" s="1" t="s">
        <v>63</v>
      </c>
      <c r="C1256">
        <v>1993</v>
      </c>
      <c r="D1256">
        <v>220000</v>
      </c>
      <c r="E1256">
        <v>1.5</v>
      </c>
      <c r="F1256">
        <v>105</v>
      </c>
      <c r="G1256" s="1" t="s">
        <v>8</v>
      </c>
      <c r="H1256" s="1" t="s">
        <v>9</v>
      </c>
      <c r="I1256" s="1" t="s">
        <v>18</v>
      </c>
      <c r="J1256" s="1">
        <v>150</v>
      </c>
      <c r="K1256" s="1"/>
      <c r="L1256" s="1"/>
      <c r="M1256" s="1">
        <f t="shared" ca="1" si="19"/>
        <v>2022</v>
      </c>
      <c r="N1256" s="1">
        <f ca="1">Sheet1[[#This Row],[Текущий год]]-Sheet1[[#This Row],[Год выпуска]]</f>
        <v>29</v>
      </c>
      <c r="O1256" s="13">
        <f ca="1">IFERROR(Sheet1[[#This Row],[Пробег, тыс. км]]/Sheet1[[#This Row],[Возраст авто]], 0)</f>
        <v>5.1724137931034484</v>
      </c>
      <c r="P1256" s="14">
        <f ca="1">Sheet1[[#This Row],[Средний пробег в год]]/365*1000</f>
        <v>14.170996693434105</v>
      </c>
    </row>
    <row r="1257" spans="1:16" x14ac:dyDescent="0.25">
      <c r="A1257" s="1" t="s">
        <v>1262</v>
      </c>
      <c r="B1257" s="1" t="s">
        <v>65</v>
      </c>
      <c r="C1257">
        <v>2013</v>
      </c>
      <c r="D1257">
        <v>1050000</v>
      </c>
      <c r="E1257">
        <v>1.8</v>
      </c>
      <c r="F1257">
        <v>99</v>
      </c>
      <c r="G1257" s="1" t="s">
        <v>34</v>
      </c>
      <c r="H1257" s="1" t="s">
        <v>24</v>
      </c>
      <c r="I1257" s="1" t="s">
        <v>18</v>
      </c>
      <c r="J1257" s="1">
        <v>166</v>
      </c>
      <c r="K1257" s="1"/>
      <c r="L1257" s="1"/>
      <c r="M1257" s="1">
        <f t="shared" ca="1" si="19"/>
        <v>2022</v>
      </c>
      <c r="N1257" s="1">
        <f ca="1">Sheet1[[#This Row],[Текущий год]]-Sheet1[[#This Row],[Год выпуска]]</f>
        <v>9</v>
      </c>
      <c r="O1257" s="13">
        <f ca="1">IFERROR(Sheet1[[#This Row],[Пробег, тыс. км]]/Sheet1[[#This Row],[Возраст авто]], 0)</f>
        <v>18.444444444444443</v>
      </c>
      <c r="P1257" s="14">
        <f ca="1">Sheet1[[#This Row],[Средний пробег в год]]/365*1000</f>
        <v>50.532724505327238</v>
      </c>
    </row>
    <row r="1258" spans="1:16" x14ac:dyDescent="0.25">
      <c r="A1258" s="1" t="s">
        <v>1263</v>
      </c>
      <c r="B1258" s="1" t="s">
        <v>36</v>
      </c>
      <c r="C1258">
        <v>2021</v>
      </c>
      <c r="D1258">
        <v>8600000</v>
      </c>
      <c r="E1258">
        <v>4</v>
      </c>
      <c r="F1258">
        <v>249</v>
      </c>
      <c r="G1258" s="1" t="s">
        <v>8</v>
      </c>
      <c r="H1258" s="1" t="s">
        <v>9</v>
      </c>
      <c r="I1258" s="1" t="s">
        <v>21</v>
      </c>
      <c r="J1258" s="1"/>
      <c r="K1258" s="1"/>
      <c r="L1258" s="1"/>
      <c r="M1258" s="1">
        <f t="shared" ca="1" si="19"/>
        <v>2022</v>
      </c>
      <c r="N1258" s="1">
        <f ca="1">Sheet1[[#This Row],[Текущий год]]-Sheet1[[#This Row],[Год выпуска]]</f>
        <v>1</v>
      </c>
      <c r="O1258" s="13">
        <f ca="1">IFERROR(Sheet1[[#This Row],[Пробег, тыс. км]]/Sheet1[[#This Row],[Возраст авто]], 0)</f>
        <v>0</v>
      </c>
      <c r="P1258" s="14">
        <f ca="1">Sheet1[[#This Row],[Средний пробег в год]]/365*1000</f>
        <v>0</v>
      </c>
    </row>
    <row r="1259" spans="1:16" x14ac:dyDescent="0.25">
      <c r="A1259" s="1" t="s">
        <v>1264</v>
      </c>
      <c r="B1259" s="1" t="s">
        <v>144</v>
      </c>
      <c r="C1259">
        <v>2001</v>
      </c>
      <c r="D1259">
        <v>320000</v>
      </c>
      <c r="E1259">
        <v>2</v>
      </c>
      <c r="F1259">
        <v>130</v>
      </c>
      <c r="G1259" s="1" t="s">
        <v>8</v>
      </c>
      <c r="H1259" s="1" t="s">
        <v>9</v>
      </c>
      <c r="I1259" s="1" t="s">
        <v>10</v>
      </c>
      <c r="J1259" s="1">
        <v>170</v>
      </c>
      <c r="K1259" s="1"/>
      <c r="L1259" s="1"/>
      <c r="M1259" s="1">
        <f t="shared" ca="1" si="19"/>
        <v>2022</v>
      </c>
      <c r="N1259" s="1">
        <f ca="1">Sheet1[[#This Row],[Текущий год]]-Sheet1[[#This Row],[Год выпуска]]</f>
        <v>21</v>
      </c>
      <c r="O1259" s="13">
        <f ca="1">IFERROR(Sheet1[[#This Row],[Пробег, тыс. км]]/Sheet1[[#This Row],[Возраст авто]], 0)</f>
        <v>8.0952380952380949</v>
      </c>
      <c r="P1259" s="14">
        <f ca="1">Sheet1[[#This Row],[Средний пробег в год]]/365*1000</f>
        <v>22.17873450750163</v>
      </c>
    </row>
    <row r="1260" spans="1:16" x14ac:dyDescent="0.25">
      <c r="A1260" s="1" t="s">
        <v>1265</v>
      </c>
      <c r="B1260" s="1" t="s">
        <v>36</v>
      </c>
      <c r="C1260">
        <v>2021</v>
      </c>
      <c r="D1260">
        <v>7110000</v>
      </c>
      <c r="E1260">
        <v>2.7</v>
      </c>
      <c r="F1260">
        <v>163</v>
      </c>
      <c r="G1260" s="1" t="s">
        <v>8</v>
      </c>
      <c r="H1260" s="1" t="s">
        <v>9</v>
      </c>
      <c r="I1260" s="1" t="s">
        <v>21</v>
      </c>
      <c r="J1260" s="1"/>
      <c r="K1260" s="1"/>
      <c r="L1260" s="1"/>
      <c r="M1260" s="1">
        <f t="shared" ca="1" si="19"/>
        <v>2022</v>
      </c>
      <c r="N1260" s="1">
        <f ca="1">Sheet1[[#This Row],[Текущий год]]-Sheet1[[#This Row],[Год выпуска]]</f>
        <v>1</v>
      </c>
      <c r="O1260" s="13">
        <f ca="1">IFERROR(Sheet1[[#This Row],[Пробег, тыс. км]]/Sheet1[[#This Row],[Возраст авто]], 0)</f>
        <v>0</v>
      </c>
      <c r="P1260" s="14">
        <f ca="1">Sheet1[[#This Row],[Средний пробег в год]]/365*1000</f>
        <v>0</v>
      </c>
    </row>
    <row r="1261" spans="1:16" x14ac:dyDescent="0.25">
      <c r="A1261" s="1" t="s">
        <v>1266</v>
      </c>
      <c r="B1261" s="1" t="s">
        <v>92</v>
      </c>
      <c r="C1261">
        <v>1998</v>
      </c>
      <c r="D1261">
        <v>285000</v>
      </c>
      <c r="E1261">
        <v>2</v>
      </c>
      <c r="F1261">
        <v>145</v>
      </c>
      <c r="G1261" s="1" t="s">
        <v>8</v>
      </c>
      <c r="H1261" s="1" t="s">
        <v>9</v>
      </c>
      <c r="I1261" s="1" t="s">
        <v>18</v>
      </c>
      <c r="J1261" s="1">
        <v>325</v>
      </c>
      <c r="K1261" s="1"/>
      <c r="L1261" s="1"/>
      <c r="M1261" s="1">
        <f t="shared" ca="1" si="19"/>
        <v>2022</v>
      </c>
      <c r="N1261" s="1">
        <f ca="1">Sheet1[[#This Row],[Текущий год]]-Sheet1[[#This Row],[Год выпуска]]</f>
        <v>24</v>
      </c>
      <c r="O1261" s="13">
        <f ca="1">IFERROR(Sheet1[[#This Row],[Пробег, тыс. км]]/Sheet1[[#This Row],[Возраст авто]], 0)</f>
        <v>13.541666666666666</v>
      </c>
      <c r="P1261" s="14">
        <f ca="1">Sheet1[[#This Row],[Средний пробег в год]]/365*1000</f>
        <v>37.100456621004561</v>
      </c>
    </row>
    <row r="1262" spans="1:16" x14ac:dyDescent="0.25">
      <c r="A1262" s="1" t="s">
        <v>1267</v>
      </c>
      <c r="B1262" s="1" t="s">
        <v>97</v>
      </c>
      <c r="C1262">
        <v>2016</v>
      </c>
      <c r="D1262">
        <v>820000</v>
      </c>
      <c r="E1262">
        <v>1.3</v>
      </c>
      <c r="F1262">
        <v>99</v>
      </c>
      <c r="G1262" s="1" t="s">
        <v>8</v>
      </c>
      <c r="H1262" s="1" t="s">
        <v>24</v>
      </c>
      <c r="I1262" s="1" t="s">
        <v>18</v>
      </c>
      <c r="J1262" s="1">
        <v>62</v>
      </c>
      <c r="K1262" s="1"/>
      <c r="L1262" s="1"/>
      <c r="M1262" s="1">
        <f t="shared" ca="1" si="19"/>
        <v>2022</v>
      </c>
      <c r="N1262" s="1">
        <f ca="1">Sheet1[[#This Row],[Текущий год]]-Sheet1[[#This Row],[Год выпуска]]</f>
        <v>6</v>
      </c>
      <c r="O1262" s="13">
        <f ca="1">IFERROR(Sheet1[[#This Row],[Пробег, тыс. км]]/Sheet1[[#This Row],[Возраст авто]], 0)</f>
        <v>10.333333333333334</v>
      </c>
      <c r="P1262" s="14">
        <f ca="1">Sheet1[[#This Row],[Средний пробег в год]]/365*1000</f>
        <v>28.310502283105023</v>
      </c>
    </row>
    <row r="1263" spans="1:16" x14ac:dyDescent="0.25">
      <c r="A1263" s="1" t="s">
        <v>1268</v>
      </c>
      <c r="B1263" s="1" t="s">
        <v>63</v>
      </c>
      <c r="C1263">
        <v>2004</v>
      </c>
      <c r="D1263">
        <v>465000</v>
      </c>
      <c r="E1263">
        <v>1.6</v>
      </c>
      <c r="F1263">
        <v>110</v>
      </c>
      <c r="G1263" s="1" t="s">
        <v>8</v>
      </c>
      <c r="H1263" s="1" t="s">
        <v>11</v>
      </c>
      <c r="I1263" s="1" t="s">
        <v>18</v>
      </c>
      <c r="J1263" s="1">
        <v>210</v>
      </c>
      <c r="K1263" s="1"/>
      <c r="L1263" s="1"/>
      <c r="M1263" s="1">
        <f t="shared" ca="1" si="19"/>
        <v>2022</v>
      </c>
      <c r="N1263" s="1">
        <f ca="1">Sheet1[[#This Row],[Текущий год]]-Sheet1[[#This Row],[Год выпуска]]</f>
        <v>18</v>
      </c>
      <c r="O1263" s="13">
        <f ca="1">IFERROR(Sheet1[[#This Row],[Пробег, тыс. км]]/Sheet1[[#This Row],[Возраст авто]], 0)</f>
        <v>11.666666666666666</v>
      </c>
      <c r="P1263" s="14">
        <f ca="1">Sheet1[[#This Row],[Средний пробег в год]]/365*1000</f>
        <v>31.963470319634702</v>
      </c>
    </row>
    <row r="1264" spans="1:16" x14ac:dyDescent="0.25">
      <c r="A1264" s="1" t="s">
        <v>1269</v>
      </c>
      <c r="B1264" s="1" t="s">
        <v>77</v>
      </c>
      <c r="C1264">
        <v>2007</v>
      </c>
      <c r="D1264">
        <v>750000</v>
      </c>
      <c r="E1264">
        <v>2.4</v>
      </c>
      <c r="F1264">
        <v>163</v>
      </c>
      <c r="G1264" s="1" t="s">
        <v>8</v>
      </c>
      <c r="H1264" s="1" t="s">
        <v>9</v>
      </c>
      <c r="I1264" s="1" t="s">
        <v>18</v>
      </c>
      <c r="J1264" s="1">
        <v>265</v>
      </c>
      <c r="K1264" s="1"/>
      <c r="L1264" s="1"/>
      <c r="M1264" s="1">
        <f t="shared" ca="1" si="19"/>
        <v>2022</v>
      </c>
      <c r="N1264" s="1">
        <f ca="1">Sheet1[[#This Row],[Текущий год]]-Sheet1[[#This Row],[Год выпуска]]</f>
        <v>15</v>
      </c>
      <c r="O1264" s="13">
        <f ca="1">IFERROR(Sheet1[[#This Row],[Пробег, тыс. км]]/Sheet1[[#This Row],[Возраст авто]], 0)</f>
        <v>17.666666666666668</v>
      </c>
      <c r="P1264" s="14">
        <f ca="1">Sheet1[[#This Row],[Средний пробег в год]]/365*1000</f>
        <v>48.401826484018265</v>
      </c>
    </row>
    <row r="1265" spans="1:16" x14ac:dyDescent="0.25">
      <c r="A1265" s="1" t="s">
        <v>1270</v>
      </c>
      <c r="B1265" s="1" t="s">
        <v>165</v>
      </c>
      <c r="C1265">
        <v>2014</v>
      </c>
      <c r="D1265">
        <v>2200000</v>
      </c>
      <c r="E1265">
        <v>2.5</v>
      </c>
      <c r="F1265">
        <v>180</v>
      </c>
      <c r="G1265" s="1" t="s">
        <v>8</v>
      </c>
      <c r="H1265" s="1" t="s">
        <v>9</v>
      </c>
      <c r="I1265" s="1" t="s">
        <v>21</v>
      </c>
      <c r="J1265" s="1">
        <v>146</v>
      </c>
      <c r="K1265" s="1"/>
      <c r="L1265" s="1"/>
      <c r="M1265" s="1">
        <f t="shared" ca="1" si="19"/>
        <v>2022</v>
      </c>
      <c r="N1265" s="1">
        <f ca="1">Sheet1[[#This Row],[Текущий год]]-Sheet1[[#This Row],[Год выпуска]]</f>
        <v>8</v>
      </c>
      <c r="O1265" s="13">
        <f ca="1">IFERROR(Sheet1[[#This Row],[Пробег, тыс. км]]/Sheet1[[#This Row],[Возраст авто]], 0)</f>
        <v>18.25</v>
      </c>
      <c r="P1265" s="14">
        <f ca="1">Sheet1[[#This Row],[Средний пробег в год]]/365*1000</f>
        <v>50</v>
      </c>
    </row>
    <row r="1266" spans="1:16" x14ac:dyDescent="0.25">
      <c r="A1266" s="1" t="s">
        <v>1271</v>
      </c>
      <c r="B1266" s="1" t="s">
        <v>165</v>
      </c>
      <c r="C1266">
        <v>2016</v>
      </c>
      <c r="D1266">
        <v>2450000</v>
      </c>
      <c r="E1266">
        <v>2</v>
      </c>
      <c r="F1266">
        <v>146</v>
      </c>
      <c r="G1266" s="1" t="s">
        <v>8</v>
      </c>
      <c r="H1266" s="1" t="s">
        <v>24</v>
      </c>
      <c r="I1266" s="1" t="s">
        <v>21</v>
      </c>
      <c r="J1266" s="1">
        <v>110</v>
      </c>
      <c r="K1266" s="1"/>
      <c r="L1266" s="1"/>
      <c r="M1266" s="1">
        <f t="shared" ca="1" si="19"/>
        <v>2022</v>
      </c>
      <c r="N1266" s="1">
        <f ca="1">Sheet1[[#This Row],[Текущий год]]-Sheet1[[#This Row],[Год выпуска]]</f>
        <v>6</v>
      </c>
      <c r="O1266" s="13">
        <f ca="1">IFERROR(Sheet1[[#This Row],[Пробег, тыс. км]]/Sheet1[[#This Row],[Возраст авто]], 0)</f>
        <v>18.333333333333332</v>
      </c>
      <c r="P1266" s="14">
        <f ca="1">Sheet1[[#This Row],[Средний пробег в год]]/365*1000</f>
        <v>50.228310502283101</v>
      </c>
    </row>
    <row r="1267" spans="1:16" x14ac:dyDescent="0.25">
      <c r="A1267" s="1" t="s">
        <v>1272</v>
      </c>
      <c r="B1267" s="1" t="s">
        <v>63</v>
      </c>
      <c r="C1267">
        <v>1991</v>
      </c>
      <c r="D1267">
        <v>120000</v>
      </c>
      <c r="E1267">
        <v>1.5</v>
      </c>
      <c r="F1267">
        <v>79</v>
      </c>
      <c r="G1267" s="1" t="s">
        <v>8</v>
      </c>
      <c r="H1267" s="1" t="s">
        <v>11</v>
      </c>
      <c r="I1267" s="1" t="s">
        <v>18</v>
      </c>
      <c r="J1267" s="1">
        <v>190</v>
      </c>
      <c r="K1267" s="1"/>
      <c r="L1267" s="1"/>
      <c r="M1267" s="1">
        <f t="shared" ca="1" si="19"/>
        <v>2022</v>
      </c>
      <c r="N1267" s="1">
        <f ca="1">Sheet1[[#This Row],[Текущий год]]-Sheet1[[#This Row],[Год выпуска]]</f>
        <v>31</v>
      </c>
      <c r="O1267" s="13">
        <f ca="1">IFERROR(Sheet1[[#This Row],[Пробег, тыс. км]]/Sheet1[[#This Row],[Возраст авто]], 0)</f>
        <v>6.129032258064516</v>
      </c>
      <c r="P1267" s="14">
        <f ca="1">Sheet1[[#This Row],[Средний пробег в год]]/365*1000</f>
        <v>16.791869200176755</v>
      </c>
    </row>
    <row r="1268" spans="1:16" x14ac:dyDescent="0.25">
      <c r="A1268" s="1" t="s">
        <v>1273</v>
      </c>
      <c r="B1268" s="1" t="s">
        <v>65</v>
      </c>
      <c r="C1268">
        <v>2008</v>
      </c>
      <c r="D1268">
        <v>727000</v>
      </c>
      <c r="E1268">
        <v>1.5</v>
      </c>
      <c r="F1268">
        <v>76</v>
      </c>
      <c r="G1268" s="1" t="s">
        <v>34</v>
      </c>
      <c r="H1268" s="1" t="s">
        <v>24</v>
      </c>
      <c r="I1268" s="1" t="s">
        <v>18</v>
      </c>
      <c r="J1268" s="1">
        <v>250</v>
      </c>
      <c r="K1268" s="1"/>
      <c r="L1268" s="1"/>
      <c r="M1268" s="1">
        <f t="shared" ca="1" si="19"/>
        <v>2022</v>
      </c>
      <c r="N1268" s="1">
        <f ca="1">Sheet1[[#This Row],[Текущий год]]-Sheet1[[#This Row],[Год выпуска]]</f>
        <v>14</v>
      </c>
      <c r="O1268" s="13">
        <f ca="1">IFERROR(Sheet1[[#This Row],[Пробег, тыс. км]]/Sheet1[[#This Row],[Возраст авто]], 0)</f>
        <v>17.857142857142858</v>
      </c>
      <c r="P1268" s="14">
        <f ca="1">Sheet1[[#This Row],[Средний пробег в год]]/365*1000</f>
        <v>48.923679060665364</v>
      </c>
    </row>
    <row r="1269" spans="1:16" x14ac:dyDescent="0.25">
      <c r="A1269" s="1" t="s">
        <v>1274</v>
      </c>
      <c r="B1269" s="1" t="s">
        <v>65</v>
      </c>
      <c r="C1269">
        <v>2010</v>
      </c>
      <c r="D1269">
        <v>1279000</v>
      </c>
      <c r="E1269">
        <v>1.8</v>
      </c>
      <c r="F1269">
        <v>99</v>
      </c>
      <c r="G1269" s="1" t="s">
        <v>34</v>
      </c>
      <c r="H1269" s="1" t="s">
        <v>24</v>
      </c>
      <c r="I1269" s="1" t="s">
        <v>18</v>
      </c>
      <c r="J1269" s="1">
        <v>74</v>
      </c>
      <c r="K1269" s="1"/>
      <c r="L1269" s="1"/>
      <c r="M1269" s="1">
        <f t="shared" ca="1" si="19"/>
        <v>2022</v>
      </c>
      <c r="N1269" s="1">
        <f ca="1">Sheet1[[#This Row],[Текущий год]]-Sheet1[[#This Row],[Год выпуска]]</f>
        <v>12</v>
      </c>
      <c r="O1269" s="13">
        <f ca="1">IFERROR(Sheet1[[#This Row],[Пробег, тыс. км]]/Sheet1[[#This Row],[Возраст авто]], 0)</f>
        <v>6.166666666666667</v>
      </c>
      <c r="P1269" s="14">
        <f ca="1">Sheet1[[#This Row],[Средний пробег в год]]/365*1000</f>
        <v>16.894977168949772</v>
      </c>
    </row>
    <row r="1270" spans="1:16" x14ac:dyDescent="0.25">
      <c r="A1270" s="1" t="s">
        <v>1275</v>
      </c>
      <c r="B1270" s="1" t="s">
        <v>122</v>
      </c>
      <c r="C1270">
        <v>2011</v>
      </c>
      <c r="D1270">
        <v>1750000</v>
      </c>
      <c r="E1270">
        <v>2.7</v>
      </c>
      <c r="F1270">
        <v>187</v>
      </c>
      <c r="G1270" s="1" t="s">
        <v>8</v>
      </c>
      <c r="H1270" s="1" t="s">
        <v>9</v>
      </c>
      <c r="I1270" s="1" t="s">
        <v>18</v>
      </c>
      <c r="J1270" s="1">
        <v>170</v>
      </c>
      <c r="K1270" s="1"/>
      <c r="L1270" s="1"/>
      <c r="M1270" s="1">
        <f t="shared" ca="1" si="19"/>
        <v>2022</v>
      </c>
      <c r="N1270" s="1">
        <f ca="1">Sheet1[[#This Row],[Текущий год]]-Sheet1[[#This Row],[Год выпуска]]</f>
        <v>11</v>
      </c>
      <c r="O1270" s="13">
        <f ca="1">IFERROR(Sheet1[[#This Row],[Пробег, тыс. км]]/Sheet1[[#This Row],[Возраст авто]], 0)</f>
        <v>15.454545454545455</v>
      </c>
      <c r="P1270" s="14">
        <f ca="1">Sheet1[[#This Row],[Средний пробег в год]]/365*1000</f>
        <v>42.34122042341221</v>
      </c>
    </row>
    <row r="1271" spans="1:16" x14ac:dyDescent="0.25">
      <c r="A1271" s="1" t="s">
        <v>1276</v>
      </c>
      <c r="B1271" s="1" t="s">
        <v>932</v>
      </c>
      <c r="C1271">
        <v>1995</v>
      </c>
      <c r="D1271">
        <v>310000</v>
      </c>
      <c r="E1271">
        <v>2</v>
      </c>
      <c r="F1271">
        <v>140</v>
      </c>
      <c r="G1271" s="1" t="s">
        <v>8</v>
      </c>
      <c r="H1271" s="1" t="s">
        <v>9</v>
      </c>
      <c r="I1271" s="1" t="s">
        <v>18</v>
      </c>
      <c r="J1271" s="1">
        <v>391</v>
      </c>
      <c r="K1271" s="1"/>
      <c r="L1271" s="1"/>
      <c r="M1271" s="1">
        <f t="shared" ca="1" si="19"/>
        <v>2022</v>
      </c>
      <c r="N1271" s="1">
        <f ca="1">Sheet1[[#This Row],[Текущий год]]-Sheet1[[#This Row],[Год выпуска]]</f>
        <v>27</v>
      </c>
      <c r="O1271" s="13">
        <f ca="1">IFERROR(Sheet1[[#This Row],[Пробег, тыс. км]]/Sheet1[[#This Row],[Возраст авто]], 0)</f>
        <v>14.481481481481481</v>
      </c>
      <c r="P1271" s="14">
        <f ca="1">Sheet1[[#This Row],[Средний пробег в год]]/365*1000</f>
        <v>39.675291730086251</v>
      </c>
    </row>
    <row r="1272" spans="1:16" x14ac:dyDescent="0.25">
      <c r="A1272" s="1" t="s">
        <v>1277</v>
      </c>
      <c r="B1272" s="1" t="s">
        <v>43</v>
      </c>
      <c r="C1272">
        <v>1995</v>
      </c>
      <c r="D1272">
        <v>255000</v>
      </c>
      <c r="E1272">
        <v>2</v>
      </c>
      <c r="F1272">
        <v>135</v>
      </c>
      <c r="G1272" s="1" t="s">
        <v>8</v>
      </c>
      <c r="H1272" s="1" t="s">
        <v>9</v>
      </c>
      <c r="I1272" s="1" t="s">
        <v>21</v>
      </c>
      <c r="J1272" s="1">
        <v>370</v>
      </c>
      <c r="K1272" s="1"/>
      <c r="L1272" s="1"/>
      <c r="M1272" s="1">
        <f t="shared" ca="1" si="19"/>
        <v>2022</v>
      </c>
      <c r="N1272" s="1">
        <f ca="1">Sheet1[[#This Row],[Текущий год]]-Sheet1[[#This Row],[Год выпуска]]</f>
        <v>27</v>
      </c>
      <c r="O1272" s="13">
        <f ca="1">IFERROR(Sheet1[[#This Row],[Пробег, тыс. км]]/Sheet1[[#This Row],[Возраст авто]], 0)</f>
        <v>13.703703703703704</v>
      </c>
      <c r="P1272" s="14">
        <f ca="1">Sheet1[[#This Row],[Средний пробег в год]]/365*1000</f>
        <v>37.544393708777271</v>
      </c>
    </row>
    <row r="1273" spans="1:16" x14ac:dyDescent="0.25">
      <c r="A1273" s="1" t="s">
        <v>1278</v>
      </c>
      <c r="B1273" s="1" t="s">
        <v>77</v>
      </c>
      <c r="C1273">
        <v>2004</v>
      </c>
      <c r="D1273">
        <v>625000</v>
      </c>
      <c r="E1273">
        <v>1.8</v>
      </c>
      <c r="F1273">
        <v>129</v>
      </c>
      <c r="G1273" s="1" t="s">
        <v>8</v>
      </c>
      <c r="H1273" s="1" t="s">
        <v>9</v>
      </c>
      <c r="I1273" s="1" t="s">
        <v>18</v>
      </c>
      <c r="J1273" s="1">
        <v>210</v>
      </c>
      <c r="K1273" s="1"/>
      <c r="L1273" s="1"/>
      <c r="M1273" s="1">
        <f t="shared" ca="1" si="19"/>
        <v>2022</v>
      </c>
      <c r="N1273" s="1">
        <f ca="1">Sheet1[[#This Row],[Текущий год]]-Sheet1[[#This Row],[Год выпуска]]</f>
        <v>18</v>
      </c>
      <c r="O1273" s="13">
        <f ca="1">IFERROR(Sheet1[[#This Row],[Пробег, тыс. км]]/Sheet1[[#This Row],[Возраст авто]], 0)</f>
        <v>11.666666666666666</v>
      </c>
      <c r="P1273" s="14">
        <f ca="1">Sheet1[[#This Row],[Средний пробег в год]]/365*1000</f>
        <v>31.963470319634702</v>
      </c>
    </row>
    <row r="1274" spans="1:16" x14ac:dyDescent="0.25">
      <c r="A1274" s="1" t="s">
        <v>1279</v>
      </c>
      <c r="B1274" s="1" t="s">
        <v>136</v>
      </c>
      <c r="C1274">
        <v>2016</v>
      </c>
      <c r="D1274">
        <v>1100000</v>
      </c>
      <c r="E1274">
        <v>1.5</v>
      </c>
      <c r="F1274">
        <v>74</v>
      </c>
      <c r="G1274" s="1" t="s">
        <v>34</v>
      </c>
      <c r="H1274" s="1" t="s">
        <v>24</v>
      </c>
      <c r="I1274" s="1" t="s">
        <v>18</v>
      </c>
      <c r="J1274" s="1">
        <v>69</v>
      </c>
      <c r="K1274" s="1"/>
      <c r="L1274" s="1"/>
      <c r="M1274" s="1">
        <f t="shared" ca="1" si="19"/>
        <v>2022</v>
      </c>
      <c r="N1274" s="1">
        <f ca="1">Sheet1[[#This Row],[Текущий год]]-Sheet1[[#This Row],[Год выпуска]]</f>
        <v>6</v>
      </c>
      <c r="O1274" s="13">
        <f ca="1">IFERROR(Sheet1[[#This Row],[Пробег, тыс. км]]/Sheet1[[#This Row],[Возраст авто]], 0)</f>
        <v>11.5</v>
      </c>
      <c r="P1274" s="14">
        <f ca="1">Sheet1[[#This Row],[Средний пробег в год]]/365*1000</f>
        <v>31.506849315068497</v>
      </c>
    </row>
    <row r="1275" spans="1:16" x14ac:dyDescent="0.25">
      <c r="A1275" s="1" t="s">
        <v>1280</v>
      </c>
      <c r="B1275" s="1" t="s">
        <v>63</v>
      </c>
      <c r="C1275">
        <v>2007</v>
      </c>
      <c r="D1275">
        <v>650000</v>
      </c>
      <c r="E1275">
        <v>1.6</v>
      </c>
      <c r="F1275">
        <v>124</v>
      </c>
      <c r="G1275" s="1" t="s">
        <v>8</v>
      </c>
      <c r="H1275" s="1" t="s">
        <v>11</v>
      </c>
      <c r="I1275" s="1" t="s">
        <v>18</v>
      </c>
      <c r="J1275" s="1">
        <v>207</v>
      </c>
      <c r="K1275" s="1"/>
      <c r="L1275" s="1"/>
      <c r="M1275" s="1">
        <f t="shared" ca="1" si="19"/>
        <v>2022</v>
      </c>
      <c r="N1275" s="1">
        <f ca="1">Sheet1[[#This Row],[Текущий год]]-Sheet1[[#This Row],[Год выпуска]]</f>
        <v>15</v>
      </c>
      <c r="O1275" s="13">
        <f ca="1">IFERROR(Sheet1[[#This Row],[Пробег, тыс. км]]/Sheet1[[#This Row],[Возраст авто]], 0)</f>
        <v>13.8</v>
      </c>
      <c r="P1275" s="14">
        <f ca="1">Sheet1[[#This Row],[Средний пробег в год]]/365*1000</f>
        <v>37.80821917808219</v>
      </c>
    </row>
    <row r="1276" spans="1:16" x14ac:dyDescent="0.25">
      <c r="A1276" s="1" t="s">
        <v>1281</v>
      </c>
      <c r="B1276" s="1" t="s">
        <v>94</v>
      </c>
      <c r="C1276">
        <v>2019</v>
      </c>
      <c r="D1276">
        <v>2899000</v>
      </c>
      <c r="E1276">
        <v>2</v>
      </c>
      <c r="F1276">
        <v>151</v>
      </c>
      <c r="G1276" s="1" t="s">
        <v>8</v>
      </c>
      <c r="H1276" s="1" t="s">
        <v>24</v>
      </c>
      <c r="I1276" s="1" t="s">
        <v>18</v>
      </c>
      <c r="J1276" s="1">
        <v>90</v>
      </c>
      <c r="K1276" s="1" t="s">
        <v>39</v>
      </c>
      <c r="L1276" s="1"/>
      <c r="M1276" s="1">
        <f t="shared" ca="1" si="19"/>
        <v>2022</v>
      </c>
      <c r="N1276" s="1">
        <f ca="1">Sheet1[[#This Row],[Текущий год]]-Sheet1[[#This Row],[Год выпуска]]</f>
        <v>3</v>
      </c>
      <c r="O1276" s="13">
        <f ca="1">IFERROR(Sheet1[[#This Row],[Пробег, тыс. км]]/Sheet1[[#This Row],[Возраст авто]], 0)</f>
        <v>30</v>
      </c>
      <c r="P1276" s="14">
        <f ca="1">Sheet1[[#This Row],[Средний пробег в год]]/365*1000</f>
        <v>82.191780821917803</v>
      </c>
    </row>
    <row r="1277" spans="1:16" x14ac:dyDescent="0.25">
      <c r="A1277" s="1" t="s">
        <v>1282</v>
      </c>
      <c r="B1277" s="1" t="s">
        <v>105</v>
      </c>
      <c r="C1277">
        <v>2012</v>
      </c>
      <c r="D1277">
        <v>1410000</v>
      </c>
      <c r="E1277">
        <v>1.8</v>
      </c>
      <c r="F1277">
        <v>143</v>
      </c>
      <c r="G1277" s="1" t="s">
        <v>8</v>
      </c>
      <c r="H1277" s="1" t="s">
        <v>24</v>
      </c>
      <c r="I1277" s="1" t="s">
        <v>18</v>
      </c>
      <c r="J1277" s="1">
        <v>37</v>
      </c>
      <c r="K1277" s="1" t="s">
        <v>39</v>
      </c>
      <c r="L1277" s="1"/>
      <c r="M1277" s="1">
        <f t="shared" ca="1" si="19"/>
        <v>2022</v>
      </c>
      <c r="N1277" s="1">
        <f ca="1">Sheet1[[#This Row],[Текущий год]]-Sheet1[[#This Row],[Год выпуска]]</f>
        <v>10</v>
      </c>
      <c r="O1277" s="13">
        <f ca="1">IFERROR(Sheet1[[#This Row],[Пробег, тыс. км]]/Sheet1[[#This Row],[Возраст авто]], 0)</f>
        <v>3.7</v>
      </c>
      <c r="P1277" s="14">
        <f ca="1">Sheet1[[#This Row],[Средний пробег в год]]/365*1000</f>
        <v>10.136986301369864</v>
      </c>
    </row>
    <row r="1278" spans="1:16" x14ac:dyDescent="0.25">
      <c r="A1278" s="1" t="s">
        <v>1283</v>
      </c>
      <c r="B1278" s="1" t="s">
        <v>395</v>
      </c>
      <c r="C1278">
        <v>1996</v>
      </c>
      <c r="D1278">
        <v>250000</v>
      </c>
      <c r="E1278">
        <v>2.5</v>
      </c>
      <c r="F1278">
        <v>200</v>
      </c>
      <c r="G1278" s="1" t="s">
        <v>8</v>
      </c>
      <c r="H1278" s="1" t="s">
        <v>9</v>
      </c>
      <c r="I1278" s="1" t="s">
        <v>18</v>
      </c>
      <c r="J1278" s="1">
        <v>386</v>
      </c>
      <c r="K1278" s="1"/>
      <c r="L1278" s="1"/>
      <c r="M1278" s="1">
        <f t="shared" ca="1" si="19"/>
        <v>2022</v>
      </c>
      <c r="N1278" s="1">
        <f ca="1">Sheet1[[#This Row],[Текущий год]]-Sheet1[[#This Row],[Год выпуска]]</f>
        <v>26</v>
      </c>
      <c r="O1278" s="13">
        <f ca="1">IFERROR(Sheet1[[#This Row],[Пробег, тыс. км]]/Sheet1[[#This Row],[Возраст авто]], 0)</f>
        <v>14.846153846153847</v>
      </c>
      <c r="P1278" s="14">
        <f ca="1">Sheet1[[#This Row],[Средний пробег в год]]/365*1000</f>
        <v>40.674394099051639</v>
      </c>
    </row>
    <row r="1279" spans="1:16" x14ac:dyDescent="0.25">
      <c r="A1279" s="1" t="s">
        <v>1284</v>
      </c>
      <c r="B1279" s="1" t="s">
        <v>43</v>
      </c>
      <c r="C1279">
        <v>2016</v>
      </c>
      <c r="D1279">
        <v>1945086</v>
      </c>
      <c r="E1279">
        <v>2.5</v>
      </c>
      <c r="F1279">
        <v>181</v>
      </c>
      <c r="G1279" s="1" t="s">
        <v>8</v>
      </c>
      <c r="H1279" s="1" t="s">
        <v>9</v>
      </c>
      <c r="I1279" s="1" t="s">
        <v>18</v>
      </c>
      <c r="J1279" s="1">
        <v>93</v>
      </c>
      <c r="K1279" s="1"/>
      <c r="L1279" s="1"/>
      <c r="M1279" s="1">
        <f t="shared" ca="1" si="19"/>
        <v>2022</v>
      </c>
      <c r="N1279" s="1">
        <f ca="1">Sheet1[[#This Row],[Текущий год]]-Sheet1[[#This Row],[Год выпуска]]</f>
        <v>6</v>
      </c>
      <c r="O1279" s="13">
        <f ca="1">IFERROR(Sheet1[[#This Row],[Пробег, тыс. км]]/Sheet1[[#This Row],[Возраст авто]], 0)</f>
        <v>15.5</v>
      </c>
      <c r="P1279" s="14">
        <f ca="1">Sheet1[[#This Row],[Средний пробег в год]]/365*1000</f>
        <v>42.465753424657535</v>
      </c>
    </row>
    <row r="1280" spans="1:16" x14ac:dyDescent="0.25">
      <c r="A1280" s="1" t="s">
        <v>1285</v>
      </c>
      <c r="B1280" s="1" t="s">
        <v>277</v>
      </c>
      <c r="C1280">
        <v>2002</v>
      </c>
      <c r="D1280">
        <v>435000</v>
      </c>
      <c r="E1280">
        <v>1.3</v>
      </c>
      <c r="F1280">
        <v>87</v>
      </c>
      <c r="G1280" s="1" t="s">
        <v>8</v>
      </c>
      <c r="H1280" s="1" t="s">
        <v>9</v>
      </c>
      <c r="I1280" s="1" t="s">
        <v>18</v>
      </c>
      <c r="J1280" s="1">
        <v>233</v>
      </c>
      <c r="K1280" s="1"/>
      <c r="L1280" s="1"/>
      <c r="M1280" s="1">
        <f t="shared" ca="1" si="19"/>
        <v>2022</v>
      </c>
      <c r="N1280" s="1">
        <f ca="1">Sheet1[[#This Row],[Текущий год]]-Sheet1[[#This Row],[Год выпуска]]</f>
        <v>20</v>
      </c>
      <c r="O1280" s="13">
        <f ca="1">IFERROR(Sheet1[[#This Row],[Пробег, тыс. км]]/Sheet1[[#This Row],[Возраст авто]], 0)</f>
        <v>11.65</v>
      </c>
      <c r="P1280" s="14">
        <f ca="1">Sheet1[[#This Row],[Средний пробег в год]]/365*1000</f>
        <v>31.917808219178085</v>
      </c>
    </row>
    <row r="1281" spans="1:16" x14ac:dyDescent="0.25">
      <c r="A1281" s="1" t="s">
        <v>1286</v>
      </c>
      <c r="B1281" s="1" t="s">
        <v>165</v>
      </c>
      <c r="C1281">
        <v>2014</v>
      </c>
      <c r="D1281">
        <v>1617000</v>
      </c>
      <c r="E1281">
        <v>2</v>
      </c>
      <c r="F1281">
        <v>146</v>
      </c>
      <c r="G1281" s="1" t="s">
        <v>8</v>
      </c>
      <c r="H1281" s="1" t="s">
        <v>24</v>
      </c>
      <c r="I1281" s="1" t="s">
        <v>18</v>
      </c>
      <c r="J1281" s="1">
        <v>128</v>
      </c>
      <c r="K1281" s="1"/>
      <c r="L1281" s="1"/>
      <c r="M1281" s="1">
        <f t="shared" ca="1" si="19"/>
        <v>2022</v>
      </c>
      <c r="N1281" s="1">
        <f ca="1">Sheet1[[#This Row],[Текущий год]]-Sheet1[[#This Row],[Год выпуска]]</f>
        <v>8</v>
      </c>
      <c r="O1281" s="13">
        <f ca="1">IFERROR(Sheet1[[#This Row],[Пробег, тыс. км]]/Sheet1[[#This Row],[Возраст авто]], 0)</f>
        <v>16</v>
      </c>
      <c r="P1281" s="14">
        <f ca="1">Sheet1[[#This Row],[Средний пробег в год]]/365*1000</f>
        <v>43.835616438356162</v>
      </c>
    </row>
    <row r="1282" spans="1:16" x14ac:dyDescent="0.25">
      <c r="A1282" s="1" t="s">
        <v>1287</v>
      </c>
      <c r="B1282" s="1" t="s">
        <v>182</v>
      </c>
      <c r="C1282">
        <v>2012</v>
      </c>
      <c r="D1282">
        <v>1380000</v>
      </c>
      <c r="E1282">
        <v>2</v>
      </c>
      <c r="F1282">
        <v>158</v>
      </c>
      <c r="G1282" s="1" t="s">
        <v>8</v>
      </c>
      <c r="H1282" s="1" t="s">
        <v>24</v>
      </c>
      <c r="I1282" s="1" t="s">
        <v>18</v>
      </c>
      <c r="J1282" s="1">
        <v>115</v>
      </c>
      <c r="K1282" s="1"/>
      <c r="L1282" s="1"/>
      <c r="M1282" s="1">
        <f t="shared" ca="1" si="19"/>
        <v>2022</v>
      </c>
      <c r="N1282" s="1">
        <f ca="1">Sheet1[[#This Row],[Текущий год]]-Sheet1[[#This Row],[Год выпуска]]</f>
        <v>10</v>
      </c>
      <c r="O1282" s="13">
        <f ca="1">IFERROR(Sheet1[[#This Row],[Пробег, тыс. км]]/Sheet1[[#This Row],[Возраст авто]], 0)</f>
        <v>11.5</v>
      </c>
      <c r="P1282" s="14">
        <f ca="1">Sheet1[[#This Row],[Средний пробег в год]]/365*1000</f>
        <v>31.506849315068497</v>
      </c>
    </row>
    <row r="1283" spans="1:16" x14ac:dyDescent="0.25">
      <c r="A1283" s="1" t="s">
        <v>1288</v>
      </c>
      <c r="B1283" s="1" t="s">
        <v>43</v>
      </c>
      <c r="C1283">
        <v>2012</v>
      </c>
      <c r="D1283">
        <v>1450000</v>
      </c>
      <c r="E1283">
        <v>2.5</v>
      </c>
      <c r="F1283">
        <v>181</v>
      </c>
      <c r="G1283" s="1" t="s">
        <v>8</v>
      </c>
      <c r="H1283" s="1" t="s">
        <v>9</v>
      </c>
      <c r="I1283" s="1" t="s">
        <v>18</v>
      </c>
      <c r="J1283" s="1">
        <v>183</v>
      </c>
      <c r="K1283" s="1"/>
      <c r="L1283" s="1"/>
      <c r="M1283" s="1">
        <f t="shared" ca="1" si="19"/>
        <v>2022</v>
      </c>
      <c r="N1283" s="1">
        <f ca="1">Sheet1[[#This Row],[Текущий год]]-Sheet1[[#This Row],[Год выпуска]]</f>
        <v>10</v>
      </c>
      <c r="O1283" s="13">
        <f ca="1">IFERROR(Sheet1[[#This Row],[Пробег, тыс. км]]/Sheet1[[#This Row],[Возраст авто]], 0)</f>
        <v>18.3</v>
      </c>
      <c r="P1283" s="14">
        <f ca="1">Sheet1[[#This Row],[Средний пробег в год]]/365*1000</f>
        <v>50.136986301369866</v>
      </c>
    </row>
    <row r="1284" spans="1:16" x14ac:dyDescent="0.25">
      <c r="A1284" s="1" t="s">
        <v>1289</v>
      </c>
      <c r="B1284" s="1" t="s">
        <v>97</v>
      </c>
      <c r="C1284">
        <v>2010</v>
      </c>
      <c r="D1284">
        <v>660000</v>
      </c>
      <c r="E1284">
        <v>1</v>
      </c>
      <c r="F1284">
        <v>71</v>
      </c>
      <c r="G1284" s="1" t="s">
        <v>8</v>
      </c>
      <c r="H1284" s="1" t="s">
        <v>24</v>
      </c>
      <c r="I1284" s="1" t="s">
        <v>18</v>
      </c>
      <c r="J1284" s="1">
        <v>33</v>
      </c>
      <c r="K1284" s="1" t="s">
        <v>39</v>
      </c>
      <c r="L1284" s="1"/>
      <c r="M1284" s="1">
        <f t="shared" ref="M1284:M1347" ca="1" si="20">YEAR(TODAY())</f>
        <v>2022</v>
      </c>
      <c r="N1284" s="1">
        <f ca="1">Sheet1[[#This Row],[Текущий год]]-Sheet1[[#This Row],[Год выпуска]]</f>
        <v>12</v>
      </c>
      <c r="O1284" s="13">
        <f ca="1">IFERROR(Sheet1[[#This Row],[Пробег, тыс. км]]/Sheet1[[#This Row],[Возраст авто]], 0)</f>
        <v>2.75</v>
      </c>
      <c r="P1284" s="14">
        <f ca="1">Sheet1[[#This Row],[Средний пробег в год]]/365*1000</f>
        <v>7.5342465753424657</v>
      </c>
    </row>
    <row r="1285" spans="1:16" x14ac:dyDescent="0.25">
      <c r="A1285" s="1" t="s">
        <v>1290</v>
      </c>
      <c r="B1285" s="1" t="s">
        <v>108</v>
      </c>
      <c r="C1285">
        <v>1998</v>
      </c>
      <c r="D1285">
        <v>200000</v>
      </c>
      <c r="E1285">
        <v>1</v>
      </c>
      <c r="F1285">
        <v>60</v>
      </c>
      <c r="G1285" s="1" t="s">
        <v>8</v>
      </c>
      <c r="H1285" s="1" t="s">
        <v>9</v>
      </c>
      <c r="I1285" s="1" t="s">
        <v>18</v>
      </c>
      <c r="J1285" s="1">
        <v>232</v>
      </c>
      <c r="K1285" s="1"/>
      <c r="L1285" s="1"/>
      <c r="M1285" s="1">
        <f t="shared" ca="1" si="20"/>
        <v>2022</v>
      </c>
      <c r="N1285" s="1">
        <f ca="1">Sheet1[[#This Row],[Текущий год]]-Sheet1[[#This Row],[Год выпуска]]</f>
        <v>24</v>
      </c>
      <c r="O1285" s="13">
        <f ca="1">IFERROR(Sheet1[[#This Row],[Пробег, тыс. км]]/Sheet1[[#This Row],[Возраст авто]], 0)</f>
        <v>9.6666666666666661</v>
      </c>
      <c r="P1285" s="14">
        <f ca="1">Sheet1[[#This Row],[Средний пробег в год]]/365*1000</f>
        <v>26.484018264840184</v>
      </c>
    </row>
    <row r="1286" spans="1:16" x14ac:dyDescent="0.25">
      <c r="A1286" s="1" t="s">
        <v>1291</v>
      </c>
      <c r="B1286" s="1" t="s">
        <v>43</v>
      </c>
      <c r="C1286">
        <v>2019</v>
      </c>
      <c r="D1286">
        <v>3250000</v>
      </c>
      <c r="E1286">
        <v>3.5</v>
      </c>
      <c r="F1286">
        <v>249</v>
      </c>
      <c r="G1286" s="1" t="s">
        <v>8</v>
      </c>
      <c r="H1286" s="1" t="s">
        <v>9</v>
      </c>
      <c r="I1286" s="1" t="s">
        <v>18</v>
      </c>
      <c r="J1286" s="1">
        <v>45</v>
      </c>
      <c r="K1286" s="1"/>
      <c r="L1286" s="1"/>
      <c r="M1286" s="1">
        <f t="shared" ca="1" si="20"/>
        <v>2022</v>
      </c>
      <c r="N1286" s="1">
        <f ca="1">Sheet1[[#This Row],[Текущий год]]-Sheet1[[#This Row],[Год выпуска]]</f>
        <v>3</v>
      </c>
      <c r="O1286" s="13">
        <f ca="1">IFERROR(Sheet1[[#This Row],[Пробег, тыс. км]]/Sheet1[[#This Row],[Возраст авто]], 0)</f>
        <v>15</v>
      </c>
      <c r="P1286" s="14">
        <f ca="1">Sheet1[[#This Row],[Средний пробег в год]]/365*1000</f>
        <v>41.095890410958901</v>
      </c>
    </row>
    <row r="1287" spans="1:16" x14ac:dyDescent="0.25">
      <c r="A1287" s="1" t="s">
        <v>1292</v>
      </c>
      <c r="B1287" s="1" t="s">
        <v>303</v>
      </c>
      <c r="C1287">
        <v>1997</v>
      </c>
      <c r="D1287">
        <v>205000</v>
      </c>
      <c r="E1287">
        <v>1.5</v>
      </c>
      <c r="F1287">
        <v>100</v>
      </c>
      <c r="G1287" s="1" t="s">
        <v>8</v>
      </c>
      <c r="H1287" s="1" t="s">
        <v>9</v>
      </c>
      <c r="I1287" s="1" t="s">
        <v>18</v>
      </c>
      <c r="J1287" s="1">
        <v>260</v>
      </c>
      <c r="K1287" s="1"/>
      <c r="L1287" s="1"/>
      <c r="M1287" s="1">
        <f t="shared" ca="1" si="20"/>
        <v>2022</v>
      </c>
      <c r="N1287" s="1">
        <f ca="1">Sheet1[[#This Row],[Текущий год]]-Sheet1[[#This Row],[Год выпуска]]</f>
        <v>25</v>
      </c>
      <c r="O1287" s="13">
        <f ca="1">IFERROR(Sheet1[[#This Row],[Пробег, тыс. км]]/Sheet1[[#This Row],[Возраст авто]], 0)</f>
        <v>10.4</v>
      </c>
      <c r="P1287" s="14">
        <f ca="1">Sheet1[[#This Row],[Средний пробег в год]]/365*1000</f>
        <v>28.493150684931511</v>
      </c>
    </row>
    <row r="1288" spans="1:16" x14ac:dyDescent="0.25">
      <c r="A1288" s="1" t="s">
        <v>1293</v>
      </c>
      <c r="B1288" s="1" t="s">
        <v>92</v>
      </c>
      <c r="C1288">
        <v>1998</v>
      </c>
      <c r="D1288">
        <v>305000</v>
      </c>
      <c r="E1288">
        <v>2</v>
      </c>
      <c r="F1288">
        <v>145</v>
      </c>
      <c r="G1288" s="1" t="s">
        <v>8</v>
      </c>
      <c r="H1288" s="1" t="s">
        <v>9</v>
      </c>
      <c r="I1288" s="1" t="s">
        <v>18</v>
      </c>
      <c r="J1288" s="1">
        <v>1</v>
      </c>
      <c r="K1288" s="1"/>
      <c r="L1288" s="1"/>
      <c r="M1288" s="1">
        <f t="shared" ca="1" si="20"/>
        <v>2022</v>
      </c>
      <c r="N1288" s="1">
        <f ca="1">Sheet1[[#This Row],[Текущий год]]-Sheet1[[#This Row],[Год выпуска]]</f>
        <v>24</v>
      </c>
      <c r="O1288" s="13">
        <f ca="1">IFERROR(Sheet1[[#This Row],[Пробег, тыс. км]]/Sheet1[[#This Row],[Возраст авто]], 0)</f>
        <v>4.1666666666666664E-2</v>
      </c>
      <c r="P1288" s="14">
        <f ca="1">Sheet1[[#This Row],[Средний пробег в год]]/365*1000</f>
        <v>0.11415525114155251</v>
      </c>
    </row>
    <row r="1289" spans="1:16" x14ac:dyDescent="0.25">
      <c r="A1289" s="1" t="s">
        <v>1294</v>
      </c>
      <c r="B1289" s="1" t="s">
        <v>43</v>
      </c>
      <c r="C1289">
        <v>2003</v>
      </c>
      <c r="D1289">
        <v>650000</v>
      </c>
      <c r="E1289">
        <v>2</v>
      </c>
      <c r="F1289">
        <v>150</v>
      </c>
      <c r="G1289" s="1" t="s">
        <v>8</v>
      </c>
      <c r="H1289" s="1"/>
      <c r="I1289" s="1" t="s">
        <v>18</v>
      </c>
      <c r="J1289" s="1">
        <v>300</v>
      </c>
      <c r="K1289" s="1"/>
      <c r="L1289" s="1"/>
      <c r="M1289" s="1">
        <f t="shared" ca="1" si="20"/>
        <v>2022</v>
      </c>
      <c r="N1289" s="1">
        <f ca="1">Sheet1[[#This Row],[Текущий год]]-Sheet1[[#This Row],[Год выпуска]]</f>
        <v>19</v>
      </c>
      <c r="O1289" s="13">
        <f ca="1">IFERROR(Sheet1[[#This Row],[Пробег, тыс. км]]/Sheet1[[#This Row],[Возраст авто]], 0)</f>
        <v>15.789473684210526</v>
      </c>
      <c r="P1289" s="14">
        <f ca="1">Sheet1[[#This Row],[Средний пробег в год]]/365*1000</f>
        <v>43.258832011535688</v>
      </c>
    </row>
    <row r="1290" spans="1:16" x14ac:dyDescent="0.25">
      <c r="A1290" s="1" t="s">
        <v>1295</v>
      </c>
      <c r="B1290" s="1" t="s">
        <v>105</v>
      </c>
      <c r="C1290">
        <v>2009</v>
      </c>
      <c r="D1290">
        <v>1170000</v>
      </c>
      <c r="E1290">
        <v>1.8</v>
      </c>
      <c r="F1290">
        <v>144</v>
      </c>
      <c r="G1290" s="1" t="s">
        <v>8</v>
      </c>
      <c r="H1290" s="1" t="s">
        <v>24</v>
      </c>
      <c r="I1290" s="1" t="s">
        <v>18</v>
      </c>
      <c r="J1290" s="1">
        <v>138</v>
      </c>
      <c r="K1290" s="1" t="s">
        <v>39</v>
      </c>
      <c r="L1290" s="1"/>
      <c r="M1290" s="1">
        <f t="shared" ca="1" si="20"/>
        <v>2022</v>
      </c>
      <c r="N1290" s="1">
        <f ca="1">Sheet1[[#This Row],[Текущий год]]-Sheet1[[#This Row],[Год выпуска]]</f>
        <v>13</v>
      </c>
      <c r="O1290" s="13">
        <f ca="1">IFERROR(Sheet1[[#This Row],[Пробег, тыс. км]]/Sheet1[[#This Row],[Возраст авто]], 0)</f>
        <v>10.615384615384615</v>
      </c>
      <c r="P1290" s="14">
        <f ca="1">Sheet1[[#This Row],[Средний пробег в год]]/365*1000</f>
        <v>29.083245521601686</v>
      </c>
    </row>
    <row r="1291" spans="1:16" x14ac:dyDescent="0.25">
      <c r="A1291" s="1" t="s">
        <v>1296</v>
      </c>
      <c r="B1291" s="1" t="s">
        <v>63</v>
      </c>
      <c r="C1291">
        <v>2013</v>
      </c>
      <c r="D1291">
        <v>1300000</v>
      </c>
      <c r="E1291">
        <v>1.8</v>
      </c>
      <c r="F1291">
        <v>140</v>
      </c>
      <c r="G1291" s="1" t="s">
        <v>8</v>
      </c>
      <c r="H1291" s="1" t="s">
        <v>24</v>
      </c>
      <c r="I1291" s="1" t="s">
        <v>18</v>
      </c>
      <c r="J1291" s="1">
        <v>168</v>
      </c>
      <c r="K1291" s="1"/>
      <c r="L1291" s="1"/>
      <c r="M1291" s="1">
        <f t="shared" ca="1" si="20"/>
        <v>2022</v>
      </c>
      <c r="N1291" s="1">
        <f ca="1">Sheet1[[#This Row],[Текущий год]]-Sheet1[[#This Row],[Год выпуска]]</f>
        <v>9</v>
      </c>
      <c r="O1291" s="13">
        <f ca="1">IFERROR(Sheet1[[#This Row],[Пробег, тыс. км]]/Sheet1[[#This Row],[Возраст авто]], 0)</f>
        <v>18.666666666666668</v>
      </c>
      <c r="P1291" s="14">
        <f ca="1">Sheet1[[#This Row],[Средний пробег в год]]/365*1000</f>
        <v>51.141552511415526</v>
      </c>
    </row>
    <row r="1292" spans="1:16" x14ac:dyDescent="0.25">
      <c r="A1292" s="1" t="s">
        <v>1297</v>
      </c>
      <c r="B1292" s="1" t="s">
        <v>122</v>
      </c>
      <c r="C1292">
        <v>2010</v>
      </c>
      <c r="D1292">
        <v>2150000</v>
      </c>
      <c r="E1292">
        <v>3.5</v>
      </c>
      <c r="F1292">
        <v>273</v>
      </c>
      <c r="G1292" s="1" t="s">
        <v>8</v>
      </c>
      <c r="H1292" s="1" t="s">
        <v>9</v>
      </c>
      <c r="I1292" s="1" t="s">
        <v>21</v>
      </c>
      <c r="J1292" s="1">
        <v>207</v>
      </c>
      <c r="K1292" s="1"/>
      <c r="L1292" s="1"/>
      <c r="M1292" s="1">
        <f t="shared" ca="1" si="20"/>
        <v>2022</v>
      </c>
      <c r="N1292" s="1">
        <f ca="1">Sheet1[[#This Row],[Текущий год]]-Sheet1[[#This Row],[Год выпуска]]</f>
        <v>12</v>
      </c>
      <c r="O1292" s="13">
        <f ca="1">IFERROR(Sheet1[[#This Row],[Пробег, тыс. км]]/Sheet1[[#This Row],[Возраст авто]], 0)</f>
        <v>17.25</v>
      </c>
      <c r="P1292" s="14">
        <f ca="1">Sheet1[[#This Row],[Средний пробег в год]]/365*1000</f>
        <v>47.260273972602739</v>
      </c>
    </row>
    <row r="1293" spans="1:16" x14ac:dyDescent="0.25">
      <c r="A1293" s="1" t="s">
        <v>1298</v>
      </c>
      <c r="B1293" s="1" t="s">
        <v>165</v>
      </c>
      <c r="C1293">
        <v>2010</v>
      </c>
      <c r="D1293">
        <v>1150000</v>
      </c>
      <c r="E1293">
        <v>2</v>
      </c>
      <c r="F1293">
        <v>158</v>
      </c>
      <c r="G1293" s="1" t="s">
        <v>8</v>
      </c>
      <c r="H1293" s="1" t="s">
        <v>24</v>
      </c>
      <c r="I1293" s="1" t="s">
        <v>21</v>
      </c>
      <c r="J1293" s="1">
        <v>327</v>
      </c>
      <c r="K1293" s="1"/>
      <c r="L1293" s="1"/>
      <c r="M1293" s="1">
        <f t="shared" ca="1" si="20"/>
        <v>2022</v>
      </c>
      <c r="N1293" s="1">
        <f ca="1">Sheet1[[#This Row],[Текущий год]]-Sheet1[[#This Row],[Год выпуска]]</f>
        <v>12</v>
      </c>
      <c r="O1293" s="13">
        <f ca="1">IFERROR(Sheet1[[#This Row],[Пробег, тыс. км]]/Sheet1[[#This Row],[Возраст авто]], 0)</f>
        <v>27.25</v>
      </c>
      <c r="P1293" s="14">
        <f ca="1">Sheet1[[#This Row],[Средний пробег в год]]/365*1000</f>
        <v>74.657534246575338</v>
      </c>
    </row>
    <row r="1294" spans="1:16" x14ac:dyDescent="0.25">
      <c r="A1294" s="1" t="s">
        <v>1299</v>
      </c>
      <c r="B1294" s="1" t="s">
        <v>156</v>
      </c>
      <c r="C1294">
        <v>1996</v>
      </c>
      <c r="D1294">
        <v>160000</v>
      </c>
      <c r="E1294">
        <v>2</v>
      </c>
      <c r="F1294">
        <v>140</v>
      </c>
      <c r="G1294" s="1" t="s">
        <v>8</v>
      </c>
      <c r="H1294" s="1" t="s">
        <v>9</v>
      </c>
      <c r="I1294" s="1" t="s">
        <v>18</v>
      </c>
      <c r="J1294" s="1">
        <v>259</v>
      </c>
      <c r="K1294" s="1"/>
      <c r="L1294" s="1"/>
      <c r="M1294" s="1">
        <f t="shared" ca="1" si="20"/>
        <v>2022</v>
      </c>
      <c r="N1294" s="1">
        <f ca="1">Sheet1[[#This Row],[Текущий год]]-Sheet1[[#This Row],[Год выпуска]]</f>
        <v>26</v>
      </c>
      <c r="O1294" s="13">
        <f ca="1">IFERROR(Sheet1[[#This Row],[Пробег, тыс. км]]/Sheet1[[#This Row],[Возраст авто]], 0)</f>
        <v>9.9615384615384617</v>
      </c>
      <c r="P1294" s="14">
        <f ca="1">Sheet1[[#This Row],[Средний пробег в год]]/365*1000</f>
        <v>27.291886195995787</v>
      </c>
    </row>
    <row r="1295" spans="1:16" x14ac:dyDescent="0.25">
      <c r="A1295" s="1" t="s">
        <v>1300</v>
      </c>
      <c r="B1295" s="1" t="s">
        <v>63</v>
      </c>
      <c r="C1295">
        <v>2001</v>
      </c>
      <c r="D1295">
        <v>160000</v>
      </c>
      <c r="E1295">
        <v>1.5</v>
      </c>
      <c r="F1295">
        <v>89</v>
      </c>
      <c r="G1295" s="1" t="s">
        <v>8</v>
      </c>
      <c r="H1295" s="1" t="s">
        <v>9</v>
      </c>
      <c r="I1295" s="1" t="s">
        <v>18</v>
      </c>
      <c r="J1295" s="1">
        <v>680</v>
      </c>
      <c r="K1295" s="1"/>
      <c r="L1295" s="1"/>
      <c r="M1295" s="1">
        <f t="shared" ca="1" si="20"/>
        <v>2022</v>
      </c>
      <c r="N1295" s="1">
        <f ca="1">Sheet1[[#This Row],[Текущий год]]-Sheet1[[#This Row],[Год выпуска]]</f>
        <v>21</v>
      </c>
      <c r="O1295" s="13">
        <f ca="1">IFERROR(Sheet1[[#This Row],[Пробег, тыс. км]]/Sheet1[[#This Row],[Возраст авто]], 0)</f>
        <v>32.38095238095238</v>
      </c>
      <c r="P1295" s="14">
        <f ca="1">Sheet1[[#This Row],[Средний пробег в год]]/365*1000</f>
        <v>88.714938030006522</v>
      </c>
    </row>
    <row r="1296" spans="1:16" x14ac:dyDescent="0.25">
      <c r="A1296" s="1" t="s">
        <v>1301</v>
      </c>
      <c r="B1296" s="1" t="s">
        <v>65</v>
      </c>
      <c r="C1296">
        <v>2016</v>
      </c>
      <c r="D1296">
        <v>1380000</v>
      </c>
      <c r="E1296">
        <v>1.8</v>
      </c>
      <c r="F1296">
        <v>98</v>
      </c>
      <c r="G1296" s="1" t="s">
        <v>34</v>
      </c>
      <c r="H1296" s="1" t="s">
        <v>24</v>
      </c>
      <c r="I1296" s="1" t="s">
        <v>21</v>
      </c>
      <c r="J1296" s="1">
        <v>163</v>
      </c>
      <c r="K1296" s="1" t="s">
        <v>39</v>
      </c>
      <c r="L1296" s="1"/>
      <c r="M1296" s="1">
        <f t="shared" ca="1" si="20"/>
        <v>2022</v>
      </c>
      <c r="N1296" s="1">
        <f ca="1">Sheet1[[#This Row],[Текущий год]]-Sheet1[[#This Row],[Год выпуска]]</f>
        <v>6</v>
      </c>
      <c r="O1296" s="13">
        <f ca="1">IFERROR(Sheet1[[#This Row],[Пробег, тыс. км]]/Sheet1[[#This Row],[Возраст авто]], 0)</f>
        <v>27.166666666666668</v>
      </c>
      <c r="P1296" s="14">
        <f ca="1">Sheet1[[#This Row],[Средний пробег в год]]/365*1000</f>
        <v>74.429223744292244</v>
      </c>
    </row>
    <row r="1297" spans="1:16" x14ac:dyDescent="0.25">
      <c r="A1297" s="1" t="s">
        <v>1302</v>
      </c>
      <c r="B1297" s="1" t="s">
        <v>1303</v>
      </c>
      <c r="C1297">
        <v>2018</v>
      </c>
      <c r="D1297">
        <v>2649000</v>
      </c>
      <c r="E1297">
        <v>1.8</v>
      </c>
      <c r="F1297">
        <v>95</v>
      </c>
      <c r="G1297" s="1" t="s">
        <v>34</v>
      </c>
      <c r="H1297" s="1" t="s">
        <v>24</v>
      </c>
      <c r="I1297" s="1" t="s">
        <v>18</v>
      </c>
      <c r="J1297" s="1">
        <v>58</v>
      </c>
      <c r="K1297" s="1"/>
      <c r="L1297" s="1"/>
      <c r="M1297" s="1">
        <f t="shared" ca="1" si="20"/>
        <v>2022</v>
      </c>
      <c r="N1297" s="1">
        <f ca="1">Sheet1[[#This Row],[Текущий год]]-Sheet1[[#This Row],[Год выпуска]]</f>
        <v>4</v>
      </c>
      <c r="O1297" s="13">
        <f ca="1">IFERROR(Sheet1[[#This Row],[Пробег, тыс. км]]/Sheet1[[#This Row],[Возраст авто]], 0)</f>
        <v>14.5</v>
      </c>
      <c r="P1297" s="14">
        <f ca="1">Sheet1[[#This Row],[Средний пробег в год]]/365*1000</f>
        <v>39.726027397260275</v>
      </c>
    </row>
    <row r="1298" spans="1:16" x14ac:dyDescent="0.25">
      <c r="A1298" s="1" t="s">
        <v>1304</v>
      </c>
      <c r="B1298" s="1" t="s">
        <v>65</v>
      </c>
      <c r="C1298">
        <v>2013</v>
      </c>
      <c r="D1298">
        <v>1300000</v>
      </c>
      <c r="E1298">
        <v>1.8</v>
      </c>
      <c r="F1298">
        <v>99</v>
      </c>
      <c r="G1298" s="1" t="s">
        <v>34</v>
      </c>
      <c r="H1298" s="1" t="s">
        <v>24</v>
      </c>
      <c r="I1298" s="1" t="s">
        <v>18</v>
      </c>
      <c r="J1298" s="1">
        <v>130</v>
      </c>
      <c r="K1298" s="1"/>
      <c r="L1298" s="1"/>
      <c r="M1298" s="1">
        <f t="shared" ca="1" si="20"/>
        <v>2022</v>
      </c>
      <c r="N1298" s="1">
        <f ca="1">Sheet1[[#This Row],[Текущий год]]-Sheet1[[#This Row],[Год выпуска]]</f>
        <v>9</v>
      </c>
      <c r="O1298" s="13">
        <f ca="1">IFERROR(Sheet1[[#This Row],[Пробег, тыс. км]]/Sheet1[[#This Row],[Возраст авто]], 0)</f>
        <v>14.444444444444445</v>
      </c>
      <c r="P1298" s="14">
        <f ca="1">Sheet1[[#This Row],[Средний пробег в год]]/365*1000</f>
        <v>39.573820395738203</v>
      </c>
    </row>
    <row r="1299" spans="1:16" x14ac:dyDescent="0.25">
      <c r="A1299" s="1" t="s">
        <v>1305</v>
      </c>
      <c r="B1299" s="1" t="s">
        <v>1306</v>
      </c>
      <c r="C1299">
        <v>2000</v>
      </c>
      <c r="D1299">
        <v>850000</v>
      </c>
      <c r="E1299">
        <v>2.5</v>
      </c>
      <c r="F1299">
        <v>280</v>
      </c>
      <c r="G1299" s="1" t="s">
        <v>8</v>
      </c>
      <c r="H1299" s="1"/>
      <c r="I1299" s="1" t="s">
        <v>10</v>
      </c>
      <c r="J1299" s="1">
        <v>120</v>
      </c>
      <c r="K1299" s="1"/>
      <c r="L1299" s="1"/>
      <c r="M1299" s="1">
        <f t="shared" ca="1" si="20"/>
        <v>2022</v>
      </c>
      <c r="N1299" s="1">
        <f ca="1">Sheet1[[#This Row],[Текущий год]]-Sheet1[[#This Row],[Год выпуска]]</f>
        <v>22</v>
      </c>
      <c r="O1299" s="13">
        <f ca="1">IFERROR(Sheet1[[#This Row],[Пробег, тыс. км]]/Sheet1[[#This Row],[Возраст авто]], 0)</f>
        <v>5.4545454545454541</v>
      </c>
      <c r="P1299" s="14">
        <f ca="1">Sheet1[[#This Row],[Средний пробег в год]]/365*1000</f>
        <v>14.943960149439601</v>
      </c>
    </row>
    <row r="1300" spans="1:16" x14ac:dyDescent="0.25">
      <c r="A1300" s="1" t="s">
        <v>1307</v>
      </c>
      <c r="B1300" s="1" t="s">
        <v>1308</v>
      </c>
      <c r="C1300">
        <v>2011</v>
      </c>
      <c r="D1300">
        <v>1419000</v>
      </c>
      <c r="E1300">
        <v>2.4</v>
      </c>
      <c r="F1300">
        <v>150</v>
      </c>
      <c r="G1300" s="1" t="s">
        <v>34</v>
      </c>
      <c r="H1300" s="1" t="s">
        <v>24</v>
      </c>
      <c r="I1300" s="1" t="s">
        <v>18</v>
      </c>
      <c r="J1300" s="1">
        <v>155</v>
      </c>
      <c r="K1300" s="1"/>
      <c r="L1300" s="1"/>
      <c r="M1300" s="1">
        <f t="shared" ca="1" si="20"/>
        <v>2022</v>
      </c>
      <c r="N1300" s="1">
        <f ca="1">Sheet1[[#This Row],[Текущий год]]-Sheet1[[#This Row],[Год выпуска]]</f>
        <v>11</v>
      </c>
      <c r="O1300" s="13">
        <f ca="1">IFERROR(Sheet1[[#This Row],[Пробег, тыс. км]]/Sheet1[[#This Row],[Возраст авто]], 0)</f>
        <v>14.090909090909092</v>
      </c>
      <c r="P1300" s="14">
        <f ca="1">Sheet1[[#This Row],[Средний пробег в год]]/365*1000</f>
        <v>38.605230386052305</v>
      </c>
    </row>
    <row r="1301" spans="1:16" x14ac:dyDescent="0.25">
      <c r="A1301" s="1" t="s">
        <v>1309</v>
      </c>
      <c r="B1301" s="1" t="s">
        <v>59</v>
      </c>
      <c r="C1301">
        <v>2010</v>
      </c>
      <c r="D1301">
        <v>580000</v>
      </c>
      <c r="E1301">
        <v>1.3</v>
      </c>
      <c r="F1301">
        <v>87</v>
      </c>
      <c r="G1301" s="1" t="s">
        <v>8</v>
      </c>
      <c r="H1301" s="1" t="s">
        <v>24</v>
      </c>
      <c r="I1301" s="1" t="s">
        <v>18</v>
      </c>
      <c r="J1301" s="1">
        <v>200</v>
      </c>
      <c r="K1301" s="1"/>
      <c r="L1301" s="1"/>
      <c r="M1301" s="1">
        <f t="shared" ca="1" si="20"/>
        <v>2022</v>
      </c>
      <c r="N1301" s="1">
        <f ca="1">Sheet1[[#This Row],[Текущий год]]-Sheet1[[#This Row],[Год выпуска]]</f>
        <v>12</v>
      </c>
      <c r="O1301" s="13">
        <f ca="1">IFERROR(Sheet1[[#This Row],[Пробег, тыс. км]]/Sheet1[[#This Row],[Возраст авто]], 0)</f>
        <v>16.666666666666668</v>
      </c>
      <c r="P1301" s="14">
        <f ca="1">Sheet1[[#This Row],[Средний пробег в год]]/365*1000</f>
        <v>45.662100456621012</v>
      </c>
    </row>
    <row r="1302" spans="1:16" x14ac:dyDescent="0.25">
      <c r="A1302" s="1" t="s">
        <v>1310</v>
      </c>
      <c r="B1302" s="1" t="s">
        <v>67</v>
      </c>
      <c r="C1302">
        <v>1999</v>
      </c>
      <c r="D1302">
        <v>599000</v>
      </c>
      <c r="E1302">
        <v>2.5</v>
      </c>
      <c r="F1302">
        <v>200</v>
      </c>
      <c r="G1302" s="1" t="s">
        <v>8</v>
      </c>
      <c r="H1302" s="1" t="s">
        <v>9</v>
      </c>
      <c r="I1302" s="1" t="s">
        <v>10</v>
      </c>
      <c r="J1302" s="1">
        <v>235</v>
      </c>
      <c r="K1302" s="1"/>
      <c r="L1302" s="1"/>
      <c r="M1302" s="1">
        <f t="shared" ca="1" si="20"/>
        <v>2022</v>
      </c>
      <c r="N1302" s="1">
        <f ca="1">Sheet1[[#This Row],[Текущий год]]-Sheet1[[#This Row],[Год выпуска]]</f>
        <v>23</v>
      </c>
      <c r="O1302" s="13">
        <f ca="1">IFERROR(Sheet1[[#This Row],[Пробег, тыс. км]]/Sheet1[[#This Row],[Возраст авто]], 0)</f>
        <v>10.217391304347826</v>
      </c>
      <c r="P1302" s="14">
        <f ca="1">Sheet1[[#This Row],[Средний пробег в год]]/365*1000</f>
        <v>27.992852888624181</v>
      </c>
    </row>
    <row r="1303" spans="1:16" x14ac:dyDescent="0.25">
      <c r="A1303" s="1" t="s">
        <v>1311</v>
      </c>
      <c r="B1303" s="1" t="s">
        <v>74</v>
      </c>
      <c r="C1303">
        <v>2013</v>
      </c>
      <c r="D1303">
        <v>880000</v>
      </c>
      <c r="E1303">
        <v>1.5</v>
      </c>
      <c r="F1303">
        <v>103</v>
      </c>
      <c r="G1303" s="1" t="s">
        <v>8</v>
      </c>
      <c r="H1303" s="1" t="s">
        <v>24</v>
      </c>
      <c r="I1303" s="1" t="s">
        <v>21</v>
      </c>
      <c r="J1303" s="1">
        <v>178</v>
      </c>
      <c r="K1303" s="1"/>
      <c r="L1303" s="1"/>
      <c r="M1303" s="1">
        <f t="shared" ca="1" si="20"/>
        <v>2022</v>
      </c>
      <c r="N1303" s="1">
        <f ca="1">Sheet1[[#This Row],[Текущий год]]-Sheet1[[#This Row],[Год выпуска]]</f>
        <v>9</v>
      </c>
      <c r="O1303" s="13">
        <f ca="1">IFERROR(Sheet1[[#This Row],[Пробег, тыс. км]]/Sheet1[[#This Row],[Возраст авто]], 0)</f>
        <v>19.777777777777779</v>
      </c>
      <c r="P1303" s="14">
        <f ca="1">Sheet1[[#This Row],[Средний пробег в год]]/365*1000</f>
        <v>54.18569254185693</v>
      </c>
    </row>
    <row r="1304" spans="1:16" x14ac:dyDescent="0.25">
      <c r="A1304" s="1" t="s">
        <v>1312</v>
      </c>
      <c r="B1304" s="1" t="s">
        <v>165</v>
      </c>
      <c r="C1304">
        <v>1995</v>
      </c>
      <c r="D1304">
        <v>400000</v>
      </c>
      <c r="E1304">
        <v>2</v>
      </c>
      <c r="F1304">
        <v>135</v>
      </c>
      <c r="G1304" s="1" t="s">
        <v>8</v>
      </c>
      <c r="H1304" s="1" t="s">
        <v>9</v>
      </c>
      <c r="I1304" s="1" t="s">
        <v>21</v>
      </c>
      <c r="J1304" s="1">
        <v>200</v>
      </c>
      <c r="K1304" s="1"/>
      <c r="L1304" s="1"/>
      <c r="M1304" s="1">
        <f t="shared" ca="1" si="20"/>
        <v>2022</v>
      </c>
      <c r="N1304" s="1">
        <f ca="1">Sheet1[[#This Row],[Текущий год]]-Sheet1[[#This Row],[Год выпуска]]</f>
        <v>27</v>
      </c>
      <c r="O1304" s="13">
        <f ca="1">IFERROR(Sheet1[[#This Row],[Пробег, тыс. км]]/Sheet1[[#This Row],[Возраст авто]], 0)</f>
        <v>7.4074074074074074</v>
      </c>
      <c r="P1304" s="14">
        <f ca="1">Sheet1[[#This Row],[Средний пробег в год]]/365*1000</f>
        <v>20.294266869609334</v>
      </c>
    </row>
    <row r="1305" spans="1:16" x14ac:dyDescent="0.25">
      <c r="A1305" s="1" t="s">
        <v>1313</v>
      </c>
      <c r="B1305" s="1" t="s">
        <v>165</v>
      </c>
      <c r="C1305">
        <v>2022</v>
      </c>
      <c r="D1305">
        <v>5190000</v>
      </c>
      <c r="E1305">
        <v>2.5</v>
      </c>
      <c r="F1305">
        <v>199</v>
      </c>
      <c r="G1305" s="1" t="s">
        <v>8</v>
      </c>
      <c r="H1305" s="1" t="s">
        <v>9</v>
      </c>
      <c r="I1305" s="1" t="s">
        <v>21</v>
      </c>
      <c r="J1305" s="1"/>
      <c r="K1305" s="1"/>
      <c r="L1305" s="1"/>
      <c r="M1305" s="1">
        <f t="shared" ca="1" si="20"/>
        <v>2022</v>
      </c>
      <c r="N1305" s="1">
        <f ca="1">Sheet1[[#This Row],[Текущий год]]-Sheet1[[#This Row],[Год выпуска]]</f>
        <v>0</v>
      </c>
      <c r="O1305" s="13">
        <f ca="1">IFERROR(Sheet1[[#This Row],[Пробег, тыс. км]]/Sheet1[[#This Row],[Возраст авто]], 0)</f>
        <v>0</v>
      </c>
      <c r="P1305" s="14">
        <f ca="1">Sheet1[[#This Row],[Средний пробег в год]]/365*1000</f>
        <v>0</v>
      </c>
    </row>
    <row r="1306" spans="1:16" x14ac:dyDescent="0.25">
      <c r="A1306" s="1" t="s">
        <v>1314</v>
      </c>
      <c r="B1306" s="1" t="s">
        <v>92</v>
      </c>
      <c r="C1306">
        <v>1999</v>
      </c>
      <c r="D1306">
        <v>305000</v>
      </c>
      <c r="E1306">
        <v>1.6</v>
      </c>
      <c r="F1306">
        <v>105</v>
      </c>
      <c r="G1306" s="1" t="s">
        <v>8</v>
      </c>
      <c r="H1306" s="1" t="s">
        <v>9</v>
      </c>
      <c r="I1306" s="1" t="s">
        <v>18</v>
      </c>
      <c r="J1306" s="1">
        <v>346</v>
      </c>
      <c r="K1306" s="1"/>
      <c r="L1306" s="1"/>
      <c r="M1306" s="1">
        <f t="shared" ca="1" si="20"/>
        <v>2022</v>
      </c>
      <c r="N1306" s="1">
        <f ca="1">Sheet1[[#This Row],[Текущий год]]-Sheet1[[#This Row],[Год выпуска]]</f>
        <v>23</v>
      </c>
      <c r="O1306" s="13">
        <f ca="1">IFERROR(Sheet1[[#This Row],[Пробег, тыс. км]]/Sheet1[[#This Row],[Возраст авто]], 0)</f>
        <v>15.043478260869565</v>
      </c>
      <c r="P1306" s="14">
        <f ca="1">Sheet1[[#This Row],[Средний пробег в год]]/365*1000</f>
        <v>41.215008933889223</v>
      </c>
    </row>
    <row r="1307" spans="1:16" x14ac:dyDescent="0.25">
      <c r="A1307" s="1" t="s">
        <v>1315</v>
      </c>
      <c r="B1307" s="1" t="s">
        <v>165</v>
      </c>
      <c r="C1307">
        <v>2020</v>
      </c>
      <c r="D1307">
        <v>2920000</v>
      </c>
      <c r="E1307">
        <v>2</v>
      </c>
      <c r="F1307">
        <v>171</v>
      </c>
      <c r="G1307" s="1" t="s">
        <v>8</v>
      </c>
      <c r="H1307" s="1" t="s">
        <v>24</v>
      </c>
      <c r="I1307" s="1" t="s">
        <v>18</v>
      </c>
      <c r="J1307" s="1">
        <v>7</v>
      </c>
      <c r="K1307" s="1" t="s">
        <v>39</v>
      </c>
      <c r="L1307" s="1"/>
      <c r="M1307" s="1">
        <f t="shared" ca="1" si="20"/>
        <v>2022</v>
      </c>
      <c r="N1307" s="1">
        <f ca="1">Sheet1[[#This Row],[Текущий год]]-Sheet1[[#This Row],[Год выпуска]]</f>
        <v>2</v>
      </c>
      <c r="O1307" s="13">
        <f ca="1">IFERROR(Sheet1[[#This Row],[Пробег, тыс. км]]/Sheet1[[#This Row],[Возраст авто]], 0)</f>
        <v>3.5</v>
      </c>
      <c r="P1307" s="14">
        <f ca="1">Sheet1[[#This Row],[Средний пробег в год]]/365*1000</f>
        <v>9.589041095890412</v>
      </c>
    </row>
    <row r="1308" spans="1:16" x14ac:dyDescent="0.25">
      <c r="A1308" s="1" t="s">
        <v>1316</v>
      </c>
      <c r="B1308" s="1" t="s">
        <v>119</v>
      </c>
      <c r="C1308">
        <v>1993</v>
      </c>
      <c r="D1308">
        <v>100000</v>
      </c>
      <c r="E1308">
        <v>1.5</v>
      </c>
      <c r="F1308">
        <v>79</v>
      </c>
      <c r="G1308" s="1" t="s">
        <v>8</v>
      </c>
      <c r="H1308" s="1" t="s">
        <v>9</v>
      </c>
      <c r="I1308" s="1" t="s">
        <v>18</v>
      </c>
      <c r="J1308" s="1">
        <v>250</v>
      </c>
      <c r="K1308" s="1"/>
      <c r="L1308" s="1"/>
      <c r="M1308" s="1">
        <f t="shared" ca="1" si="20"/>
        <v>2022</v>
      </c>
      <c r="N1308" s="1">
        <f ca="1">Sheet1[[#This Row],[Текущий год]]-Sheet1[[#This Row],[Год выпуска]]</f>
        <v>29</v>
      </c>
      <c r="O1308" s="13">
        <f ca="1">IFERROR(Sheet1[[#This Row],[Пробег, тыс. км]]/Sheet1[[#This Row],[Возраст авто]], 0)</f>
        <v>8.6206896551724146</v>
      </c>
      <c r="P1308" s="14">
        <f ca="1">Sheet1[[#This Row],[Средний пробег в год]]/365*1000</f>
        <v>23.618327822390178</v>
      </c>
    </row>
    <row r="1309" spans="1:16" x14ac:dyDescent="0.25">
      <c r="A1309" s="1" t="s">
        <v>1317</v>
      </c>
      <c r="B1309" s="1" t="s">
        <v>546</v>
      </c>
      <c r="C1309">
        <v>2001</v>
      </c>
      <c r="D1309">
        <v>450000</v>
      </c>
      <c r="E1309">
        <v>1.5</v>
      </c>
      <c r="F1309">
        <v>110</v>
      </c>
      <c r="G1309" s="1" t="s">
        <v>8</v>
      </c>
      <c r="H1309" s="1" t="s">
        <v>9</v>
      </c>
      <c r="I1309" s="1" t="s">
        <v>18</v>
      </c>
      <c r="J1309" s="1"/>
      <c r="K1309" s="1"/>
      <c r="L1309" s="1"/>
      <c r="M1309" s="1">
        <f t="shared" ca="1" si="20"/>
        <v>2022</v>
      </c>
      <c r="N1309" s="1">
        <f ca="1">Sheet1[[#This Row],[Текущий год]]-Sheet1[[#This Row],[Год выпуска]]</f>
        <v>21</v>
      </c>
      <c r="O1309" s="13">
        <f ca="1">IFERROR(Sheet1[[#This Row],[Пробег, тыс. км]]/Sheet1[[#This Row],[Возраст авто]], 0)</f>
        <v>0</v>
      </c>
      <c r="P1309" s="14">
        <f ca="1">Sheet1[[#This Row],[Средний пробег в год]]/365*1000</f>
        <v>0</v>
      </c>
    </row>
    <row r="1310" spans="1:16" x14ac:dyDescent="0.25">
      <c r="A1310" s="1" t="s">
        <v>1318</v>
      </c>
      <c r="B1310" s="1" t="s">
        <v>63</v>
      </c>
      <c r="C1310">
        <v>2002</v>
      </c>
      <c r="D1310">
        <v>550000</v>
      </c>
      <c r="E1310">
        <v>1.5</v>
      </c>
      <c r="F1310">
        <v>110</v>
      </c>
      <c r="G1310" s="1" t="s">
        <v>8</v>
      </c>
      <c r="H1310" s="1" t="s">
        <v>9</v>
      </c>
      <c r="I1310" s="1" t="s">
        <v>18</v>
      </c>
      <c r="J1310" s="1">
        <v>236</v>
      </c>
      <c r="K1310" s="1"/>
      <c r="L1310" s="1"/>
      <c r="M1310" s="1">
        <f t="shared" ca="1" si="20"/>
        <v>2022</v>
      </c>
      <c r="N1310" s="1">
        <f ca="1">Sheet1[[#This Row],[Текущий год]]-Sheet1[[#This Row],[Год выпуска]]</f>
        <v>20</v>
      </c>
      <c r="O1310" s="13">
        <f ca="1">IFERROR(Sheet1[[#This Row],[Пробег, тыс. км]]/Sheet1[[#This Row],[Возраст авто]], 0)</f>
        <v>11.8</v>
      </c>
      <c r="P1310" s="14">
        <f ca="1">Sheet1[[#This Row],[Средний пробег в год]]/365*1000</f>
        <v>32.328767123287676</v>
      </c>
    </row>
    <row r="1311" spans="1:16" x14ac:dyDescent="0.25">
      <c r="A1311" s="1" t="s">
        <v>1319</v>
      </c>
      <c r="B1311" s="1" t="s">
        <v>105</v>
      </c>
      <c r="C1311">
        <v>2004</v>
      </c>
      <c r="D1311">
        <v>800000</v>
      </c>
      <c r="E1311">
        <v>1.8</v>
      </c>
      <c r="F1311">
        <v>132</v>
      </c>
      <c r="G1311" s="1" t="s">
        <v>8</v>
      </c>
      <c r="H1311" s="1" t="s">
        <v>9</v>
      </c>
      <c r="I1311" s="1" t="s">
        <v>18</v>
      </c>
      <c r="J1311" s="1">
        <v>265</v>
      </c>
      <c r="K1311" s="1"/>
      <c r="L1311" s="1"/>
      <c r="M1311" s="1">
        <f t="shared" ca="1" si="20"/>
        <v>2022</v>
      </c>
      <c r="N1311" s="1">
        <f ca="1">Sheet1[[#This Row],[Текущий год]]-Sheet1[[#This Row],[Год выпуска]]</f>
        <v>18</v>
      </c>
      <c r="O1311" s="13">
        <f ca="1">IFERROR(Sheet1[[#This Row],[Пробег, тыс. км]]/Sheet1[[#This Row],[Возраст авто]], 0)</f>
        <v>14.722222222222221</v>
      </c>
      <c r="P1311" s="14">
        <f ca="1">Sheet1[[#This Row],[Средний пробег в год]]/365*1000</f>
        <v>40.334855403348548</v>
      </c>
    </row>
    <row r="1312" spans="1:16" x14ac:dyDescent="0.25">
      <c r="A1312" s="1" t="s">
        <v>1320</v>
      </c>
      <c r="B1312" s="1" t="s">
        <v>211</v>
      </c>
      <c r="C1312">
        <v>1997</v>
      </c>
      <c r="D1312">
        <v>205000</v>
      </c>
      <c r="E1312">
        <v>1.5</v>
      </c>
      <c r="F1312">
        <v>94</v>
      </c>
      <c r="G1312" s="1" t="s">
        <v>8</v>
      </c>
      <c r="H1312" s="1" t="s">
        <v>9</v>
      </c>
      <c r="I1312" s="1" t="s">
        <v>18</v>
      </c>
      <c r="J1312" s="1">
        <v>308</v>
      </c>
      <c r="K1312" s="1"/>
      <c r="L1312" s="1"/>
      <c r="M1312" s="1">
        <f t="shared" ca="1" si="20"/>
        <v>2022</v>
      </c>
      <c r="N1312" s="1">
        <f ca="1">Sheet1[[#This Row],[Текущий год]]-Sheet1[[#This Row],[Год выпуска]]</f>
        <v>25</v>
      </c>
      <c r="O1312" s="13">
        <f ca="1">IFERROR(Sheet1[[#This Row],[Пробег, тыс. км]]/Sheet1[[#This Row],[Возраст авто]], 0)</f>
        <v>12.32</v>
      </c>
      <c r="P1312" s="14">
        <f ca="1">Sheet1[[#This Row],[Средний пробег в год]]/365*1000</f>
        <v>33.753424657534246</v>
      </c>
    </row>
    <row r="1313" spans="1:16" x14ac:dyDescent="0.25">
      <c r="A1313" s="1" t="s">
        <v>1321</v>
      </c>
      <c r="B1313" s="1" t="s">
        <v>52</v>
      </c>
      <c r="C1313">
        <v>2012</v>
      </c>
      <c r="D1313">
        <v>3500000</v>
      </c>
      <c r="E1313">
        <v>4.5</v>
      </c>
      <c r="F1313">
        <v>232</v>
      </c>
      <c r="G1313" s="1" t="s">
        <v>20</v>
      </c>
      <c r="H1313" s="1" t="s">
        <v>9</v>
      </c>
      <c r="I1313" s="1" t="s">
        <v>21</v>
      </c>
      <c r="J1313" s="1">
        <v>187</v>
      </c>
      <c r="K1313" s="1"/>
      <c r="L1313" s="1"/>
      <c r="M1313" s="1">
        <f t="shared" ca="1" si="20"/>
        <v>2022</v>
      </c>
      <c r="N1313" s="1">
        <f ca="1">Sheet1[[#This Row],[Текущий год]]-Sheet1[[#This Row],[Год выпуска]]</f>
        <v>10</v>
      </c>
      <c r="O1313" s="13">
        <f ca="1">IFERROR(Sheet1[[#This Row],[Пробег, тыс. км]]/Sheet1[[#This Row],[Возраст авто]], 0)</f>
        <v>18.7</v>
      </c>
      <c r="P1313" s="14">
        <f ca="1">Sheet1[[#This Row],[Средний пробег в год]]/365*1000</f>
        <v>51.232876712328761</v>
      </c>
    </row>
    <row r="1314" spans="1:16" x14ac:dyDescent="0.25">
      <c r="A1314" s="1" t="s">
        <v>1322</v>
      </c>
      <c r="B1314" s="1" t="s">
        <v>316</v>
      </c>
      <c r="C1314">
        <v>2019</v>
      </c>
      <c r="D1314">
        <v>970000</v>
      </c>
      <c r="E1314">
        <v>1.5</v>
      </c>
      <c r="F1314">
        <v>103</v>
      </c>
      <c r="G1314" s="1" t="s">
        <v>8</v>
      </c>
      <c r="H1314" s="1" t="s">
        <v>24</v>
      </c>
      <c r="I1314" s="1" t="s">
        <v>21</v>
      </c>
      <c r="J1314" s="1">
        <v>30</v>
      </c>
      <c r="K1314" s="1" t="s">
        <v>39</v>
      </c>
      <c r="L1314" s="1"/>
      <c r="M1314" s="1">
        <f t="shared" ca="1" si="20"/>
        <v>2022</v>
      </c>
      <c r="N1314" s="1">
        <f ca="1">Sheet1[[#This Row],[Текущий год]]-Sheet1[[#This Row],[Год выпуска]]</f>
        <v>3</v>
      </c>
      <c r="O1314" s="13">
        <f ca="1">IFERROR(Sheet1[[#This Row],[Пробег, тыс. км]]/Sheet1[[#This Row],[Возраст авто]], 0)</f>
        <v>10</v>
      </c>
      <c r="P1314" s="14">
        <f ca="1">Sheet1[[#This Row],[Средний пробег в год]]/365*1000</f>
        <v>27.397260273972602</v>
      </c>
    </row>
    <row r="1315" spans="1:16" x14ac:dyDescent="0.25">
      <c r="A1315" s="1" t="s">
        <v>1323</v>
      </c>
      <c r="B1315" s="1" t="s">
        <v>36</v>
      </c>
      <c r="C1315">
        <v>2017</v>
      </c>
      <c r="D1315">
        <v>3540000</v>
      </c>
      <c r="E1315">
        <v>2.7</v>
      </c>
      <c r="F1315">
        <v>163</v>
      </c>
      <c r="G1315" s="1" t="s">
        <v>8</v>
      </c>
      <c r="H1315" s="1" t="s">
        <v>9</v>
      </c>
      <c r="I1315" s="1" t="s">
        <v>21</v>
      </c>
      <c r="J1315" s="1">
        <v>280</v>
      </c>
      <c r="K1315" s="1"/>
      <c r="L1315" s="1"/>
      <c r="M1315" s="1">
        <f t="shared" ca="1" si="20"/>
        <v>2022</v>
      </c>
      <c r="N1315" s="1">
        <f ca="1">Sheet1[[#This Row],[Текущий год]]-Sheet1[[#This Row],[Год выпуска]]</f>
        <v>5</v>
      </c>
      <c r="O1315" s="13">
        <f ca="1">IFERROR(Sheet1[[#This Row],[Пробег, тыс. км]]/Sheet1[[#This Row],[Возраст авто]], 0)</f>
        <v>56</v>
      </c>
      <c r="P1315" s="14">
        <f ca="1">Sheet1[[#This Row],[Средний пробег в год]]/365*1000</f>
        <v>153.42465753424659</v>
      </c>
    </row>
    <row r="1316" spans="1:16" x14ac:dyDescent="0.25">
      <c r="A1316" s="1" t="s">
        <v>1324</v>
      </c>
      <c r="B1316" s="1" t="s">
        <v>36</v>
      </c>
      <c r="C1316">
        <v>2019</v>
      </c>
      <c r="D1316">
        <v>6500000</v>
      </c>
      <c r="E1316">
        <v>4</v>
      </c>
      <c r="F1316">
        <v>249</v>
      </c>
      <c r="G1316" s="1" t="s">
        <v>8</v>
      </c>
      <c r="H1316" s="1" t="s">
        <v>9</v>
      </c>
      <c r="I1316" s="1" t="s">
        <v>21</v>
      </c>
      <c r="J1316" s="1">
        <v>36</v>
      </c>
      <c r="K1316" s="1"/>
      <c r="L1316" s="1"/>
      <c r="M1316" s="1">
        <f t="shared" ca="1" si="20"/>
        <v>2022</v>
      </c>
      <c r="N1316" s="1">
        <f ca="1">Sheet1[[#This Row],[Текущий год]]-Sheet1[[#This Row],[Год выпуска]]</f>
        <v>3</v>
      </c>
      <c r="O1316" s="13">
        <f ca="1">IFERROR(Sheet1[[#This Row],[Пробег, тыс. км]]/Sheet1[[#This Row],[Возраст авто]], 0)</f>
        <v>12</v>
      </c>
      <c r="P1316" s="14">
        <f ca="1">Sheet1[[#This Row],[Средний пробег в год]]/365*1000</f>
        <v>32.87671232876712</v>
      </c>
    </row>
    <row r="1317" spans="1:16" x14ac:dyDescent="0.25">
      <c r="A1317" s="1" t="s">
        <v>1325</v>
      </c>
      <c r="B1317" s="1" t="s">
        <v>65</v>
      </c>
      <c r="C1317">
        <v>2015</v>
      </c>
      <c r="D1317">
        <v>1150000</v>
      </c>
      <c r="E1317">
        <v>1.8</v>
      </c>
      <c r="F1317">
        <v>98</v>
      </c>
      <c r="G1317" s="1" t="s">
        <v>34</v>
      </c>
      <c r="H1317" s="1" t="s">
        <v>24</v>
      </c>
      <c r="I1317" s="1" t="s">
        <v>18</v>
      </c>
      <c r="J1317" s="1">
        <v>80</v>
      </c>
      <c r="K1317" s="1"/>
      <c r="L1317" s="1"/>
      <c r="M1317" s="1">
        <f t="shared" ca="1" si="20"/>
        <v>2022</v>
      </c>
      <c r="N1317" s="1">
        <f ca="1">Sheet1[[#This Row],[Текущий год]]-Sheet1[[#This Row],[Год выпуска]]</f>
        <v>7</v>
      </c>
      <c r="O1317" s="13">
        <f ca="1">IFERROR(Sheet1[[#This Row],[Пробег, тыс. км]]/Sheet1[[#This Row],[Возраст авто]], 0)</f>
        <v>11.428571428571429</v>
      </c>
      <c r="P1317" s="14">
        <f ca="1">Sheet1[[#This Row],[Средний пробег в год]]/365*1000</f>
        <v>31.31115459882583</v>
      </c>
    </row>
    <row r="1318" spans="1:16" x14ac:dyDescent="0.25">
      <c r="A1318" s="1" t="s">
        <v>1326</v>
      </c>
      <c r="B1318" s="1" t="s">
        <v>500</v>
      </c>
      <c r="C1318">
        <v>1993</v>
      </c>
      <c r="D1318">
        <v>180000</v>
      </c>
      <c r="E1318">
        <v>1.8</v>
      </c>
      <c r="F1318">
        <v>125</v>
      </c>
      <c r="G1318" s="1" t="s">
        <v>8</v>
      </c>
      <c r="H1318" s="1" t="s">
        <v>9</v>
      </c>
      <c r="I1318" s="1" t="s">
        <v>18</v>
      </c>
      <c r="J1318" s="1">
        <v>422</v>
      </c>
      <c r="K1318" s="1"/>
      <c r="L1318" s="1"/>
      <c r="M1318" s="1">
        <f t="shared" ca="1" si="20"/>
        <v>2022</v>
      </c>
      <c r="N1318" s="1">
        <f ca="1">Sheet1[[#This Row],[Текущий год]]-Sheet1[[#This Row],[Год выпуска]]</f>
        <v>29</v>
      </c>
      <c r="O1318" s="13">
        <f ca="1">IFERROR(Sheet1[[#This Row],[Пробег, тыс. км]]/Sheet1[[#This Row],[Возраст авто]], 0)</f>
        <v>14.551724137931034</v>
      </c>
      <c r="P1318" s="14">
        <f ca="1">Sheet1[[#This Row],[Средний пробег в год]]/365*1000</f>
        <v>39.86773736419461</v>
      </c>
    </row>
    <row r="1319" spans="1:16" x14ac:dyDescent="0.25">
      <c r="A1319" s="1" t="s">
        <v>1327</v>
      </c>
      <c r="B1319" s="1" t="s">
        <v>80</v>
      </c>
      <c r="C1319">
        <v>2011</v>
      </c>
      <c r="D1319">
        <v>850000</v>
      </c>
      <c r="E1319">
        <v>1.3</v>
      </c>
      <c r="F1319">
        <v>95</v>
      </c>
      <c r="G1319" s="1" t="s">
        <v>8</v>
      </c>
      <c r="H1319" s="1" t="s">
        <v>24</v>
      </c>
      <c r="I1319" s="1" t="s">
        <v>18</v>
      </c>
      <c r="J1319" s="1">
        <v>103</v>
      </c>
      <c r="K1319" s="1" t="s">
        <v>39</v>
      </c>
      <c r="L1319" s="1"/>
      <c r="M1319" s="1">
        <f t="shared" ca="1" si="20"/>
        <v>2022</v>
      </c>
      <c r="N1319" s="1">
        <f ca="1">Sheet1[[#This Row],[Текущий год]]-Sheet1[[#This Row],[Год выпуска]]</f>
        <v>11</v>
      </c>
      <c r="O1319" s="13">
        <f ca="1">IFERROR(Sheet1[[#This Row],[Пробег, тыс. км]]/Sheet1[[#This Row],[Возраст авто]], 0)</f>
        <v>9.3636363636363633</v>
      </c>
      <c r="P1319" s="14">
        <f ca="1">Sheet1[[#This Row],[Средний пробег в год]]/365*1000</f>
        <v>25.653798256537982</v>
      </c>
    </row>
    <row r="1320" spans="1:16" x14ac:dyDescent="0.25">
      <c r="A1320" s="1" t="s">
        <v>1328</v>
      </c>
      <c r="B1320" s="1" t="s">
        <v>333</v>
      </c>
      <c r="C1320">
        <v>2011</v>
      </c>
      <c r="D1320">
        <v>1120000</v>
      </c>
      <c r="E1320">
        <v>1.8</v>
      </c>
      <c r="F1320">
        <v>133</v>
      </c>
      <c r="G1320" s="1" t="s">
        <v>8</v>
      </c>
      <c r="H1320" s="1" t="s">
        <v>24</v>
      </c>
      <c r="I1320" s="1" t="s">
        <v>21</v>
      </c>
      <c r="J1320" s="1">
        <v>90</v>
      </c>
      <c r="K1320" s="1" t="s">
        <v>39</v>
      </c>
      <c r="L1320" s="1"/>
      <c r="M1320" s="1">
        <f t="shared" ca="1" si="20"/>
        <v>2022</v>
      </c>
      <c r="N1320" s="1">
        <f ca="1">Sheet1[[#This Row],[Текущий год]]-Sheet1[[#This Row],[Год выпуска]]</f>
        <v>11</v>
      </c>
      <c r="O1320" s="13">
        <f ca="1">IFERROR(Sheet1[[#This Row],[Пробег, тыс. км]]/Sheet1[[#This Row],[Возраст авто]], 0)</f>
        <v>8.1818181818181817</v>
      </c>
      <c r="P1320" s="14">
        <f ca="1">Sheet1[[#This Row],[Средний пробег в год]]/365*1000</f>
        <v>22.415940224159403</v>
      </c>
    </row>
    <row r="1321" spans="1:16" x14ac:dyDescent="0.25">
      <c r="A1321" s="1" t="s">
        <v>1329</v>
      </c>
      <c r="B1321" s="1" t="s">
        <v>205</v>
      </c>
      <c r="C1321">
        <v>1994</v>
      </c>
      <c r="D1321">
        <v>230000</v>
      </c>
      <c r="E1321">
        <v>1.8</v>
      </c>
      <c r="F1321">
        <v>125</v>
      </c>
      <c r="G1321" s="1" t="s">
        <v>8</v>
      </c>
      <c r="H1321" s="1" t="s">
        <v>9</v>
      </c>
      <c r="I1321" s="1" t="s">
        <v>18</v>
      </c>
      <c r="J1321" s="1">
        <v>595</v>
      </c>
      <c r="K1321" s="1"/>
      <c r="L1321" s="1"/>
      <c r="M1321" s="1">
        <f t="shared" ca="1" si="20"/>
        <v>2022</v>
      </c>
      <c r="N1321" s="1">
        <f ca="1">Sheet1[[#This Row],[Текущий год]]-Sheet1[[#This Row],[Год выпуска]]</f>
        <v>28</v>
      </c>
      <c r="O1321" s="13">
        <f ca="1">IFERROR(Sheet1[[#This Row],[Пробег, тыс. км]]/Sheet1[[#This Row],[Возраст авто]], 0)</f>
        <v>21.25</v>
      </c>
      <c r="P1321" s="14">
        <f ca="1">Sheet1[[#This Row],[Средний пробег в год]]/365*1000</f>
        <v>58.219178082191775</v>
      </c>
    </row>
    <row r="1322" spans="1:16" x14ac:dyDescent="0.25">
      <c r="A1322" s="1" t="s">
        <v>1330</v>
      </c>
      <c r="B1322" s="1" t="s">
        <v>165</v>
      </c>
      <c r="C1322">
        <v>2019</v>
      </c>
      <c r="D1322">
        <v>3390000</v>
      </c>
      <c r="E1322">
        <v>2.5</v>
      </c>
      <c r="F1322">
        <v>199</v>
      </c>
      <c r="G1322" s="1" t="s">
        <v>8</v>
      </c>
      <c r="H1322" s="1" t="s">
        <v>9</v>
      </c>
      <c r="I1322" s="1" t="s">
        <v>21</v>
      </c>
      <c r="J1322" s="1">
        <v>34</v>
      </c>
      <c r="K1322" s="1"/>
      <c r="L1322" s="1"/>
      <c r="M1322" s="1">
        <f t="shared" ca="1" si="20"/>
        <v>2022</v>
      </c>
      <c r="N1322" s="1">
        <f ca="1">Sheet1[[#This Row],[Текущий год]]-Sheet1[[#This Row],[Год выпуска]]</f>
        <v>3</v>
      </c>
      <c r="O1322" s="13">
        <f ca="1">IFERROR(Sheet1[[#This Row],[Пробег, тыс. км]]/Sheet1[[#This Row],[Возраст авто]], 0)</f>
        <v>11.333333333333334</v>
      </c>
      <c r="P1322" s="14">
        <f ca="1">Sheet1[[#This Row],[Средний пробег в год]]/365*1000</f>
        <v>31.050228310502288</v>
      </c>
    </row>
    <row r="1323" spans="1:16" x14ac:dyDescent="0.25">
      <c r="A1323" s="1" t="s">
        <v>1331</v>
      </c>
      <c r="B1323" s="1" t="s">
        <v>43</v>
      </c>
      <c r="C1323">
        <v>2021</v>
      </c>
      <c r="D1323">
        <v>4000000</v>
      </c>
      <c r="E1323">
        <v>2.5</v>
      </c>
      <c r="F1323">
        <v>200</v>
      </c>
      <c r="G1323" s="1" t="s">
        <v>8</v>
      </c>
      <c r="H1323" s="1" t="s">
        <v>9</v>
      </c>
      <c r="I1323" s="1" t="s">
        <v>18</v>
      </c>
      <c r="J1323" s="1">
        <v>1</v>
      </c>
      <c r="K1323" s="1"/>
      <c r="L1323" s="1"/>
      <c r="M1323" s="1">
        <f t="shared" ca="1" si="20"/>
        <v>2022</v>
      </c>
      <c r="N1323" s="1">
        <f ca="1">Sheet1[[#This Row],[Текущий год]]-Sheet1[[#This Row],[Год выпуска]]</f>
        <v>1</v>
      </c>
      <c r="O1323" s="13">
        <f ca="1">IFERROR(Sheet1[[#This Row],[Пробег, тыс. км]]/Sheet1[[#This Row],[Возраст авто]], 0)</f>
        <v>1</v>
      </c>
      <c r="P1323" s="14">
        <f ca="1">Sheet1[[#This Row],[Средний пробег в год]]/365*1000</f>
        <v>2.7397260273972601</v>
      </c>
    </row>
    <row r="1324" spans="1:16" x14ac:dyDescent="0.25">
      <c r="A1324" s="1" t="s">
        <v>1332</v>
      </c>
      <c r="B1324" s="1" t="s">
        <v>70</v>
      </c>
      <c r="C1324">
        <v>2015</v>
      </c>
      <c r="D1324">
        <v>1080000</v>
      </c>
      <c r="E1324">
        <v>1.5</v>
      </c>
      <c r="F1324">
        <v>109</v>
      </c>
      <c r="G1324" s="1" t="s">
        <v>8</v>
      </c>
      <c r="H1324" s="1" t="s">
        <v>24</v>
      </c>
      <c r="I1324" s="1" t="s">
        <v>18</v>
      </c>
      <c r="J1324" s="1">
        <v>100</v>
      </c>
      <c r="K1324" s="1"/>
      <c r="L1324" s="1"/>
      <c r="M1324" s="1">
        <f t="shared" ca="1" si="20"/>
        <v>2022</v>
      </c>
      <c r="N1324" s="1">
        <f ca="1">Sheet1[[#This Row],[Текущий год]]-Sheet1[[#This Row],[Год выпуска]]</f>
        <v>7</v>
      </c>
      <c r="O1324" s="13">
        <f ca="1">IFERROR(Sheet1[[#This Row],[Пробег, тыс. км]]/Sheet1[[#This Row],[Возраст авто]], 0)</f>
        <v>14.285714285714286</v>
      </c>
      <c r="P1324" s="14">
        <f ca="1">Sheet1[[#This Row],[Средний пробег в год]]/365*1000</f>
        <v>39.138943248532293</v>
      </c>
    </row>
    <row r="1325" spans="1:16" x14ac:dyDescent="0.25">
      <c r="A1325" s="1" t="s">
        <v>1333</v>
      </c>
      <c r="B1325" s="1" t="s">
        <v>43</v>
      </c>
      <c r="C1325">
        <v>2007</v>
      </c>
      <c r="D1325">
        <v>857200</v>
      </c>
      <c r="E1325">
        <v>2.4</v>
      </c>
      <c r="F1325">
        <v>158</v>
      </c>
      <c r="G1325" s="1" t="s">
        <v>8</v>
      </c>
      <c r="H1325" s="1" t="s">
        <v>11</v>
      </c>
      <c r="I1325" s="1" t="s">
        <v>18</v>
      </c>
      <c r="J1325" s="1">
        <v>299</v>
      </c>
      <c r="K1325" s="1"/>
      <c r="L1325" s="1"/>
      <c r="M1325" s="1">
        <f t="shared" ca="1" si="20"/>
        <v>2022</v>
      </c>
      <c r="N1325" s="1">
        <f ca="1">Sheet1[[#This Row],[Текущий год]]-Sheet1[[#This Row],[Год выпуска]]</f>
        <v>15</v>
      </c>
      <c r="O1325" s="13">
        <f ca="1">IFERROR(Sheet1[[#This Row],[Пробег, тыс. км]]/Sheet1[[#This Row],[Возраст авто]], 0)</f>
        <v>19.933333333333334</v>
      </c>
      <c r="P1325" s="14">
        <f ca="1">Sheet1[[#This Row],[Средний пробег в год]]/365*1000</f>
        <v>54.611872146118721</v>
      </c>
    </row>
    <row r="1326" spans="1:16" x14ac:dyDescent="0.25">
      <c r="A1326" s="1" t="s">
        <v>1334</v>
      </c>
      <c r="B1326" s="1" t="s">
        <v>390</v>
      </c>
      <c r="C1326">
        <v>2004</v>
      </c>
      <c r="D1326">
        <v>605000</v>
      </c>
      <c r="E1326">
        <v>1.8</v>
      </c>
      <c r="F1326">
        <v>132</v>
      </c>
      <c r="G1326" s="1" t="s">
        <v>8</v>
      </c>
      <c r="H1326" s="1" t="s">
        <v>9</v>
      </c>
      <c r="I1326" s="1" t="s">
        <v>18</v>
      </c>
      <c r="J1326" s="1">
        <v>101</v>
      </c>
      <c r="K1326" s="1"/>
      <c r="L1326" s="1"/>
      <c r="M1326" s="1">
        <f t="shared" ca="1" si="20"/>
        <v>2022</v>
      </c>
      <c r="N1326" s="1">
        <f ca="1">Sheet1[[#This Row],[Текущий год]]-Sheet1[[#This Row],[Год выпуска]]</f>
        <v>18</v>
      </c>
      <c r="O1326" s="13">
        <f ca="1">IFERROR(Sheet1[[#This Row],[Пробег, тыс. км]]/Sheet1[[#This Row],[Возраст авто]], 0)</f>
        <v>5.6111111111111107</v>
      </c>
      <c r="P1326" s="14">
        <f ca="1">Sheet1[[#This Row],[Средний пробег в год]]/365*1000</f>
        <v>15.372907153729072</v>
      </c>
    </row>
    <row r="1327" spans="1:16" x14ac:dyDescent="0.25">
      <c r="A1327" s="1" t="s">
        <v>1335</v>
      </c>
      <c r="B1327" s="1" t="s">
        <v>36</v>
      </c>
      <c r="C1327">
        <v>2007</v>
      </c>
      <c r="D1327">
        <v>2000000</v>
      </c>
      <c r="E1327">
        <v>4</v>
      </c>
      <c r="F1327">
        <v>249</v>
      </c>
      <c r="G1327" s="1" t="s">
        <v>8</v>
      </c>
      <c r="H1327" s="1" t="s">
        <v>9</v>
      </c>
      <c r="I1327" s="1" t="s">
        <v>21</v>
      </c>
      <c r="J1327" s="1">
        <v>169</v>
      </c>
      <c r="K1327" s="1"/>
      <c r="L1327" s="1"/>
      <c r="M1327" s="1">
        <f t="shared" ca="1" si="20"/>
        <v>2022</v>
      </c>
      <c r="N1327" s="1">
        <f ca="1">Sheet1[[#This Row],[Текущий год]]-Sheet1[[#This Row],[Год выпуска]]</f>
        <v>15</v>
      </c>
      <c r="O1327" s="13">
        <f ca="1">IFERROR(Sheet1[[#This Row],[Пробег, тыс. км]]/Sheet1[[#This Row],[Возраст авто]], 0)</f>
        <v>11.266666666666667</v>
      </c>
      <c r="P1327" s="14">
        <f ca="1">Sheet1[[#This Row],[Средний пробег в год]]/365*1000</f>
        <v>30.8675799086758</v>
      </c>
    </row>
    <row r="1328" spans="1:16" x14ac:dyDescent="0.25">
      <c r="A1328" s="1" t="s">
        <v>1336</v>
      </c>
      <c r="B1328" s="1" t="s">
        <v>165</v>
      </c>
      <c r="C1328">
        <v>2018</v>
      </c>
      <c r="D1328">
        <v>3340000</v>
      </c>
      <c r="E1328">
        <v>2.5</v>
      </c>
      <c r="F1328">
        <v>180</v>
      </c>
      <c r="G1328" s="1" t="s">
        <v>8</v>
      </c>
      <c r="H1328" s="1" t="s">
        <v>9</v>
      </c>
      <c r="I1328" s="1" t="s">
        <v>21</v>
      </c>
      <c r="J1328" s="1">
        <v>45</v>
      </c>
      <c r="K1328" s="1"/>
      <c r="L1328" s="1"/>
      <c r="M1328" s="1">
        <f t="shared" ca="1" si="20"/>
        <v>2022</v>
      </c>
      <c r="N1328" s="1">
        <f ca="1">Sheet1[[#This Row],[Текущий год]]-Sheet1[[#This Row],[Год выпуска]]</f>
        <v>4</v>
      </c>
      <c r="O1328" s="13">
        <f ca="1">IFERROR(Sheet1[[#This Row],[Пробег, тыс. км]]/Sheet1[[#This Row],[Возраст авто]], 0)</f>
        <v>11.25</v>
      </c>
      <c r="P1328" s="14">
        <f ca="1">Sheet1[[#This Row],[Средний пробег в год]]/365*1000</f>
        <v>30.821917808219176</v>
      </c>
    </row>
    <row r="1329" spans="1:16" x14ac:dyDescent="0.25">
      <c r="A1329" s="1" t="s">
        <v>1337</v>
      </c>
      <c r="B1329" s="1" t="s">
        <v>165</v>
      </c>
      <c r="C1329">
        <v>2012</v>
      </c>
      <c r="D1329">
        <v>1550000</v>
      </c>
      <c r="E1329">
        <v>2</v>
      </c>
      <c r="F1329">
        <v>148</v>
      </c>
      <c r="G1329" s="1" t="s">
        <v>8</v>
      </c>
      <c r="H1329" s="1" t="s">
        <v>24</v>
      </c>
      <c r="I1329" s="1" t="s">
        <v>21</v>
      </c>
      <c r="J1329" s="1">
        <v>183</v>
      </c>
      <c r="K1329" s="1"/>
      <c r="L1329" s="1"/>
      <c r="M1329" s="1">
        <f t="shared" ca="1" si="20"/>
        <v>2022</v>
      </c>
      <c r="N1329" s="1">
        <f ca="1">Sheet1[[#This Row],[Текущий год]]-Sheet1[[#This Row],[Год выпуска]]</f>
        <v>10</v>
      </c>
      <c r="O1329" s="13">
        <f ca="1">IFERROR(Sheet1[[#This Row],[Пробег, тыс. км]]/Sheet1[[#This Row],[Возраст авто]], 0)</f>
        <v>18.3</v>
      </c>
      <c r="P1329" s="14">
        <f ca="1">Sheet1[[#This Row],[Средний пробег в год]]/365*1000</f>
        <v>50.136986301369866</v>
      </c>
    </row>
    <row r="1330" spans="1:16" x14ac:dyDescent="0.25">
      <c r="A1330" s="1" t="s">
        <v>1338</v>
      </c>
      <c r="B1330" s="1" t="s">
        <v>92</v>
      </c>
      <c r="C1330">
        <v>1996</v>
      </c>
      <c r="D1330">
        <v>310000</v>
      </c>
      <c r="E1330">
        <v>2</v>
      </c>
      <c r="F1330">
        <v>140</v>
      </c>
      <c r="G1330" s="1" t="s">
        <v>8</v>
      </c>
      <c r="H1330" s="1" t="s">
        <v>9</v>
      </c>
      <c r="I1330" s="1" t="s">
        <v>18</v>
      </c>
      <c r="J1330" s="1">
        <v>73</v>
      </c>
      <c r="K1330" s="1" t="s">
        <v>39</v>
      </c>
      <c r="L1330" s="1"/>
      <c r="M1330" s="1">
        <f t="shared" ca="1" si="20"/>
        <v>2022</v>
      </c>
      <c r="N1330" s="1">
        <f ca="1">Sheet1[[#This Row],[Текущий год]]-Sheet1[[#This Row],[Год выпуска]]</f>
        <v>26</v>
      </c>
      <c r="O1330" s="13">
        <f ca="1">IFERROR(Sheet1[[#This Row],[Пробег, тыс. км]]/Sheet1[[#This Row],[Возраст авто]], 0)</f>
        <v>2.8076923076923075</v>
      </c>
      <c r="P1330" s="14">
        <f ca="1">Sheet1[[#This Row],[Средний пробег в год]]/365*1000</f>
        <v>7.6923076923076916</v>
      </c>
    </row>
    <row r="1331" spans="1:16" x14ac:dyDescent="0.25">
      <c r="A1331" s="1" t="s">
        <v>1339</v>
      </c>
      <c r="B1331" s="1" t="s">
        <v>119</v>
      </c>
      <c r="C1331">
        <v>1993</v>
      </c>
      <c r="D1331">
        <v>75000</v>
      </c>
      <c r="E1331">
        <v>1.5</v>
      </c>
      <c r="F1331">
        <v>105</v>
      </c>
      <c r="G1331" s="1" t="s">
        <v>8</v>
      </c>
      <c r="H1331" s="1" t="s">
        <v>9</v>
      </c>
      <c r="I1331" s="1" t="s">
        <v>18</v>
      </c>
      <c r="J1331" s="1">
        <v>250</v>
      </c>
      <c r="K1331" s="1"/>
      <c r="L1331" s="1"/>
      <c r="M1331" s="1">
        <f t="shared" ca="1" si="20"/>
        <v>2022</v>
      </c>
      <c r="N1331" s="1">
        <f ca="1">Sheet1[[#This Row],[Текущий год]]-Sheet1[[#This Row],[Год выпуска]]</f>
        <v>29</v>
      </c>
      <c r="O1331" s="13">
        <f ca="1">IFERROR(Sheet1[[#This Row],[Пробег, тыс. км]]/Sheet1[[#This Row],[Возраст авто]], 0)</f>
        <v>8.6206896551724146</v>
      </c>
      <c r="P1331" s="14">
        <f ca="1">Sheet1[[#This Row],[Средний пробег в год]]/365*1000</f>
        <v>23.618327822390178</v>
      </c>
    </row>
    <row r="1332" spans="1:16" x14ac:dyDescent="0.25">
      <c r="A1332" s="1" t="s">
        <v>1340</v>
      </c>
      <c r="B1332" s="1" t="s">
        <v>65</v>
      </c>
      <c r="C1332">
        <v>2010</v>
      </c>
      <c r="D1332">
        <v>960000</v>
      </c>
      <c r="E1332">
        <v>1.5</v>
      </c>
      <c r="F1332">
        <v>76</v>
      </c>
      <c r="G1332" s="1" t="s">
        <v>34</v>
      </c>
      <c r="H1332" s="1" t="s">
        <v>24</v>
      </c>
      <c r="I1332" s="1" t="s">
        <v>18</v>
      </c>
      <c r="J1332" s="1">
        <v>79</v>
      </c>
      <c r="K1332" s="1"/>
      <c r="L1332" s="1"/>
      <c r="M1332" s="1">
        <f t="shared" ca="1" si="20"/>
        <v>2022</v>
      </c>
      <c r="N1332" s="1">
        <f ca="1">Sheet1[[#This Row],[Текущий год]]-Sheet1[[#This Row],[Год выпуска]]</f>
        <v>12</v>
      </c>
      <c r="O1332" s="13">
        <f ca="1">IFERROR(Sheet1[[#This Row],[Пробег, тыс. км]]/Sheet1[[#This Row],[Возраст авто]], 0)</f>
        <v>6.583333333333333</v>
      </c>
      <c r="P1332" s="14">
        <f ca="1">Sheet1[[#This Row],[Средний пробег в год]]/365*1000</f>
        <v>18.036529680365295</v>
      </c>
    </row>
    <row r="1333" spans="1:16" x14ac:dyDescent="0.25">
      <c r="A1333" s="1" t="s">
        <v>1341</v>
      </c>
      <c r="B1333" s="1" t="s">
        <v>36</v>
      </c>
      <c r="C1333">
        <v>2008</v>
      </c>
      <c r="D1333">
        <v>1680000</v>
      </c>
      <c r="E1333">
        <v>4</v>
      </c>
      <c r="F1333">
        <v>249</v>
      </c>
      <c r="G1333" s="1" t="s">
        <v>8</v>
      </c>
      <c r="H1333" s="1" t="s">
        <v>9</v>
      </c>
      <c r="I1333" s="1" t="s">
        <v>21</v>
      </c>
      <c r="J1333" s="1">
        <v>270</v>
      </c>
      <c r="K1333" s="1"/>
      <c r="L1333" s="1"/>
      <c r="M1333" s="1">
        <f t="shared" ca="1" si="20"/>
        <v>2022</v>
      </c>
      <c r="N1333" s="1">
        <f ca="1">Sheet1[[#This Row],[Текущий год]]-Sheet1[[#This Row],[Год выпуска]]</f>
        <v>14</v>
      </c>
      <c r="O1333" s="13">
        <f ca="1">IFERROR(Sheet1[[#This Row],[Пробег, тыс. км]]/Sheet1[[#This Row],[Возраст авто]], 0)</f>
        <v>19.285714285714285</v>
      </c>
      <c r="P1333" s="14">
        <f ca="1">Sheet1[[#This Row],[Средний пробег в год]]/365*1000</f>
        <v>52.837573385518589</v>
      </c>
    </row>
    <row r="1334" spans="1:16" x14ac:dyDescent="0.25">
      <c r="A1334" s="1" t="s">
        <v>1342</v>
      </c>
      <c r="B1334" s="1" t="s">
        <v>149</v>
      </c>
      <c r="C1334">
        <v>2018</v>
      </c>
      <c r="D1334">
        <v>945000</v>
      </c>
      <c r="E1334">
        <v>1.5</v>
      </c>
      <c r="F1334">
        <v>103</v>
      </c>
      <c r="G1334" s="1" t="s">
        <v>8</v>
      </c>
      <c r="H1334" s="1" t="s">
        <v>24</v>
      </c>
      <c r="I1334" s="1" t="s">
        <v>21</v>
      </c>
      <c r="J1334" s="1">
        <v>163</v>
      </c>
      <c r="K1334" s="1" t="s">
        <v>39</v>
      </c>
      <c r="L1334" s="1"/>
      <c r="M1334" s="1">
        <f t="shared" ca="1" si="20"/>
        <v>2022</v>
      </c>
      <c r="N1334" s="1">
        <f ca="1">Sheet1[[#This Row],[Текущий год]]-Sheet1[[#This Row],[Год выпуска]]</f>
        <v>4</v>
      </c>
      <c r="O1334" s="13">
        <f ca="1">IFERROR(Sheet1[[#This Row],[Пробег, тыс. км]]/Sheet1[[#This Row],[Возраст авто]], 0)</f>
        <v>40.75</v>
      </c>
      <c r="P1334" s="14">
        <f ca="1">Sheet1[[#This Row],[Средний пробег в год]]/365*1000</f>
        <v>111.64383561643835</v>
      </c>
    </row>
    <row r="1335" spans="1:16" x14ac:dyDescent="0.25">
      <c r="A1335" s="1" t="s">
        <v>1343</v>
      </c>
      <c r="B1335" s="1" t="s">
        <v>43</v>
      </c>
      <c r="C1335">
        <v>2021</v>
      </c>
      <c r="D1335">
        <v>3800000</v>
      </c>
      <c r="E1335">
        <v>2.5</v>
      </c>
      <c r="F1335">
        <v>181</v>
      </c>
      <c r="G1335" s="1" t="s">
        <v>8</v>
      </c>
      <c r="H1335" s="1" t="s">
        <v>9</v>
      </c>
      <c r="I1335" s="1" t="s">
        <v>18</v>
      </c>
      <c r="J1335" s="1">
        <v>5</v>
      </c>
      <c r="K1335" s="1"/>
      <c r="L1335" s="1"/>
      <c r="M1335" s="1">
        <f t="shared" ca="1" si="20"/>
        <v>2022</v>
      </c>
      <c r="N1335" s="1">
        <f ca="1">Sheet1[[#This Row],[Текущий год]]-Sheet1[[#This Row],[Год выпуска]]</f>
        <v>1</v>
      </c>
      <c r="O1335" s="13">
        <f ca="1">IFERROR(Sheet1[[#This Row],[Пробег, тыс. км]]/Sheet1[[#This Row],[Возраст авто]], 0)</f>
        <v>5</v>
      </c>
      <c r="P1335" s="14">
        <f ca="1">Sheet1[[#This Row],[Средний пробег в год]]/365*1000</f>
        <v>13.698630136986301</v>
      </c>
    </row>
    <row r="1336" spans="1:16" x14ac:dyDescent="0.25">
      <c r="A1336" s="1" t="s">
        <v>1344</v>
      </c>
      <c r="B1336" s="1" t="s">
        <v>450</v>
      </c>
      <c r="C1336">
        <v>2002</v>
      </c>
      <c r="D1336">
        <v>170000</v>
      </c>
      <c r="E1336">
        <v>1.3</v>
      </c>
      <c r="F1336">
        <v>88</v>
      </c>
      <c r="G1336" s="1" t="s">
        <v>8</v>
      </c>
      <c r="H1336" s="1" t="s">
        <v>9</v>
      </c>
      <c r="I1336" s="1" t="s">
        <v>21</v>
      </c>
      <c r="J1336" s="1">
        <v>250</v>
      </c>
      <c r="K1336" s="1"/>
      <c r="L1336" s="1"/>
      <c r="M1336" s="1">
        <f t="shared" ca="1" si="20"/>
        <v>2022</v>
      </c>
      <c r="N1336" s="1">
        <f ca="1">Sheet1[[#This Row],[Текущий год]]-Sheet1[[#This Row],[Год выпуска]]</f>
        <v>20</v>
      </c>
      <c r="O1336" s="13">
        <f ca="1">IFERROR(Sheet1[[#This Row],[Пробег, тыс. км]]/Sheet1[[#This Row],[Возраст авто]], 0)</f>
        <v>12.5</v>
      </c>
      <c r="P1336" s="14">
        <f ca="1">Sheet1[[#This Row],[Средний пробег в год]]/365*1000</f>
        <v>34.246575342465754</v>
      </c>
    </row>
    <row r="1337" spans="1:16" x14ac:dyDescent="0.25">
      <c r="A1337" s="1" t="s">
        <v>1345</v>
      </c>
      <c r="B1337" s="1" t="s">
        <v>67</v>
      </c>
      <c r="C1337">
        <v>2018</v>
      </c>
      <c r="D1337">
        <v>3300000</v>
      </c>
      <c r="E1337">
        <v>2</v>
      </c>
      <c r="F1337">
        <v>245</v>
      </c>
      <c r="G1337" s="1" t="s">
        <v>8</v>
      </c>
      <c r="H1337" s="1" t="s">
        <v>9</v>
      </c>
      <c r="I1337" s="1" t="s">
        <v>10</v>
      </c>
      <c r="J1337" s="1">
        <v>31</v>
      </c>
      <c r="K1337" s="1"/>
      <c r="L1337" s="1"/>
      <c r="M1337" s="1">
        <f t="shared" ca="1" si="20"/>
        <v>2022</v>
      </c>
      <c r="N1337" s="1">
        <f ca="1">Sheet1[[#This Row],[Текущий год]]-Sheet1[[#This Row],[Год выпуска]]</f>
        <v>4</v>
      </c>
      <c r="O1337" s="13">
        <f ca="1">IFERROR(Sheet1[[#This Row],[Пробег, тыс. км]]/Sheet1[[#This Row],[Возраст авто]], 0)</f>
        <v>7.75</v>
      </c>
      <c r="P1337" s="14">
        <f ca="1">Sheet1[[#This Row],[Средний пробег в год]]/365*1000</f>
        <v>21.232876712328768</v>
      </c>
    </row>
    <row r="1338" spans="1:16" x14ac:dyDescent="0.25">
      <c r="A1338" s="1" t="s">
        <v>1346</v>
      </c>
      <c r="B1338" s="1" t="s">
        <v>94</v>
      </c>
      <c r="C1338">
        <v>2000</v>
      </c>
      <c r="D1338">
        <v>860000</v>
      </c>
      <c r="E1338">
        <v>3</v>
      </c>
      <c r="F1338">
        <v>220</v>
      </c>
      <c r="G1338" s="1" t="s">
        <v>8</v>
      </c>
      <c r="H1338" s="1" t="s">
        <v>9</v>
      </c>
      <c r="I1338" s="1" t="s">
        <v>21</v>
      </c>
      <c r="J1338" s="1">
        <v>363</v>
      </c>
      <c r="K1338" s="1"/>
      <c r="L1338" s="1"/>
      <c r="M1338" s="1">
        <f t="shared" ca="1" si="20"/>
        <v>2022</v>
      </c>
      <c r="N1338" s="1">
        <f ca="1">Sheet1[[#This Row],[Текущий год]]-Sheet1[[#This Row],[Год выпуска]]</f>
        <v>22</v>
      </c>
      <c r="O1338" s="13">
        <f ca="1">IFERROR(Sheet1[[#This Row],[Пробег, тыс. км]]/Sheet1[[#This Row],[Возраст авто]], 0)</f>
        <v>16.5</v>
      </c>
      <c r="P1338" s="14">
        <f ca="1">Sheet1[[#This Row],[Средний пробег в год]]/365*1000</f>
        <v>45.205479452054796</v>
      </c>
    </row>
    <row r="1339" spans="1:16" x14ac:dyDescent="0.25">
      <c r="A1339" s="1" t="s">
        <v>1347</v>
      </c>
      <c r="B1339" s="1" t="s">
        <v>243</v>
      </c>
      <c r="C1339">
        <v>1996</v>
      </c>
      <c r="D1339">
        <v>740000</v>
      </c>
      <c r="E1339">
        <v>3</v>
      </c>
      <c r="F1339">
        <v>130</v>
      </c>
      <c r="G1339" s="1" t="s">
        <v>20</v>
      </c>
      <c r="H1339" s="1" t="s">
        <v>9</v>
      </c>
      <c r="I1339" s="1" t="s">
        <v>21</v>
      </c>
      <c r="J1339" s="1">
        <v>265</v>
      </c>
      <c r="K1339" s="1"/>
      <c r="L1339" s="1"/>
      <c r="M1339" s="1">
        <f t="shared" ca="1" si="20"/>
        <v>2022</v>
      </c>
      <c r="N1339" s="1">
        <f ca="1">Sheet1[[#This Row],[Текущий год]]-Sheet1[[#This Row],[Год выпуска]]</f>
        <v>26</v>
      </c>
      <c r="O1339" s="13">
        <f ca="1">IFERROR(Sheet1[[#This Row],[Пробег, тыс. км]]/Sheet1[[#This Row],[Возраст авто]], 0)</f>
        <v>10.192307692307692</v>
      </c>
      <c r="P1339" s="14">
        <f ca="1">Sheet1[[#This Row],[Средний пробег в год]]/365*1000</f>
        <v>27.92413066385669</v>
      </c>
    </row>
    <row r="1340" spans="1:16" x14ac:dyDescent="0.25">
      <c r="A1340" s="1" t="s">
        <v>1348</v>
      </c>
      <c r="B1340" s="1" t="s">
        <v>1349</v>
      </c>
      <c r="C1340">
        <v>1991</v>
      </c>
      <c r="D1340">
        <v>100000</v>
      </c>
      <c r="E1340">
        <v>1.5</v>
      </c>
      <c r="F1340">
        <v>105</v>
      </c>
      <c r="G1340" s="1" t="s">
        <v>8</v>
      </c>
      <c r="H1340" s="1" t="s">
        <v>9</v>
      </c>
      <c r="I1340" s="1" t="s">
        <v>18</v>
      </c>
      <c r="J1340" s="1">
        <v>30</v>
      </c>
      <c r="K1340" s="1"/>
      <c r="L1340" s="1"/>
      <c r="M1340" s="1">
        <f t="shared" ca="1" si="20"/>
        <v>2022</v>
      </c>
      <c r="N1340" s="1">
        <f ca="1">Sheet1[[#This Row],[Текущий год]]-Sheet1[[#This Row],[Год выпуска]]</f>
        <v>31</v>
      </c>
      <c r="O1340" s="13">
        <f ca="1">IFERROR(Sheet1[[#This Row],[Пробег, тыс. км]]/Sheet1[[#This Row],[Возраст авто]], 0)</f>
        <v>0.967741935483871</v>
      </c>
      <c r="P1340" s="14">
        <f ca="1">Sheet1[[#This Row],[Средний пробег в год]]/365*1000</f>
        <v>2.6513477684489617</v>
      </c>
    </row>
    <row r="1341" spans="1:16" x14ac:dyDescent="0.25">
      <c r="A1341" s="1" t="s">
        <v>1350</v>
      </c>
      <c r="B1341" s="1" t="s">
        <v>312</v>
      </c>
      <c r="C1341">
        <v>2000</v>
      </c>
      <c r="D1341">
        <v>350000</v>
      </c>
      <c r="E1341">
        <v>1.3</v>
      </c>
      <c r="F1341">
        <v>88</v>
      </c>
      <c r="G1341" s="1" t="s">
        <v>8</v>
      </c>
      <c r="H1341" s="1" t="s">
        <v>9</v>
      </c>
      <c r="I1341" s="1" t="s">
        <v>18</v>
      </c>
      <c r="J1341" s="1">
        <v>207</v>
      </c>
      <c r="K1341" s="1"/>
      <c r="L1341" s="1"/>
      <c r="M1341" s="1">
        <f t="shared" ca="1" si="20"/>
        <v>2022</v>
      </c>
      <c r="N1341" s="1">
        <f ca="1">Sheet1[[#This Row],[Текущий год]]-Sheet1[[#This Row],[Год выпуска]]</f>
        <v>22</v>
      </c>
      <c r="O1341" s="13">
        <f ca="1">IFERROR(Sheet1[[#This Row],[Пробег, тыс. км]]/Sheet1[[#This Row],[Возраст авто]], 0)</f>
        <v>9.4090909090909083</v>
      </c>
      <c r="P1341" s="14">
        <f ca="1">Sheet1[[#This Row],[Средний пробег в год]]/365*1000</f>
        <v>25.778331257783311</v>
      </c>
    </row>
    <row r="1342" spans="1:16" x14ac:dyDescent="0.25">
      <c r="A1342" s="1" t="s">
        <v>1351</v>
      </c>
      <c r="B1342" s="1" t="s">
        <v>211</v>
      </c>
      <c r="C1342">
        <v>1999</v>
      </c>
      <c r="D1342">
        <v>235000</v>
      </c>
      <c r="E1342">
        <v>1.5</v>
      </c>
      <c r="F1342">
        <v>94</v>
      </c>
      <c r="G1342" s="1" t="s">
        <v>8</v>
      </c>
      <c r="H1342" s="1" t="s">
        <v>9</v>
      </c>
      <c r="I1342" s="1" t="s">
        <v>18</v>
      </c>
      <c r="J1342" s="1">
        <v>200</v>
      </c>
      <c r="K1342" s="1"/>
      <c r="L1342" s="1"/>
      <c r="M1342" s="1">
        <f t="shared" ca="1" si="20"/>
        <v>2022</v>
      </c>
      <c r="N1342" s="1">
        <f ca="1">Sheet1[[#This Row],[Текущий год]]-Sheet1[[#This Row],[Год выпуска]]</f>
        <v>23</v>
      </c>
      <c r="O1342" s="13">
        <f ca="1">IFERROR(Sheet1[[#This Row],[Пробег, тыс. км]]/Sheet1[[#This Row],[Возраст авто]], 0)</f>
        <v>8.695652173913043</v>
      </c>
      <c r="P1342" s="14">
        <f ca="1">Sheet1[[#This Row],[Средний пробег в год]]/365*1000</f>
        <v>23.823704586063133</v>
      </c>
    </row>
    <row r="1343" spans="1:16" x14ac:dyDescent="0.25">
      <c r="A1343" s="1" t="s">
        <v>1352</v>
      </c>
      <c r="B1343" s="1" t="s">
        <v>165</v>
      </c>
      <c r="C1343">
        <v>2016</v>
      </c>
      <c r="D1343">
        <v>2350000</v>
      </c>
      <c r="E1343">
        <v>2</v>
      </c>
      <c r="F1343">
        <v>146</v>
      </c>
      <c r="G1343" s="1" t="s">
        <v>8</v>
      </c>
      <c r="H1343" s="1" t="s">
        <v>24</v>
      </c>
      <c r="I1343" s="1" t="s">
        <v>21</v>
      </c>
      <c r="J1343" s="1">
        <v>91</v>
      </c>
      <c r="K1343" s="1"/>
      <c r="L1343" s="1"/>
      <c r="M1343" s="1">
        <f t="shared" ca="1" si="20"/>
        <v>2022</v>
      </c>
      <c r="N1343" s="1">
        <f ca="1">Sheet1[[#This Row],[Текущий год]]-Sheet1[[#This Row],[Год выпуска]]</f>
        <v>6</v>
      </c>
      <c r="O1343" s="13">
        <f ca="1">IFERROR(Sheet1[[#This Row],[Пробег, тыс. км]]/Sheet1[[#This Row],[Возраст авто]], 0)</f>
        <v>15.166666666666666</v>
      </c>
      <c r="P1343" s="14">
        <f ca="1">Sheet1[[#This Row],[Средний пробег в год]]/365*1000</f>
        <v>41.552511415525117</v>
      </c>
    </row>
    <row r="1344" spans="1:16" x14ac:dyDescent="0.25">
      <c r="A1344" s="1" t="s">
        <v>1353</v>
      </c>
      <c r="B1344" s="1" t="s">
        <v>333</v>
      </c>
      <c r="C1344">
        <v>2014</v>
      </c>
      <c r="D1344">
        <v>1300000</v>
      </c>
      <c r="E1344">
        <v>1.8</v>
      </c>
      <c r="F1344">
        <v>143</v>
      </c>
      <c r="G1344" s="1" t="s">
        <v>8</v>
      </c>
      <c r="H1344" s="1" t="s">
        <v>24</v>
      </c>
      <c r="I1344" s="1" t="s">
        <v>18</v>
      </c>
      <c r="J1344" s="1">
        <v>116</v>
      </c>
      <c r="K1344" s="1"/>
      <c r="L1344" s="1"/>
      <c r="M1344" s="1">
        <f t="shared" ca="1" si="20"/>
        <v>2022</v>
      </c>
      <c r="N1344" s="1">
        <f ca="1">Sheet1[[#This Row],[Текущий год]]-Sheet1[[#This Row],[Год выпуска]]</f>
        <v>8</v>
      </c>
      <c r="O1344" s="13">
        <f ca="1">IFERROR(Sheet1[[#This Row],[Пробег, тыс. км]]/Sheet1[[#This Row],[Возраст авто]], 0)</f>
        <v>14.5</v>
      </c>
      <c r="P1344" s="14">
        <f ca="1">Sheet1[[#This Row],[Средний пробег в год]]/365*1000</f>
        <v>39.726027397260275</v>
      </c>
    </row>
    <row r="1345" spans="1:16" x14ac:dyDescent="0.25">
      <c r="A1345" s="1" t="s">
        <v>1354</v>
      </c>
      <c r="B1345" s="1" t="s">
        <v>16</v>
      </c>
      <c r="C1345">
        <v>2014</v>
      </c>
      <c r="D1345">
        <v>2300000</v>
      </c>
      <c r="E1345">
        <v>2.7</v>
      </c>
      <c r="F1345">
        <v>151</v>
      </c>
      <c r="G1345" s="1" t="s">
        <v>8</v>
      </c>
      <c r="H1345" s="1" t="s">
        <v>11</v>
      </c>
      <c r="I1345" s="1" t="s">
        <v>10</v>
      </c>
      <c r="J1345" s="1">
        <v>223</v>
      </c>
      <c r="K1345" s="1"/>
      <c r="L1345" s="1"/>
      <c r="M1345" s="1">
        <f t="shared" ca="1" si="20"/>
        <v>2022</v>
      </c>
      <c r="N1345" s="1">
        <f ca="1">Sheet1[[#This Row],[Текущий год]]-Sheet1[[#This Row],[Год выпуска]]</f>
        <v>8</v>
      </c>
      <c r="O1345" s="13">
        <f ca="1">IFERROR(Sheet1[[#This Row],[Пробег, тыс. км]]/Sheet1[[#This Row],[Возраст авто]], 0)</f>
        <v>27.875</v>
      </c>
      <c r="P1345" s="14">
        <f ca="1">Sheet1[[#This Row],[Средний пробег в год]]/365*1000</f>
        <v>76.369863013698634</v>
      </c>
    </row>
    <row r="1346" spans="1:16" x14ac:dyDescent="0.25">
      <c r="A1346" s="1" t="s">
        <v>1355</v>
      </c>
      <c r="B1346" s="1" t="s">
        <v>404</v>
      </c>
      <c r="C1346">
        <v>1987</v>
      </c>
      <c r="D1346">
        <v>240000</v>
      </c>
      <c r="E1346">
        <v>2</v>
      </c>
      <c r="F1346">
        <v>82</v>
      </c>
      <c r="G1346" s="1" t="s">
        <v>20</v>
      </c>
      <c r="H1346" s="1" t="s">
        <v>9</v>
      </c>
      <c r="I1346" s="1" t="s">
        <v>21</v>
      </c>
      <c r="J1346" s="1">
        <v>204</v>
      </c>
      <c r="K1346" s="1"/>
      <c r="L1346" s="1"/>
      <c r="M1346" s="1">
        <f t="shared" ca="1" si="20"/>
        <v>2022</v>
      </c>
      <c r="N1346" s="1">
        <f ca="1">Sheet1[[#This Row],[Текущий год]]-Sheet1[[#This Row],[Год выпуска]]</f>
        <v>35</v>
      </c>
      <c r="O1346" s="13">
        <f ca="1">IFERROR(Sheet1[[#This Row],[Пробег, тыс. км]]/Sheet1[[#This Row],[Возраст авто]], 0)</f>
        <v>5.8285714285714283</v>
      </c>
      <c r="P1346" s="14">
        <f ca="1">Sheet1[[#This Row],[Средний пробег в год]]/365*1000</f>
        <v>15.968688845401175</v>
      </c>
    </row>
    <row r="1347" spans="1:16" x14ac:dyDescent="0.25">
      <c r="A1347" s="1" t="s">
        <v>1356</v>
      </c>
      <c r="B1347" s="1" t="s">
        <v>316</v>
      </c>
      <c r="C1347">
        <v>2004</v>
      </c>
      <c r="D1347">
        <v>405000</v>
      </c>
      <c r="E1347">
        <v>1.5</v>
      </c>
      <c r="F1347">
        <v>109</v>
      </c>
      <c r="G1347" s="1" t="s">
        <v>8</v>
      </c>
      <c r="H1347" s="1" t="s">
        <v>9</v>
      </c>
      <c r="I1347" s="1" t="s">
        <v>18</v>
      </c>
      <c r="J1347" s="1">
        <v>330</v>
      </c>
      <c r="K1347" s="1"/>
      <c r="L1347" s="1"/>
      <c r="M1347" s="1">
        <f t="shared" ca="1" si="20"/>
        <v>2022</v>
      </c>
      <c r="N1347" s="1">
        <f ca="1">Sheet1[[#This Row],[Текущий год]]-Sheet1[[#This Row],[Год выпуска]]</f>
        <v>18</v>
      </c>
      <c r="O1347" s="13">
        <f ca="1">IFERROR(Sheet1[[#This Row],[Пробег, тыс. км]]/Sheet1[[#This Row],[Возраст авто]], 0)</f>
        <v>18.333333333333332</v>
      </c>
      <c r="P1347" s="14">
        <f ca="1">Sheet1[[#This Row],[Средний пробег в год]]/365*1000</f>
        <v>50.228310502283101</v>
      </c>
    </row>
    <row r="1348" spans="1:16" x14ac:dyDescent="0.25">
      <c r="A1348" s="1" t="s">
        <v>1357</v>
      </c>
      <c r="B1348" s="1" t="s">
        <v>97</v>
      </c>
      <c r="C1348">
        <v>2004</v>
      </c>
      <c r="D1348">
        <v>377000</v>
      </c>
      <c r="E1348">
        <v>1</v>
      </c>
      <c r="F1348">
        <v>70</v>
      </c>
      <c r="G1348" s="1" t="s">
        <v>8</v>
      </c>
      <c r="H1348" s="1" t="s">
        <v>9</v>
      </c>
      <c r="I1348" s="1" t="s">
        <v>18</v>
      </c>
      <c r="J1348" s="1">
        <v>263</v>
      </c>
      <c r="K1348" s="1"/>
      <c r="L1348" s="1"/>
      <c r="M1348" s="1">
        <f t="shared" ref="M1348:M1411" ca="1" si="21">YEAR(TODAY())</f>
        <v>2022</v>
      </c>
      <c r="N1348" s="1">
        <f ca="1">Sheet1[[#This Row],[Текущий год]]-Sheet1[[#This Row],[Год выпуска]]</f>
        <v>18</v>
      </c>
      <c r="O1348" s="13">
        <f ca="1">IFERROR(Sheet1[[#This Row],[Пробег, тыс. км]]/Sheet1[[#This Row],[Возраст авто]], 0)</f>
        <v>14.611111111111111</v>
      </c>
      <c r="P1348" s="14">
        <f ca="1">Sheet1[[#This Row],[Средний пробег в год]]/365*1000</f>
        <v>40.030441400304412</v>
      </c>
    </row>
    <row r="1349" spans="1:16" x14ac:dyDescent="0.25">
      <c r="A1349" s="1" t="s">
        <v>1358</v>
      </c>
      <c r="B1349" s="1" t="s">
        <v>122</v>
      </c>
      <c r="C1349">
        <v>2014</v>
      </c>
      <c r="D1349">
        <v>2990000</v>
      </c>
      <c r="E1349">
        <v>3.5</v>
      </c>
      <c r="F1349">
        <v>249</v>
      </c>
      <c r="G1349" s="1" t="s">
        <v>8</v>
      </c>
      <c r="H1349" s="1" t="s">
        <v>9</v>
      </c>
      <c r="I1349" s="1" t="s">
        <v>21</v>
      </c>
      <c r="J1349" s="1">
        <v>103</v>
      </c>
      <c r="K1349" s="1"/>
      <c r="L1349" s="1"/>
      <c r="M1349" s="1">
        <f t="shared" ca="1" si="21"/>
        <v>2022</v>
      </c>
      <c r="N1349" s="1">
        <f ca="1">Sheet1[[#This Row],[Текущий год]]-Sheet1[[#This Row],[Год выпуска]]</f>
        <v>8</v>
      </c>
      <c r="O1349" s="13">
        <f ca="1">IFERROR(Sheet1[[#This Row],[Пробег, тыс. км]]/Sheet1[[#This Row],[Возраст авто]], 0)</f>
        <v>12.875</v>
      </c>
      <c r="P1349" s="14">
        <f ca="1">Sheet1[[#This Row],[Средний пробег в год]]/365*1000</f>
        <v>35.273972602739725</v>
      </c>
    </row>
    <row r="1350" spans="1:16" x14ac:dyDescent="0.25">
      <c r="A1350" s="1" t="s">
        <v>1359</v>
      </c>
      <c r="B1350" s="1" t="s">
        <v>868</v>
      </c>
      <c r="C1350">
        <v>2017</v>
      </c>
      <c r="D1350">
        <v>1049000</v>
      </c>
      <c r="E1350">
        <v>1.5</v>
      </c>
      <c r="F1350">
        <v>109</v>
      </c>
      <c r="G1350" s="1" t="s">
        <v>8</v>
      </c>
      <c r="H1350" s="1" t="s">
        <v>24</v>
      </c>
      <c r="I1350" s="1" t="s">
        <v>18</v>
      </c>
      <c r="J1350" s="1">
        <v>78</v>
      </c>
      <c r="K1350" s="1" t="s">
        <v>39</v>
      </c>
      <c r="L1350" s="1"/>
      <c r="M1350" s="1">
        <f t="shared" ca="1" si="21"/>
        <v>2022</v>
      </c>
      <c r="N1350" s="1">
        <f ca="1">Sheet1[[#This Row],[Текущий год]]-Sheet1[[#This Row],[Год выпуска]]</f>
        <v>5</v>
      </c>
      <c r="O1350" s="13">
        <f ca="1">IFERROR(Sheet1[[#This Row],[Пробег, тыс. км]]/Sheet1[[#This Row],[Возраст авто]], 0)</f>
        <v>15.6</v>
      </c>
      <c r="P1350" s="14">
        <f ca="1">Sheet1[[#This Row],[Средний пробег в год]]/365*1000</f>
        <v>42.739726027397253</v>
      </c>
    </row>
    <row r="1351" spans="1:16" x14ac:dyDescent="0.25">
      <c r="A1351" s="1" t="s">
        <v>1360</v>
      </c>
      <c r="B1351" s="1" t="s">
        <v>105</v>
      </c>
      <c r="C1351">
        <v>2009</v>
      </c>
      <c r="D1351">
        <v>1249000</v>
      </c>
      <c r="E1351">
        <v>1.8</v>
      </c>
      <c r="F1351">
        <v>144</v>
      </c>
      <c r="G1351" s="1" t="s">
        <v>8</v>
      </c>
      <c r="H1351" s="1" t="s">
        <v>24</v>
      </c>
      <c r="I1351" s="1" t="s">
        <v>18</v>
      </c>
      <c r="J1351" s="1">
        <v>111</v>
      </c>
      <c r="K1351" s="1"/>
      <c r="L1351" s="1"/>
      <c r="M1351" s="1">
        <f t="shared" ca="1" si="21"/>
        <v>2022</v>
      </c>
      <c r="N1351" s="1">
        <f ca="1">Sheet1[[#This Row],[Текущий год]]-Sheet1[[#This Row],[Год выпуска]]</f>
        <v>13</v>
      </c>
      <c r="O1351" s="13">
        <f ca="1">IFERROR(Sheet1[[#This Row],[Пробег, тыс. км]]/Sheet1[[#This Row],[Возраст авто]], 0)</f>
        <v>8.5384615384615383</v>
      </c>
      <c r="P1351" s="14">
        <f ca="1">Sheet1[[#This Row],[Средний пробег в год]]/365*1000</f>
        <v>23.393045310853527</v>
      </c>
    </row>
    <row r="1352" spans="1:16" x14ac:dyDescent="0.25">
      <c r="A1352" s="1" t="s">
        <v>1361</v>
      </c>
      <c r="B1352" s="1" t="s">
        <v>43</v>
      </c>
      <c r="C1352">
        <v>2012</v>
      </c>
      <c r="D1352">
        <v>1499000</v>
      </c>
      <c r="E1352">
        <v>2.5</v>
      </c>
      <c r="F1352">
        <v>181</v>
      </c>
      <c r="G1352" s="1" t="s">
        <v>8</v>
      </c>
      <c r="H1352" s="1" t="s">
        <v>9</v>
      </c>
      <c r="I1352" s="1" t="s">
        <v>18</v>
      </c>
      <c r="J1352" s="1">
        <v>146</v>
      </c>
      <c r="K1352" s="1"/>
      <c r="L1352" s="1"/>
      <c r="M1352" s="1">
        <f t="shared" ca="1" si="21"/>
        <v>2022</v>
      </c>
      <c r="N1352" s="1">
        <f ca="1">Sheet1[[#This Row],[Текущий год]]-Sheet1[[#This Row],[Год выпуска]]</f>
        <v>10</v>
      </c>
      <c r="O1352" s="13">
        <f ca="1">IFERROR(Sheet1[[#This Row],[Пробег, тыс. км]]/Sheet1[[#This Row],[Возраст авто]], 0)</f>
        <v>14.6</v>
      </c>
      <c r="P1352" s="14">
        <f ca="1">Sheet1[[#This Row],[Средний пробег в год]]/365*1000</f>
        <v>40</v>
      </c>
    </row>
    <row r="1353" spans="1:16" x14ac:dyDescent="0.25">
      <c r="A1353" s="1" t="s">
        <v>1362</v>
      </c>
      <c r="B1353" s="1" t="s">
        <v>43</v>
      </c>
      <c r="C1353">
        <v>2013</v>
      </c>
      <c r="D1353">
        <v>1399000</v>
      </c>
      <c r="E1353">
        <v>2.5</v>
      </c>
      <c r="F1353">
        <v>181</v>
      </c>
      <c r="G1353" s="1" t="s">
        <v>8</v>
      </c>
      <c r="H1353" s="1" t="s">
        <v>9</v>
      </c>
      <c r="I1353" s="1" t="s">
        <v>18</v>
      </c>
      <c r="J1353" s="1">
        <v>140</v>
      </c>
      <c r="K1353" s="1"/>
      <c r="L1353" s="1"/>
      <c r="M1353" s="1">
        <f t="shared" ca="1" si="21"/>
        <v>2022</v>
      </c>
      <c r="N1353" s="1">
        <f ca="1">Sheet1[[#This Row],[Текущий год]]-Sheet1[[#This Row],[Год выпуска]]</f>
        <v>9</v>
      </c>
      <c r="O1353" s="13">
        <f ca="1">IFERROR(Sheet1[[#This Row],[Пробег, тыс. км]]/Sheet1[[#This Row],[Возраст авто]], 0)</f>
        <v>15.555555555555555</v>
      </c>
      <c r="P1353" s="14">
        <f ca="1">Sheet1[[#This Row],[Средний пробег в год]]/365*1000</f>
        <v>42.6179604261796</v>
      </c>
    </row>
    <row r="1354" spans="1:16" x14ac:dyDescent="0.25">
      <c r="A1354" s="1" t="s">
        <v>1363</v>
      </c>
      <c r="B1354" s="1" t="s">
        <v>70</v>
      </c>
      <c r="C1354">
        <v>2008</v>
      </c>
      <c r="D1354">
        <v>1040000</v>
      </c>
      <c r="E1354">
        <v>1.5</v>
      </c>
      <c r="F1354">
        <v>105</v>
      </c>
      <c r="G1354" s="1" t="s">
        <v>8</v>
      </c>
      <c r="H1354" s="1" t="s">
        <v>24</v>
      </c>
      <c r="I1354" s="1" t="s">
        <v>21</v>
      </c>
      <c r="J1354" s="1">
        <v>70</v>
      </c>
      <c r="K1354" s="1" t="s">
        <v>39</v>
      </c>
      <c r="L1354" s="1"/>
      <c r="M1354" s="1">
        <f t="shared" ca="1" si="21"/>
        <v>2022</v>
      </c>
      <c r="N1354" s="1">
        <f ca="1">Sheet1[[#This Row],[Текущий год]]-Sheet1[[#This Row],[Год выпуска]]</f>
        <v>14</v>
      </c>
      <c r="O1354" s="13">
        <f ca="1">IFERROR(Sheet1[[#This Row],[Пробег, тыс. км]]/Sheet1[[#This Row],[Возраст авто]], 0)</f>
        <v>5</v>
      </c>
      <c r="P1354" s="14">
        <f ca="1">Sheet1[[#This Row],[Средний пробег в год]]/365*1000</f>
        <v>13.698630136986301</v>
      </c>
    </row>
    <row r="1355" spans="1:16" x14ac:dyDescent="0.25">
      <c r="A1355" s="1" t="s">
        <v>1364</v>
      </c>
      <c r="B1355" s="1" t="s">
        <v>1365</v>
      </c>
      <c r="C1355">
        <v>2003</v>
      </c>
      <c r="D1355">
        <v>855000</v>
      </c>
      <c r="E1355">
        <v>2.4</v>
      </c>
      <c r="F1355">
        <v>156</v>
      </c>
      <c r="G1355" s="1" t="s">
        <v>8</v>
      </c>
      <c r="H1355" s="1" t="s">
        <v>9</v>
      </c>
      <c r="I1355" s="1" t="s">
        <v>18</v>
      </c>
      <c r="J1355" s="1">
        <v>269</v>
      </c>
      <c r="K1355" s="1"/>
      <c r="L1355" s="1"/>
      <c r="M1355" s="1">
        <f t="shared" ca="1" si="21"/>
        <v>2022</v>
      </c>
      <c r="N1355" s="1">
        <f ca="1">Sheet1[[#This Row],[Текущий год]]-Sheet1[[#This Row],[Год выпуска]]</f>
        <v>19</v>
      </c>
      <c r="O1355" s="13">
        <f ca="1">IFERROR(Sheet1[[#This Row],[Пробег, тыс. км]]/Sheet1[[#This Row],[Возраст авто]], 0)</f>
        <v>14.157894736842104</v>
      </c>
      <c r="P1355" s="14">
        <f ca="1">Sheet1[[#This Row],[Средний пробег в год]]/365*1000</f>
        <v>38.788752703676998</v>
      </c>
    </row>
    <row r="1356" spans="1:16" x14ac:dyDescent="0.25">
      <c r="A1356" s="1" t="s">
        <v>1366</v>
      </c>
      <c r="B1356" s="1" t="s">
        <v>117</v>
      </c>
      <c r="C1356">
        <v>2016</v>
      </c>
      <c r="D1356">
        <v>1650000</v>
      </c>
      <c r="E1356">
        <v>1.8</v>
      </c>
      <c r="F1356">
        <v>143</v>
      </c>
      <c r="G1356" s="1" t="s">
        <v>8</v>
      </c>
      <c r="H1356" s="1" t="s">
        <v>24</v>
      </c>
      <c r="I1356" s="1" t="s">
        <v>18</v>
      </c>
      <c r="J1356" s="1">
        <v>120</v>
      </c>
      <c r="K1356" s="1" t="s">
        <v>39</v>
      </c>
      <c r="L1356" s="1"/>
      <c r="M1356" s="1">
        <f t="shared" ca="1" si="21"/>
        <v>2022</v>
      </c>
      <c r="N1356" s="1">
        <f ca="1">Sheet1[[#This Row],[Текущий год]]-Sheet1[[#This Row],[Год выпуска]]</f>
        <v>6</v>
      </c>
      <c r="O1356" s="13">
        <f ca="1">IFERROR(Sheet1[[#This Row],[Пробег, тыс. км]]/Sheet1[[#This Row],[Возраст авто]], 0)</f>
        <v>20</v>
      </c>
      <c r="P1356" s="14">
        <f ca="1">Sheet1[[#This Row],[Средний пробег в год]]/365*1000</f>
        <v>54.794520547945204</v>
      </c>
    </row>
    <row r="1357" spans="1:16" x14ac:dyDescent="0.25">
      <c r="A1357" s="1" t="s">
        <v>1367</v>
      </c>
      <c r="B1357" s="1" t="s">
        <v>136</v>
      </c>
      <c r="C1357">
        <v>2016</v>
      </c>
      <c r="D1357">
        <v>880000</v>
      </c>
      <c r="E1357">
        <v>1.5</v>
      </c>
      <c r="F1357">
        <v>74</v>
      </c>
      <c r="G1357" s="1" t="s">
        <v>34</v>
      </c>
      <c r="H1357" s="1" t="s">
        <v>24</v>
      </c>
      <c r="I1357" s="1" t="s">
        <v>18</v>
      </c>
      <c r="J1357" s="1">
        <v>90</v>
      </c>
      <c r="K1357" s="1" t="s">
        <v>39</v>
      </c>
      <c r="L1357" s="1"/>
      <c r="M1357" s="1">
        <f t="shared" ca="1" si="21"/>
        <v>2022</v>
      </c>
      <c r="N1357" s="1">
        <f ca="1">Sheet1[[#This Row],[Текущий год]]-Sheet1[[#This Row],[Год выпуска]]</f>
        <v>6</v>
      </c>
      <c r="O1357" s="13">
        <f ca="1">IFERROR(Sheet1[[#This Row],[Пробег, тыс. км]]/Sheet1[[#This Row],[Возраст авто]], 0)</f>
        <v>15</v>
      </c>
      <c r="P1357" s="14">
        <f ca="1">Sheet1[[#This Row],[Средний пробег в год]]/365*1000</f>
        <v>41.095890410958901</v>
      </c>
    </row>
    <row r="1358" spans="1:16" x14ac:dyDescent="0.25">
      <c r="A1358" s="1" t="s">
        <v>1368</v>
      </c>
      <c r="B1358" s="1" t="s">
        <v>105</v>
      </c>
      <c r="C1358">
        <v>2007</v>
      </c>
      <c r="D1358">
        <v>765000</v>
      </c>
      <c r="E1358">
        <v>1.8</v>
      </c>
      <c r="F1358">
        <v>125</v>
      </c>
      <c r="G1358" s="1" t="s">
        <v>8</v>
      </c>
      <c r="H1358" s="1" t="s">
        <v>9</v>
      </c>
      <c r="I1358" s="1" t="s">
        <v>21</v>
      </c>
      <c r="J1358" s="1">
        <v>170</v>
      </c>
      <c r="K1358" s="1"/>
      <c r="L1358" s="1"/>
      <c r="M1358" s="1">
        <f t="shared" ca="1" si="21"/>
        <v>2022</v>
      </c>
      <c r="N1358" s="1">
        <f ca="1">Sheet1[[#This Row],[Текущий год]]-Sheet1[[#This Row],[Год выпуска]]</f>
        <v>15</v>
      </c>
      <c r="O1358" s="13">
        <f ca="1">IFERROR(Sheet1[[#This Row],[Пробег, тыс. км]]/Sheet1[[#This Row],[Возраст авто]], 0)</f>
        <v>11.333333333333334</v>
      </c>
      <c r="P1358" s="14">
        <f ca="1">Sheet1[[#This Row],[Средний пробег в год]]/365*1000</f>
        <v>31.050228310502288</v>
      </c>
    </row>
    <row r="1359" spans="1:16" x14ac:dyDescent="0.25">
      <c r="A1359" s="1" t="s">
        <v>1369</v>
      </c>
      <c r="B1359" s="1" t="s">
        <v>63</v>
      </c>
      <c r="C1359">
        <v>2000</v>
      </c>
      <c r="D1359">
        <v>210000</v>
      </c>
      <c r="E1359">
        <v>1.5</v>
      </c>
      <c r="F1359">
        <v>100</v>
      </c>
      <c r="G1359" s="1" t="s">
        <v>8</v>
      </c>
      <c r="H1359" s="1" t="s">
        <v>9</v>
      </c>
      <c r="I1359" s="1" t="s">
        <v>18</v>
      </c>
      <c r="J1359" s="1">
        <v>300</v>
      </c>
      <c r="K1359" s="1"/>
      <c r="L1359" s="1"/>
      <c r="M1359" s="1">
        <f t="shared" ca="1" si="21"/>
        <v>2022</v>
      </c>
      <c r="N1359" s="1">
        <f ca="1">Sheet1[[#This Row],[Текущий год]]-Sheet1[[#This Row],[Год выпуска]]</f>
        <v>22</v>
      </c>
      <c r="O1359" s="13">
        <f ca="1">IFERROR(Sheet1[[#This Row],[Пробег, тыс. км]]/Sheet1[[#This Row],[Возраст авто]], 0)</f>
        <v>13.636363636363637</v>
      </c>
      <c r="P1359" s="14">
        <f ca="1">Sheet1[[#This Row],[Средний пробег в год]]/365*1000</f>
        <v>37.359900373599004</v>
      </c>
    </row>
    <row r="1360" spans="1:16" x14ac:dyDescent="0.25">
      <c r="A1360" s="1" t="s">
        <v>1370</v>
      </c>
      <c r="B1360" s="1" t="s">
        <v>88</v>
      </c>
      <c r="C1360">
        <v>2000</v>
      </c>
      <c r="D1360">
        <v>300000</v>
      </c>
      <c r="E1360">
        <v>2</v>
      </c>
      <c r="F1360">
        <v>135</v>
      </c>
      <c r="G1360" s="1" t="s">
        <v>8</v>
      </c>
      <c r="H1360" s="1"/>
      <c r="I1360" s="1" t="s">
        <v>10</v>
      </c>
      <c r="J1360" s="1">
        <v>200</v>
      </c>
      <c r="K1360" s="1"/>
      <c r="L1360" s="1"/>
      <c r="M1360" s="1">
        <f t="shared" ca="1" si="21"/>
        <v>2022</v>
      </c>
      <c r="N1360" s="1">
        <f ca="1">Sheet1[[#This Row],[Текущий год]]-Sheet1[[#This Row],[Год выпуска]]</f>
        <v>22</v>
      </c>
      <c r="O1360" s="13">
        <f ca="1">IFERROR(Sheet1[[#This Row],[Пробег, тыс. км]]/Sheet1[[#This Row],[Возраст авто]], 0)</f>
        <v>9.0909090909090917</v>
      </c>
      <c r="P1360" s="14">
        <f ca="1">Sheet1[[#This Row],[Средний пробег в год]]/365*1000</f>
        <v>24.906600249066006</v>
      </c>
    </row>
    <row r="1361" spans="1:16" x14ac:dyDescent="0.25">
      <c r="A1361" s="1" t="s">
        <v>1371</v>
      </c>
      <c r="B1361" s="1" t="s">
        <v>94</v>
      </c>
      <c r="C1361">
        <v>1998</v>
      </c>
      <c r="D1361">
        <v>370000</v>
      </c>
      <c r="E1361">
        <v>2.2000000000000002</v>
      </c>
      <c r="F1361">
        <v>140</v>
      </c>
      <c r="G1361" s="1" t="s">
        <v>8</v>
      </c>
      <c r="H1361" s="1" t="s">
        <v>9</v>
      </c>
      <c r="I1361" s="1" t="s">
        <v>18</v>
      </c>
      <c r="J1361" s="1">
        <v>100</v>
      </c>
      <c r="K1361" s="1"/>
      <c r="L1361" s="1"/>
      <c r="M1361" s="1">
        <f t="shared" ca="1" si="21"/>
        <v>2022</v>
      </c>
      <c r="N1361" s="1">
        <f ca="1">Sheet1[[#This Row],[Текущий год]]-Sheet1[[#This Row],[Год выпуска]]</f>
        <v>24</v>
      </c>
      <c r="O1361" s="13">
        <f ca="1">IFERROR(Sheet1[[#This Row],[Пробег, тыс. км]]/Sheet1[[#This Row],[Возраст авто]], 0)</f>
        <v>4.166666666666667</v>
      </c>
      <c r="P1361" s="14">
        <f ca="1">Sheet1[[#This Row],[Средний пробег в год]]/365*1000</f>
        <v>11.415525114155253</v>
      </c>
    </row>
    <row r="1362" spans="1:16" x14ac:dyDescent="0.25">
      <c r="A1362" s="1" t="s">
        <v>1372</v>
      </c>
      <c r="B1362" s="1" t="s">
        <v>160</v>
      </c>
      <c r="C1362">
        <v>1999</v>
      </c>
      <c r="D1362">
        <v>365000</v>
      </c>
      <c r="E1362">
        <v>2</v>
      </c>
      <c r="F1362">
        <v>135</v>
      </c>
      <c r="G1362" s="1" t="s">
        <v>8</v>
      </c>
      <c r="H1362" s="1" t="s">
        <v>9</v>
      </c>
      <c r="I1362" s="1" t="s">
        <v>18</v>
      </c>
      <c r="J1362" s="1">
        <v>195</v>
      </c>
      <c r="K1362" s="1"/>
      <c r="L1362" s="1"/>
      <c r="M1362" s="1">
        <f t="shared" ca="1" si="21"/>
        <v>2022</v>
      </c>
      <c r="N1362" s="1">
        <f ca="1">Sheet1[[#This Row],[Текущий год]]-Sheet1[[#This Row],[Год выпуска]]</f>
        <v>23</v>
      </c>
      <c r="O1362" s="13">
        <f ca="1">IFERROR(Sheet1[[#This Row],[Пробег, тыс. км]]/Sheet1[[#This Row],[Возраст авто]], 0)</f>
        <v>8.4782608695652169</v>
      </c>
      <c r="P1362" s="14">
        <f ca="1">Sheet1[[#This Row],[Средний пробег в год]]/365*1000</f>
        <v>23.228111971411554</v>
      </c>
    </row>
    <row r="1363" spans="1:16" x14ac:dyDescent="0.25">
      <c r="A1363" s="1" t="s">
        <v>1373</v>
      </c>
      <c r="B1363" s="1" t="s">
        <v>122</v>
      </c>
      <c r="C1363">
        <v>2011</v>
      </c>
      <c r="D1363">
        <v>1915000</v>
      </c>
      <c r="E1363">
        <v>3.5</v>
      </c>
      <c r="F1363">
        <v>273</v>
      </c>
      <c r="G1363" s="1" t="s">
        <v>8</v>
      </c>
      <c r="H1363" s="1" t="s">
        <v>9</v>
      </c>
      <c r="I1363" s="1" t="s">
        <v>21</v>
      </c>
      <c r="J1363" s="1">
        <v>238</v>
      </c>
      <c r="K1363" s="1"/>
      <c r="L1363" s="1"/>
      <c r="M1363" s="1">
        <f t="shared" ca="1" si="21"/>
        <v>2022</v>
      </c>
      <c r="N1363" s="1">
        <f ca="1">Sheet1[[#This Row],[Текущий год]]-Sheet1[[#This Row],[Год выпуска]]</f>
        <v>11</v>
      </c>
      <c r="O1363" s="13">
        <f ca="1">IFERROR(Sheet1[[#This Row],[Пробег, тыс. км]]/Sheet1[[#This Row],[Возраст авто]], 0)</f>
        <v>21.636363636363637</v>
      </c>
      <c r="P1363" s="14">
        <f ca="1">Sheet1[[#This Row],[Средний пробег в год]]/365*1000</f>
        <v>59.277708592777088</v>
      </c>
    </row>
    <row r="1364" spans="1:16" x14ac:dyDescent="0.25">
      <c r="A1364" s="1" t="s">
        <v>1374</v>
      </c>
      <c r="B1364" s="1" t="s">
        <v>63</v>
      </c>
      <c r="C1364">
        <v>2008</v>
      </c>
      <c r="D1364">
        <v>555000</v>
      </c>
      <c r="E1364">
        <v>1.6</v>
      </c>
      <c r="F1364">
        <v>124</v>
      </c>
      <c r="G1364" s="1" t="s">
        <v>8</v>
      </c>
      <c r="H1364" s="1" t="s">
        <v>11</v>
      </c>
      <c r="I1364" s="1" t="s">
        <v>18</v>
      </c>
      <c r="J1364" s="1">
        <v>200</v>
      </c>
      <c r="K1364" s="1"/>
      <c r="L1364" s="1"/>
      <c r="M1364" s="1">
        <f t="shared" ca="1" si="21"/>
        <v>2022</v>
      </c>
      <c r="N1364" s="1">
        <f ca="1">Sheet1[[#This Row],[Текущий год]]-Sheet1[[#This Row],[Год выпуска]]</f>
        <v>14</v>
      </c>
      <c r="O1364" s="13">
        <f ca="1">IFERROR(Sheet1[[#This Row],[Пробег, тыс. км]]/Sheet1[[#This Row],[Возраст авто]], 0)</f>
        <v>14.285714285714286</v>
      </c>
      <c r="P1364" s="14">
        <f ca="1">Sheet1[[#This Row],[Средний пробег в год]]/365*1000</f>
        <v>39.138943248532293</v>
      </c>
    </row>
    <row r="1365" spans="1:16" x14ac:dyDescent="0.25">
      <c r="A1365" s="1" t="s">
        <v>1375</v>
      </c>
      <c r="B1365" s="1" t="s">
        <v>52</v>
      </c>
      <c r="C1365">
        <v>2004</v>
      </c>
      <c r="D1365">
        <v>1550000</v>
      </c>
      <c r="E1365">
        <v>4.7</v>
      </c>
      <c r="F1365">
        <v>238</v>
      </c>
      <c r="G1365" s="1" t="s">
        <v>8</v>
      </c>
      <c r="H1365" s="1" t="s">
        <v>9</v>
      </c>
      <c r="I1365" s="1" t="s">
        <v>21</v>
      </c>
      <c r="J1365" s="1">
        <v>261</v>
      </c>
      <c r="K1365" s="1"/>
      <c r="L1365" s="1"/>
      <c r="M1365" s="1">
        <f t="shared" ca="1" si="21"/>
        <v>2022</v>
      </c>
      <c r="N1365" s="1">
        <f ca="1">Sheet1[[#This Row],[Текущий год]]-Sheet1[[#This Row],[Год выпуска]]</f>
        <v>18</v>
      </c>
      <c r="O1365" s="13">
        <f ca="1">IFERROR(Sheet1[[#This Row],[Пробег, тыс. км]]/Sheet1[[#This Row],[Возраст авто]], 0)</f>
        <v>14.5</v>
      </c>
      <c r="P1365" s="14">
        <f ca="1">Sheet1[[#This Row],[Средний пробег в год]]/365*1000</f>
        <v>39.726027397260275</v>
      </c>
    </row>
    <row r="1366" spans="1:16" x14ac:dyDescent="0.25">
      <c r="A1366" s="1" t="s">
        <v>1376</v>
      </c>
      <c r="B1366" s="1" t="s">
        <v>1377</v>
      </c>
      <c r="C1366">
        <v>2009</v>
      </c>
      <c r="D1366">
        <v>625000</v>
      </c>
      <c r="E1366">
        <v>1.5</v>
      </c>
      <c r="F1366">
        <v>109</v>
      </c>
      <c r="G1366" s="1" t="s">
        <v>8</v>
      </c>
      <c r="H1366" s="1" t="s">
        <v>9</v>
      </c>
      <c r="I1366" s="1" t="s">
        <v>18</v>
      </c>
      <c r="J1366" s="1">
        <v>131</v>
      </c>
      <c r="K1366" s="1"/>
      <c r="L1366" s="1"/>
      <c r="M1366" s="1">
        <f t="shared" ca="1" si="21"/>
        <v>2022</v>
      </c>
      <c r="N1366" s="1">
        <f ca="1">Sheet1[[#This Row],[Текущий год]]-Sheet1[[#This Row],[Год выпуска]]</f>
        <v>13</v>
      </c>
      <c r="O1366" s="13">
        <f ca="1">IFERROR(Sheet1[[#This Row],[Пробег, тыс. км]]/Sheet1[[#This Row],[Возраст авто]], 0)</f>
        <v>10.076923076923077</v>
      </c>
      <c r="P1366" s="14">
        <f ca="1">Sheet1[[#This Row],[Средний пробег в год]]/365*1000</f>
        <v>27.608008429926237</v>
      </c>
    </row>
    <row r="1367" spans="1:16" x14ac:dyDescent="0.25">
      <c r="A1367" s="1" t="s">
        <v>1378</v>
      </c>
      <c r="B1367" s="1" t="s">
        <v>70</v>
      </c>
      <c r="C1367">
        <v>2010</v>
      </c>
      <c r="D1367">
        <v>745000</v>
      </c>
      <c r="E1367">
        <v>1.5</v>
      </c>
      <c r="F1367">
        <v>110</v>
      </c>
      <c r="G1367" s="1" t="s">
        <v>8</v>
      </c>
      <c r="H1367" s="1" t="s">
        <v>24</v>
      </c>
      <c r="I1367" s="1" t="s">
        <v>18</v>
      </c>
      <c r="J1367" s="1">
        <v>157</v>
      </c>
      <c r="K1367" s="1"/>
      <c r="L1367" s="1"/>
      <c r="M1367" s="1">
        <f t="shared" ca="1" si="21"/>
        <v>2022</v>
      </c>
      <c r="N1367" s="1">
        <f ca="1">Sheet1[[#This Row],[Текущий год]]-Sheet1[[#This Row],[Год выпуска]]</f>
        <v>12</v>
      </c>
      <c r="O1367" s="13">
        <f ca="1">IFERROR(Sheet1[[#This Row],[Пробег, тыс. км]]/Sheet1[[#This Row],[Возраст авто]], 0)</f>
        <v>13.083333333333334</v>
      </c>
      <c r="P1367" s="14">
        <f ca="1">Sheet1[[#This Row],[Средний пробег в год]]/365*1000</f>
        <v>35.844748858447488</v>
      </c>
    </row>
    <row r="1368" spans="1:16" x14ac:dyDescent="0.25">
      <c r="A1368" s="1" t="s">
        <v>1379</v>
      </c>
      <c r="B1368" s="1" t="s">
        <v>36</v>
      </c>
      <c r="C1368">
        <v>2021</v>
      </c>
      <c r="D1368">
        <v>8600000</v>
      </c>
      <c r="E1368">
        <v>4</v>
      </c>
      <c r="F1368">
        <v>249</v>
      </c>
      <c r="G1368" s="1" t="s">
        <v>8</v>
      </c>
      <c r="H1368" s="1" t="s">
        <v>9</v>
      </c>
      <c r="I1368" s="1" t="s">
        <v>21</v>
      </c>
      <c r="J1368" s="1"/>
      <c r="K1368" s="1"/>
      <c r="L1368" s="1"/>
      <c r="M1368" s="1">
        <f t="shared" ca="1" si="21"/>
        <v>2022</v>
      </c>
      <c r="N1368" s="1">
        <f ca="1">Sheet1[[#This Row],[Текущий год]]-Sheet1[[#This Row],[Год выпуска]]</f>
        <v>1</v>
      </c>
      <c r="O1368" s="13">
        <f ca="1">IFERROR(Sheet1[[#This Row],[Пробег, тыс. км]]/Sheet1[[#This Row],[Возраст авто]], 0)</f>
        <v>0</v>
      </c>
      <c r="P1368" s="14">
        <f ca="1">Sheet1[[#This Row],[Средний пробег в год]]/365*1000</f>
        <v>0</v>
      </c>
    </row>
    <row r="1369" spans="1:16" x14ac:dyDescent="0.25">
      <c r="A1369" s="1" t="s">
        <v>1380</v>
      </c>
      <c r="B1369" s="1" t="s">
        <v>36</v>
      </c>
      <c r="C1369">
        <v>2021</v>
      </c>
      <c r="D1369">
        <v>8600000</v>
      </c>
      <c r="E1369">
        <v>2.8</v>
      </c>
      <c r="F1369">
        <v>200</v>
      </c>
      <c r="G1369" s="1" t="s">
        <v>20</v>
      </c>
      <c r="H1369" s="1" t="s">
        <v>9</v>
      </c>
      <c r="I1369" s="1" t="s">
        <v>21</v>
      </c>
      <c r="J1369" s="1"/>
      <c r="K1369" s="1"/>
      <c r="L1369" s="1"/>
      <c r="M1369" s="1">
        <f t="shared" ca="1" si="21"/>
        <v>2022</v>
      </c>
      <c r="N1369" s="1">
        <f ca="1">Sheet1[[#This Row],[Текущий год]]-Sheet1[[#This Row],[Год выпуска]]</f>
        <v>1</v>
      </c>
      <c r="O1369" s="13">
        <f ca="1">IFERROR(Sheet1[[#This Row],[Пробег, тыс. км]]/Sheet1[[#This Row],[Возраст авто]], 0)</f>
        <v>0</v>
      </c>
      <c r="P1369" s="14">
        <f ca="1">Sheet1[[#This Row],[Средний пробег в год]]/365*1000</f>
        <v>0</v>
      </c>
    </row>
    <row r="1370" spans="1:16" x14ac:dyDescent="0.25">
      <c r="A1370" s="1" t="s">
        <v>1381</v>
      </c>
      <c r="B1370" s="1" t="s">
        <v>125</v>
      </c>
      <c r="C1370">
        <v>2001</v>
      </c>
      <c r="D1370">
        <v>468000</v>
      </c>
      <c r="E1370">
        <v>2</v>
      </c>
      <c r="F1370">
        <v>152</v>
      </c>
      <c r="G1370" s="1" t="s">
        <v>8</v>
      </c>
      <c r="H1370" s="1" t="s">
        <v>9</v>
      </c>
      <c r="I1370" s="1" t="s">
        <v>18</v>
      </c>
      <c r="J1370" s="1">
        <v>132</v>
      </c>
      <c r="K1370" s="1"/>
      <c r="L1370" s="1"/>
      <c r="M1370" s="1">
        <f t="shared" ca="1" si="21"/>
        <v>2022</v>
      </c>
      <c r="N1370" s="1">
        <f ca="1">Sheet1[[#This Row],[Текущий год]]-Sheet1[[#This Row],[Год выпуска]]</f>
        <v>21</v>
      </c>
      <c r="O1370" s="13">
        <f ca="1">IFERROR(Sheet1[[#This Row],[Пробег, тыс. км]]/Sheet1[[#This Row],[Возраст авто]], 0)</f>
        <v>6.2857142857142856</v>
      </c>
      <c r="P1370" s="14">
        <f ca="1">Sheet1[[#This Row],[Средний пробег в год]]/365*1000</f>
        <v>17.221135029354208</v>
      </c>
    </row>
    <row r="1371" spans="1:16" x14ac:dyDescent="0.25">
      <c r="A1371" s="1" t="s">
        <v>1382</v>
      </c>
      <c r="B1371" s="1" t="s">
        <v>70</v>
      </c>
      <c r="C1371">
        <v>2010</v>
      </c>
      <c r="D1371">
        <v>945000</v>
      </c>
      <c r="E1371">
        <v>1.5</v>
      </c>
      <c r="F1371">
        <v>110</v>
      </c>
      <c r="G1371" s="1" t="s">
        <v>8</v>
      </c>
      <c r="H1371" s="1" t="s">
        <v>24</v>
      </c>
      <c r="I1371" s="1" t="s">
        <v>18</v>
      </c>
      <c r="J1371" s="1">
        <v>130</v>
      </c>
      <c r="K1371" s="1" t="s">
        <v>39</v>
      </c>
      <c r="L1371" s="1"/>
      <c r="M1371" s="1">
        <f t="shared" ca="1" si="21"/>
        <v>2022</v>
      </c>
      <c r="N1371" s="1">
        <f ca="1">Sheet1[[#This Row],[Текущий год]]-Sheet1[[#This Row],[Год выпуска]]</f>
        <v>12</v>
      </c>
      <c r="O1371" s="13">
        <f ca="1">IFERROR(Sheet1[[#This Row],[Пробег, тыс. км]]/Sheet1[[#This Row],[Возраст авто]], 0)</f>
        <v>10.833333333333334</v>
      </c>
      <c r="P1371" s="14">
        <f ca="1">Sheet1[[#This Row],[Средний пробег в год]]/365*1000</f>
        <v>29.680365296803654</v>
      </c>
    </row>
    <row r="1372" spans="1:16" x14ac:dyDescent="0.25">
      <c r="A1372" s="1" t="s">
        <v>1383</v>
      </c>
      <c r="B1372" s="1" t="s">
        <v>26</v>
      </c>
      <c r="C1372">
        <v>1998</v>
      </c>
      <c r="D1372">
        <v>460000</v>
      </c>
      <c r="E1372">
        <v>2</v>
      </c>
      <c r="F1372">
        <v>135</v>
      </c>
      <c r="G1372" s="1" t="s">
        <v>8</v>
      </c>
      <c r="H1372" s="1" t="s">
        <v>9</v>
      </c>
      <c r="I1372" s="1" t="s">
        <v>21</v>
      </c>
      <c r="J1372" s="1">
        <v>297</v>
      </c>
      <c r="K1372" s="1"/>
      <c r="L1372" s="1"/>
      <c r="M1372" s="1">
        <f t="shared" ca="1" si="21"/>
        <v>2022</v>
      </c>
      <c r="N1372" s="1">
        <f ca="1">Sheet1[[#This Row],[Текущий год]]-Sheet1[[#This Row],[Год выпуска]]</f>
        <v>24</v>
      </c>
      <c r="O1372" s="13">
        <f ca="1">IFERROR(Sheet1[[#This Row],[Пробег, тыс. км]]/Sheet1[[#This Row],[Возраст авто]], 0)</f>
        <v>12.375</v>
      </c>
      <c r="P1372" s="14">
        <f ca="1">Sheet1[[#This Row],[Средний пробег в год]]/365*1000</f>
        <v>33.904109589041099</v>
      </c>
    </row>
    <row r="1373" spans="1:16" x14ac:dyDescent="0.25">
      <c r="A1373" s="1" t="s">
        <v>1384</v>
      </c>
      <c r="B1373" s="1" t="s">
        <v>88</v>
      </c>
      <c r="C1373">
        <v>1989</v>
      </c>
      <c r="D1373">
        <v>88888</v>
      </c>
      <c r="E1373">
        <v>2</v>
      </c>
      <c r="F1373">
        <v>135</v>
      </c>
      <c r="G1373" s="1" t="s">
        <v>8</v>
      </c>
      <c r="H1373" s="1" t="s">
        <v>11</v>
      </c>
      <c r="I1373" s="1" t="s">
        <v>10</v>
      </c>
      <c r="J1373" s="1">
        <v>150</v>
      </c>
      <c r="K1373" s="1"/>
      <c r="L1373" s="1"/>
      <c r="M1373" s="1">
        <f t="shared" ca="1" si="21"/>
        <v>2022</v>
      </c>
      <c r="N1373" s="1">
        <f ca="1">Sheet1[[#This Row],[Текущий год]]-Sheet1[[#This Row],[Год выпуска]]</f>
        <v>33</v>
      </c>
      <c r="O1373" s="13">
        <f ca="1">IFERROR(Sheet1[[#This Row],[Пробег, тыс. км]]/Sheet1[[#This Row],[Возраст авто]], 0)</f>
        <v>4.5454545454545459</v>
      </c>
      <c r="P1373" s="14">
        <f ca="1">Sheet1[[#This Row],[Средний пробег в год]]/365*1000</f>
        <v>12.453300124533003</v>
      </c>
    </row>
    <row r="1374" spans="1:16" x14ac:dyDescent="0.25">
      <c r="A1374" s="1" t="s">
        <v>1385</v>
      </c>
      <c r="B1374" s="1" t="s">
        <v>63</v>
      </c>
      <c r="C1374">
        <v>2002</v>
      </c>
      <c r="D1374">
        <v>429000</v>
      </c>
      <c r="E1374">
        <v>1.4</v>
      </c>
      <c r="F1374">
        <v>97</v>
      </c>
      <c r="G1374" s="1" t="s">
        <v>8</v>
      </c>
      <c r="H1374" s="1" t="s">
        <v>11</v>
      </c>
      <c r="I1374" s="1" t="s">
        <v>18</v>
      </c>
      <c r="J1374" s="1">
        <v>82</v>
      </c>
      <c r="K1374" s="1"/>
      <c r="L1374" s="1"/>
      <c r="M1374" s="1">
        <f t="shared" ca="1" si="21"/>
        <v>2022</v>
      </c>
      <c r="N1374" s="1">
        <f ca="1">Sheet1[[#This Row],[Текущий год]]-Sheet1[[#This Row],[Год выпуска]]</f>
        <v>20</v>
      </c>
      <c r="O1374" s="13">
        <f ca="1">IFERROR(Sheet1[[#This Row],[Пробег, тыс. км]]/Sheet1[[#This Row],[Возраст авто]], 0)</f>
        <v>4.0999999999999996</v>
      </c>
      <c r="P1374" s="14">
        <f ca="1">Sheet1[[#This Row],[Средний пробег в год]]/365*1000</f>
        <v>11.232876712328766</v>
      </c>
    </row>
    <row r="1375" spans="1:16" x14ac:dyDescent="0.25">
      <c r="A1375" s="1" t="s">
        <v>1386</v>
      </c>
      <c r="B1375" s="1" t="s">
        <v>424</v>
      </c>
      <c r="C1375">
        <v>1999</v>
      </c>
      <c r="D1375">
        <v>163000</v>
      </c>
      <c r="E1375">
        <v>1.3</v>
      </c>
      <c r="F1375">
        <v>85</v>
      </c>
      <c r="G1375" s="1" t="s">
        <v>8</v>
      </c>
      <c r="H1375" s="1" t="s">
        <v>9</v>
      </c>
      <c r="I1375" s="1" t="s">
        <v>18</v>
      </c>
      <c r="J1375" s="1">
        <v>270</v>
      </c>
      <c r="K1375" s="1"/>
      <c r="L1375" s="1"/>
      <c r="M1375" s="1">
        <f t="shared" ca="1" si="21"/>
        <v>2022</v>
      </c>
      <c r="N1375" s="1">
        <f ca="1">Sheet1[[#This Row],[Текущий год]]-Sheet1[[#This Row],[Год выпуска]]</f>
        <v>23</v>
      </c>
      <c r="O1375" s="13">
        <f ca="1">IFERROR(Sheet1[[#This Row],[Пробег, тыс. км]]/Sheet1[[#This Row],[Возраст авто]], 0)</f>
        <v>11.739130434782609</v>
      </c>
      <c r="P1375" s="14">
        <f ca="1">Sheet1[[#This Row],[Средний пробег в год]]/365*1000</f>
        <v>32.162001191185233</v>
      </c>
    </row>
    <row r="1376" spans="1:16" x14ac:dyDescent="0.25">
      <c r="A1376" s="1" t="s">
        <v>1387</v>
      </c>
      <c r="B1376" s="1" t="s">
        <v>65</v>
      </c>
      <c r="C1376">
        <v>2014</v>
      </c>
      <c r="D1376">
        <v>1260000</v>
      </c>
      <c r="E1376">
        <v>1.8</v>
      </c>
      <c r="F1376">
        <v>99</v>
      </c>
      <c r="G1376" s="1" t="s">
        <v>34</v>
      </c>
      <c r="H1376" s="1" t="s">
        <v>24</v>
      </c>
      <c r="I1376" s="1" t="s">
        <v>18</v>
      </c>
      <c r="J1376" s="1">
        <v>145</v>
      </c>
      <c r="K1376" s="1" t="s">
        <v>39</v>
      </c>
      <c r="L1376" s="1"/>
      <c r="M1376" s="1">
        <f t="shared" ca="1" si="21"/>
        <v>2022</v>
      </c>
      <c r="N1376" s="1">
        <f ca="1">Sheet1[[#This Row],[Текущий год]]-Sheet1[[#This Row],[Год выпуска]]</f>
        <v>8</v>
      </c>
      <c r="O1376" s="13">
        <f ca="1">IFERROR(Sheet1[[#This Row],[Пробег, тыс. км]]/Sheet1[[#This Row],[Возраст авто]], 0)</f>
        <v>18.125</v>
      </c>
      <c r="P1376" s="14">
        <f ca="1">Sheet1[[#This Row],[Средний пробег в год]]/365*1000</f>
        <v>49.657534246575338</v>
      </c>
    </row>
    <row r="1377" spans="1:16" x14ac:dyDescent="0.25">
      <c r="A1377" s="1" t="s">
        <v>1388</v>
      </c>
      <c r="B1377" s="1" t="s">
        <v>92</v>
      </c>
      <c r="C1377">
        <v>1988</v>
      </c>
      <c r="D1377">
        <v>245000</v>
      </c>
      <c r="E1377">
        <v>1.8</v>
      </c>
      <c r="F1377">
        <v>115</v>
      </c>
      <c r="G1377" s="1" t="s">
        <v>8</v>
      </c>
      <c r="H1377" s="1"/>
      <c r="I1377" s="1" t="s">
        <v>18</v>
      </c>
      <c r="J1377" s="1">
        <v>300</v>
      </c>
      <c r="K1377" s="1"/>
      <c r="L1377" s="1"/>
      <c r="M1377" s="1">
        <f t="shared" ca="1" si="21"/>
        <v>2022</v>
      </c>
      <c r="N1377" s="1">
        <f ca="1">Sheet1[[#This Row],[Текущий год]]-Sheet1[[#This Row],[Год выпуска]]</f>
        <v>34</v>
      </c>
      <c r="O1377" s="13">
        <f ca="1">IFERROR(Sheet1[[#This Row],[Пробег, тыс. км]]/Sheet1[[#This Row],[Возраст авто]], 0)</f>
        <v>8.8235294117647065</v>
      </c>
      <c r="P1377" s="14">
        <f ca="1">Sheet1[[#This Row],[Средний пробег в год]]/365*1000</f>
        <v>24.174053182917007</v>
      </c>
    </row>
    <row r="1378" spans="1:16" x14ac:dyDescent="0.25">
      <c r="A1378" s="1" t="s">
        <v>1389</v>
      </c>
      <c r="B1378" s="1" t="s">
        <v>134</v>
      </c>
      <c r="C1378">
        <v>1997</v>
      </c>
      <c r="D1378">
        <v>450000</v>
      </c>
      <c r="E1378">
        <v>2.5</v>
      </c>
      <c r="F1378">
        <v>200</v>
      </c>
      <c r="G1378" s="1" t="s">
        <v>8</v>
      </c>
      <c r="H1378" s="1" t="s">
        <v>9</v>
      </c>
      <c r="I1378" s="1" t="s">
        <v>10</v>
      </c>
      <c r="J1378" s="1">
        <v>212</v>
      </c>
      <c r="K1378" s="1"/>
      <c r="L1378" s="1"/>
      <c r="M1378" s="1">
        <f t="shared" ca="1" si="21"/>
        <v>2022</v>
      </c>
      <c r="N1378" s="1">
        <f ca="1">Sheet1[[#This Row],[Текущий год]]-Sheet1[[#This Row],[Год выпуска]]</f>
        <v>25</v>
      </c>
      <c r="O1378" s="13">
        <f ca="1">IFERROR(Sheet1[[#This Row],[Пробег, тыс. км]]/Sheet1[[#This Row],[Возраст авто]], 0)</f>
        <v>8.48</v>
      </c>
      <c r="P1378" s="14">
        <f ca="1">Sheet1[[#This Row],[Средний пробег в год]]/365*1000</f>
        <v>23.232876712328768</v>
      </c>
    </row>
    <row r="1379" spans="1:16" x14ac:dyDescent="0.25">
      <c r="A1379" s="1" t="s">
        <v>1390</v>
      </c>
      <c r="B1379" s="1" t="s">
        <v>404</v>
      </c>
      <c r="C1379">
        <v>2003</v>
      </c>
      <c r="D1379">
        <v>500000</v>
      </c>
      <c r="E1379">
        <v>2.2000000000000002</v>
      </c>
      <c r="F1379">
        <v>79</v>
      </c>
      <c r="G1379" s="1" t="s">
        <v>20</v>
      </c>
      <c r="H1379" s="1"/>
      <c r="I1379" s="1" t="s">
        <v>21</v>
      </c>
      <c r="J1379" s="1">
        <v>326</v>
      </c>
      <c r="K1379" s="1"/>
      <c r="L1379" s="1"/>
      <c r="M1379" s="1">
        <f t="shared" ca="1" si="21"/>
        <v>2022</v>
      </c>
      <c r="N1379" s="1">
        <f ca="1">Sheet1[[#This Row],[Текущий год]]-Sheet1[[#This Row],[Год выпуска]]</f>
        <v>19</v>
      </c>
      <c r="O1379" s="13">
        <f ca="1">IFERROR(Sheet1[[#This Row],[Пробег, тыс. км]]/Sheet1[[#This Row],[Возраст авто]], 0)</f>
        <v>17.157894736842106</v>
      </c>
      <c r="P1379" s="14">
        <f ca="1">Sheet1[[#This Row],[Средний пробег в год]]/365*1000</f>
        <v>47.00793078586878</v>
      </c>
    </row>
    <row r="1380" spans="1:16" x14ac:dyDescent="0.25">
      <c r="A1380" s="1" t="s">
        <v>1391</v>
      </c>
      <c r="B1380" s="1" t="s">
        <v>16</v>
      </c>
      <c r="C1380">
        <v>1985</v>
      </c>
      <c r="D1380">
        <v>199999</v>
      </c>
      <c r="E1380">
        <v>3</v>
      </c>
      <c r="F1380">
        <v>130</v>
      </c>
      <c r="G1380" s="1" t="s">
        <v>20</v>
      </c>
      <c r="H1380" s="1"/>
      <c r="I1380" s="1" t="s">
        <v>21</v>
      </c>
      <c r="J1380" s="1">
        <v>11</v>
      </c>
      <c r="K1380" s="1"/>
      <c r="L1380" s="1"/>
      <c r="M1380" s="1">
        <f t="shared" ca="1" si="21"/>
        <v>2022</v>
      </c>
      <c r="N1380" s="1">
        <f ca="1">Sheet1[[#This Row],[Текущий год]]-Sheet1[[#This Row],[Год выпуска]]</f>
        <v>37</v>
      </c>
      <c r="O1380" s="13">
        <f ca="1">IFERROR(Sheet1[[#This Row],[Пробег, тыс. км]]/Sheet1[[#This Row],[Возраст авто]], 0)</f>
        <v>0.29729729729729731</v>
      </c>
      <c r="P1380" s="14">
        <f ca="1">Sheet1[[#This Row],[Средний пробег в год]]/365*1000</f>
        <v>0.81451314328026669</v>
      </c>
    </row>
    <row r="1381" spans="1:16" x14ac:dyDescent="0.25">
      <c r="A1381" s="1" t="s">
        <v>1392</v>
      </c>
      <c r="B1381" s="1" t="s">
        <v>97</v>
      </c>
      <c r="C1381">
        <v>1999</v>
      </c>
      <c r="D1381">
        <v>230000</v>
      </c>
      <c r="E1381">
        <v>1</v>
      </c>
      <c r="F1381">
        <v>70</v>
      </c>
      <c r="G1381" s="1" t="s">
        <v>8</v>
      </c>
      <c r="H1381" s="1" t="s">
        <v>9</v>
      </c>
      <c r="I1381" s="1" t="s">
        <v>18</v>
      </c>
      <c r="J1381" s="1">
        <v>280</v>
      </c>
      <c r="K1381" s="1"/>
      <c r="L1381" s="1"/>
      <c r="M1381" s="1">
        <f t="shared" ca="1" si="21"/>
        <v>2022</v>
      </c>
      <c r="N1381" s="1">
        <f ca="1">Sheet1[[#This Row],[Текущий год]]-Sheet1[[#This Row],[Год выпуска]]</f>
        <v>23</v>
      </c>
      <c r="O1381" s="13">
        <f ca="1">IFERROR(Sheet1[[#This Row],[Пробег, тыс. км]]/Sheet1[[#This Row],[Возраст авто]], 0)</f>
        <v>12.173913043478262</v>
      </c>
      <c r="P1381" s="14">
        <f ca="1">Sheet1[[#This Row],[Средний пробег в год]]/365*1000</f>
        <v>33.353186420488385</v>
      </c>
    </row>
    <row r="1382" spans="1:16" x14ac:dyDescent="0.25">
      <c r="A1382" s="1" t="s">
        <v>1393</v>
      </c>
      <c r="B1382" s="1" t="s">
        <v>65</v>
      </c>
      <c r="C1382">
        <v>2008</v>
      </c>
      <c r="D1382">
        <v>935000</v>
      </c>
      <c r="E1382">
        <v>1.5</v>
      </c>
      <c r="F1382">
        <v>76</v>
      </c>
      <c r="G1382" s="1" t="s">
        <v>34</v>
      </c>
      <c r="H1382" s="1" t="s">
        <v>24</v>
      </c>
      <c r="I1382" s="1" t="s">
        <v>18</v>
      </c>
      <c r="J1382" s="1">
        <v>88</v>
      </c>
      <c r="K1382" s="1" t="s">
        <v>39</v>
      </c>
      <c r="L1382" s="1"/>
      <c r="M1382" s="1">
        <f t="shared" ca="1" si="21"/>
        <v>2022</v>
      </c>
      <c r="N1382" s="1">
        <f ca="1">Sheet1[[#This Row],[Текущий год]]-Sheet1[[#This Row],[Год выпуска]]</f>
        <v>14</v>
      </c>
      <c r="O1382" s="13">
        <f ca="1">IFERROR(Sheet1[[#This Row],[Пробег, тыс. км]]/Sheet1[[#This Row],[Возраст авто]], 0)</f>
        <v>6.2857142857142856</v>
      </c>
      <c r="P1382" s="14">
        <f ca="1">Sheet1[[#This Row],[Средний пробег в год]]/365*1000</f>
        <v>17.221135029354208</v>
      </c>
    </row>
    <row r="1383" spans="1:16" x14ac:dyDescent="0.25">
      <c r="A1383" s="1" t="s">
        <v>1394</v>
      </c>
      <c r="B1383" s="1" t="s">
        <v>165</v>
      </c>
      <c r="C1383">
        <v>2018</v>
      </c>
      <c r="D1383">
        <v>2550000</v>
      </c>
      <c r="E1383">
        <v>2</v>
      </c>
      <c r="F1383">
        <v>146</v>
      </c>
      <c r="G1383" s="1" t="s">
        <v>8</v>
      </c>
      <c r="H1383" s="1" t="s">
        <v>24</v>
      </c>
      <c r="I1383" s="1" t="s">
        <v>21</v>
      </c>
      <c r="J1383" s="1">
        <v>45</v>
      </c>
      <c r="K1383" s="1"/>
      <c r="L1383" s="1"/>
      <c r="M1383" s="1">
        <f t="shared" ca="1" si="21"/>
        <v>2022</v>
      </c>
      <c r="N1383" s="1">
        <f ca="1">Sheet1[[#This Row],[Текущий год]]-Sheet1[[#This Row],[Год выпуска]]</f>
        <v>4</v>
      </c>
      <c r="O1383" s="13">
        <f ca="1">IFERROR(Sheet1[[#This Row],[Пробег, тыс. км]]/Sheet1[[#This Row],[Возраст авто]], 0)</f>
        <v>11.25</v>
      </c>
      <c r="P1383" s="14">
        <f ca="1">Sheet1[[#This Row],[Средний пробег в год]]/365*1000</f>
        <v>30.821917808219176</v>
      </c>
    </row>
    <row r="1384" spans="1:16" x14ac:dyDescent="0.25">
      <c r="A1384" s="1" t="s">
        <v>1395</v>
      </c>
      <c r="B1384" s="1" t="s">
        <v>105</v>
      </c>
      <c r="C1384">
        <v>2013</v>
      </c>
      <c r="D1384">
        <v>1425000</v>
      </c>
      <c r="E1384">
        <v>1.8</v>
      </c>
      <c r="F1384">
        <v>130</v>
      </c>
      <c r="G1384" s="1" t="s">
        <v>8</v>
      </c>
      <c r="H1384" s="1" t="s">
        <v>24</v>
      </c>
      <c r="I1384" s="1" t="s">
        <v>21</v>
      </c>
      <c r="J1384" s="1">
        <v>91</v>
      </c>
      <c r="K1384" s="1" t="s">
        <v>39</v>
      </c>
      <c r="L1384" s="1"/>
      <c r="M1384" s="1">
        <f t="shared" ca="1" si="21"/>
        <v>2022</v>
      </c>
      <c r="N1384" s="1">
        <f ca="1">Sheet1[[#This Row],[Текущий год]]-Sheet1[[#This Row],[Год выпуска]]</f>
        <v>9</v>
      </c>
      <c r="O1384" s="13">
        <f ca="1">IFERROR(Sheet1[[#This Row],[Пробег, тыс. км]]/Sheet1[[#This Row],[Возраст авто]], 0)</f>
        <v>10.111111111111111</v>
      </c>
      <c r="P1384" s="14">
        <f ca="1">Sheet1[[#This Row],[Средний пробег в год]]/365*1000</f>
        <v>27.701674277016743</v>
      </c>
    </row>
    <row r="1385" spans="1:16" x14ac:dyDescent="0.25">
      <c r="A1385" s="1" t="s">
        <v>1396</v>
      </c>
      <c r="B1385" s="1" t="s">
        <v>43</v>
      </c>
      <c r="C1385">
        <v>2002</v>
      </c>
      <c r="D1385">
        <v>500000</v>
      </c>
      <c r="E1385">
        <v>2</v>
      </c>
      <c r="F1385">
        <v>150</v>
      </c>
      <c r="G1385" s="1" t="s">
        <v>8</v>
      </c>
      <c r="H1385" s="1" t="s">
        <v>9</v>
      </c>
      <c r="I1385" s="1" t="s">
        <v>18</v>
      </c>
      <c r="J1385" s="1">
        <v>257</v>
      </c>
      <c r="K1385" s="1"/>
      <c r="L1385" s="1"/>
      <c r="M1385" s="1">
        <f t="shared" ca="1" si="21"/>
        <v>2022</v>
      </c>
      <c r="N1385" s="1">
        <f ca="1">Sheet1[[#This Row],[Текущий год]]-Sheet1[[#This Row],[Год выпуска]]</f>
        <v>20</v>
      </c>
      <c r="O1385" s="13">
        <f ca="1">IFERROR(Sheet1[[#This Row],[Пробег, тыс. км]]/Sheet1[[#This Row],[Возраст авто]], 0)</f>
        <v>12.85</v>
      </c>
      <c r="P1385" s="14">
        <f ca="1">Sheet1[[#This Row],[Средний пробег в год]]/365*1000</f>
        <v>35.205479452054796</v>
      </c>
    </row>
    <row r="1386" spans="1:16" x14ac:dyDescent="0.25">
      <c r="A1386" s="1" t="s">
        <v>1397</v>
      </c>
      <c r="B1386" s="1" t="s">
        <v>160</v>
      </c>
      <c r="C1386">
        <v>1998</v>
      </c>
      <c r="D1386">
        <v>370000</v>
      </c>
      <c r="E1386">
        <v>2</v>
      </c>
      <c r="F1386">
        <v>140</v>
      </c>
      <c r="G1386" s="1" t="s">
        <v>8</v>
      </c>
      <c r="H1386" s="1"/>
      <c r="I1386" s="1" t="s">
        <v>18</v>
      </c>
      <c r="J1386" s="1">
        <v>200</v>
      </c>
      <c r="K1386" s="1"/>
      <c r="L1386" s="1"/>
      <c r="M1386" s="1">
        <f t="shared" ca="1" si="21"/>
        <v>2022</v>
      </c>
      <c r="N1386" s="1">
        <f ca="1">Sheet1[[#This Row],[Текущий год]]-Sheet1[[#This Row],[Год выпуска]]</f>
        <v>24</v>
      </c>
      <c r="O1386" s="13">
        <f ca="1">IFERROR(Sheet1[[#This Row],[Пробег, тыс. км]]/Sheet1[[#This Row],[Возраст авто]], 0)</f>
        <v>8.3333333333333339</v>
      </c>
      <c r="P1386" s="14">
        <f ca="1">Sheet1[[#This Row],[Средний пробег в год]]/365*1000</f>
        <v>22.831050228310506</v>
      </c>
    </row>
    <row r="1387" spans="1:16" x14ac:dyDescent="0.25">
      <c r="A1387" s="1" t="s">
        <v>1398</v>
      </c>
      <c r="B1387" s="1" t="s">
        <v>156</v>
      </c>
      <c r="C1387">
        <v>1991</v>
      </c>
      <c r="D1387">
        <v>175000</v>
      </c>
      <c r="E1387">
        <v>2</v>
      </c>
      <c r="F1387">
        <v>140</v>
      </c>
      <c r="G1387" s="1" t="s">
        <v>8</v>
      </c>
      <c r="H1387" s="1" t="s">
        <v>9</v>
      </c>
      <c r="I1387" s="1" t="s">
        <v>18</v>
      </c>
      <c r="J1387" s="1">
        <v>820</v>
      </c>
      <c r="K1387" s="1"/>
      <c r="L1387" s="1"/>
      <c r="M1387" s="1">
        <f t="shared" ca="1" si="21"/>
        <v>2022</v>
      </c>
      <c r="N1387" s="1">
        <f ca="1">Sheet1[[#This Row],[Текущий год]]-Sheet1[[#This Row],[Год выпуска]]</f>
        <v>31</v>
      </c>
      <c r="O1387" s="13">
        <f ca="1">IFERROR(Sheet1[[#This Row],[Пробег, тыс. км]]/Sheet1[[#This Row],[Возраст авто]], 0)</f>
        <v>26.451612903225808</v>
      </c>
      <c r="P1387" s="14">
        <f ca="1">Sheet1[[#This Row],[Средний пробег в год]]/365*1000</f>
        <v>72.470172337604964</v>
      </c>
    </row>
    <row r="1388" spans="1:16" x14ac:dyDescent="0.25">
      <c r="A1388" s="1" t="s">
        <v>1399</v>
      </c>
      <c r="B1388" s="1" t="s">
        <v>63</v>
      </c>
      <c r="C1388">
        <v>1995</v>
      </c>
      <c r="D1388">
        <v>136000</v>
      </c>
      <c r="E1388">
        <v>1.5</v>
      </c>
      <c r="F1388">
        <v>105</v>
      </c>
      <c r="G1388" s="1" t="s">
        <v>8</v>
      </c>
      <c r="H1388" s="1" t="s">
        <v>9</v>
      </c>
      <c r="I1388" s="1" t="s">
        <v>18</v>
      </c>
      <c r="J1388" s="1">
        <v>300</v>
      </c>
      <c r="K1388" s="1"/>
      <c r="L1388" s="1"/>
      <c r="M1388" s="1">
        <f t="shared" ca="1" si="21"/>
        <v>2022</v>
      </c>
      <c r="N1388" s="1">
        <f ca="1">Sheet1[[#This Row],[Текущий год]]-Sheet1[[#This Row],[Год выпуска]]</f>
        <v>27</v>
      </c>
      <c r="O1388" s="13">
        <f ca="1">IFERROR(Sheet1[[#This Row],[Пробег, тыс. км]]/Sheet1[[#This Row],[Возраст авто]], 0)</f>
        <v>11.111111111111111</v>
      </c>
      <c r="P1388" s="14">
        <f ca="1">Sheet1[[#This Row],[Средний пробег в год]]/365*1000</f>
        <v>30.441400304414003</v>
      </c>
    </row>
    <row r="1389" spans="1:16" x14ac:dyDescent="0.25">
      <c r="A1389" s="1" t="s">
        <v>1400</v>
      </c>
      <c r="B1389" s="1" t="s">
        <v>139</v>
      </c>
      <c r="C1389">
        <v>1994</v>
      </c>
      <c r="D1389">
        <v>215000</v>
      </c>
      <c r="E1389">
        <v>1.5</v>
      </c>
      <c r="F1389">
        <v>105</v>
      </c>
      <c r="G1389" s="1" t="s">
        <v>8</v>
      </c>
      <c r="H1389" s="1" t="s">
        <v>9</v>
      </c>
      <c r="I1389" s="1" t="s">
        <v>18</v>
      </c>
      <c r="J1389" s="1">
        <v>403</v>
      </c>
      <c r="K1389" s="1"/>
      <c r="L1389" s="1"/>
      <c r="M1389" s="1">
        <f t="shared" ca="1" si="21"/>
        <v>2022</v>
      </c>
      <c r="N1389" s="1">
        <f ca="1">Sheet1[[#This Row],[Текущий год]]-Sheet1[[#This Row],[Год выпуска]]</f>
        <v>28</v>
      </c>
      <c r="O1389" s="13">
        <f ca="1">IFERROR(Sheet1[[#This Row],[Пробег, тыс. км]]/Sheet1[[#This Row],[Возраст авто]], 0)</f>
        <v>14.392857142857142</v>
      </c>
      <c r="P1389" s="14">
        <f ca="1">Sheet1[[#This Row],[Средний пробег в год]]/365*1000</f>
        <v>39.432485322896284</v>
      </c>
    </row>
    <row r="1390" spans="1:16" x14ac:dyDescent="0.25">
      <c r="A1390" s="1" t="s">
        <v>1401</v>
      </c>
      <c r="B1390" s="1" t="s">
        <v>52</v>
      </c>
      <c r="C1390">
        <v>2008</v>
      </c>
      <c r="D1390">
        <v>2700000</v>
      </c>
      <c r="E1390">
        <v>4.7</v>
      </c>
      <c r="F1390">
        <v>288</v>
      </c>
      <c r="G1390" s="1" t="s">
        <v>8</v>
      </c>
      <c r="H1390" s="1" t="s">
        <v>9</v>
      </c>
      <c r="I1390" s="1" t="s">
        <v>21</v>
      </c>
      <c r="J1390" s="1">
        <v>272</v>
      </c>
      <c r="K1390" s="1"/>
      <c r="L1390" s="1"/>
      <c r="M1390" s="1">
        <f t="shared" ca="1" si="21"/>
        <v>2022</v>
      </c>
      <c r="N1390" s="1">
        <f ca="1">Sheet1[[#This Row],[Текущий год]]-Sheet1[[#This Row],[Год выпуска]]</f>
        <v>14</v>
      </c>
      <c r="O1390" s="13">
        <f ca="1">IFERROR(Sheet1[[#This Row],[Пробег, тыс. км]]/Sheet1[[#This Row],[Возраст авто]], 0)</f>
        <v>19.428571428571427</v>
      </c>
      <c r="P1390" s="14">
        <f ca="1">Sheet1[[#This Row],[Средний пробег в год]]/365*1000</f>
        <v>53.228962818003914</v>
      </c>
    </row>
    <row r="1391" spans="1:16" x14ac:dyDescent="0.25">
      <c r="A1391" s="1" t="s">
        <v>1402</v>
      </c>
      <c r="B1391" s="1" t="s">
        <v>97</v>
      </c>
      <c r="C1391">
        <v>2016</v>
      </c>
      <c r="D1391">
        <v>866000</v>
      </c>
      <c r="E1391">
        <v>1.3</v>
      </c>
      <c r="F1391">
        <v>99</v>
      </c>
      <c r="G1391" s="1" t="s">
        <v>8</v>
      </c>
      <c r="H1391" s="1" t="s">
        <v>24</v>
      </c>
      <c r="I1391" s="1" t="s">
        <v>18</v>
      </c>
      <c r="J1391" s="1">
        <v>165</v>
      </c>
      <c r="K1391" s="1"/>
      <c r="L1391" s="1"/>
      <c r="M1391" s="1">
        <f t="shared" ca="1" si="21"/>
        <v>2022</v>
      </c>
      <c r="N1391" s="1">
        <f ca="1">Sheet1[[#This Row],[Текущий год]]-Sheet1[[#This Row],[Год выпуска]]</f>
        <v>6</v>
      </c>
      <c r="O1391" s="13">
        <f ca="1">IFERROR(Sheet1[[#This Row],[Пробег, тыс. км]]/Sheet1[[#This Row],[Возраст авто]], 0)</f>
        <v>27.5</v>
      </c>
      <c r="P1391" s="14">
        <f ca="1">Sheet1[[#This Row],[Средний пробег в год]]/365*1000</f>
        <v>75.342465753424648</v>
      </c>
    </row>
    <row r="1392" spans="1:16" x14ac:dyDescent="0.25">
      <c r="A1392" s="1" t="s">
        <v>1403</v>
      </c>
      <c r="B1392" s="1" t="s">
        <v>97</v>
      </c>
      <c r="C1392">
        <v>2009</v>
      </c>
      <c r="D1392">
        <v>600000</v>
      </c>
      <c r="E1392">
        <v>1</v>
      </c>
      <c r="F1392">
        <v>71</v>
      </c>
      <c r="G1392" s="1" t="s">
        <v>8</v>
      </c>
      <c r="H1392" s="1" t="s">
        <v>24</v>
      </c>
      <c r="I1392" s="1" t="s">
        <v>18</v>
      </c>
      <c r="J1392" s="1">
        <v>119</v>
      </c>
      <c r="K1392" s="1"/>
      <c r="L1392" s="1"/>
      <c r="M1392" s="1">
        <f t="shared" ca="1" si="21"/>
        <v>2022</v>
      </c>
      <c r="N1392" s="1">
        <f ca="1">Sheet1[[#This Row],[Текущий год]]-Sheet1[[#This Row],[Год выпуска]]</f>
        <v>13</v>
      </c>
      <c r="O1392" s="13">
        <f ca="1">IFERROR(Sheet1[[#This Row],[Пробег, тыс. км]]/Sheet1[[#This Row],[Возраст авто]], 0)</f>
        <v>9.1538461538461533</v>
      </c>
      <c r="P1392" s="14">
        <f ca="1">Sheet1[[#This Row],[Средний пробег в год]]/365*1000</f>
        <v>25.079030558482614</v>
      </c>
    </row>
    <row r="1393" spans="1:16" x14ac:dyDescent="0.25">
      <c r="A1393" s="1" t="s">
        <v>1404</v>
      </c>
      <c r="B1393" s="1" t="s">
        <v>33</v>
      </c>
      <c r="C1393">
        <v>2017</v>
      </c>
      <c r="D1393">
        <v>1685000</v>
      </c>
      <c r="E1393">
        <v>1.2</v>
      </c>
      <c r="F1393">
        <v>116</v>
      </c>
      <c r="G1393" s="1" t="s">
        <v>8</v>
      </c>
      <c r="H1393" s="1" t="s">
        <v>24</v>
      </c>
      <c r="I1393" s="1" t="s">
        <v>21</v>
      </c>
      <c r="J1393" s="1">
        <v>74</v>
      </c>
      <c r="K1393" s="1" t="s">
        <v>39</v>
      </c>
      <c r="L1393" s="1"/>
      <c r="M1393" s="1">
        <f t="shared" ca="1" si="21"/>
        <v>2022</v>
      </c>
      <c r="N1393" s="1">
        <f ca="1">Sheet1[[#This Row],[Текущий год]]-Sheet1[[#This Row],[Год выпуска]]</f>
        <v>5</v>
      </c>
      <c r="O1393" s="13">
        <f ca="1">IFERROR(Sheet1[[#This Row],[Пробег, тыс. км]]/Sheet1[[#This Row],[Возраст авто]], 0)</f>
        <v>14.8</v>
      </c>
      <c r="P1393" s="14">
        <f ca="1">Sheet1[[#This Row],[Средний пробег в год]]/365*1000</f>
        <v>40.547945205479458</v>
      </c>
    </row>
    <row r="1394" spans="1:16" x14ac:dyDescent="0.25">
      <c r="A1394" s="1" t="s">
        <v>1405</v>
      </c>
      <c r="B1394" s="1" t="s">
        <v>33</v>
      </c>
      <c r="C1394">
        <v>2017</v>
      </c>
      <c r="D1394">
        <v>1755000</v>
      </c>
      <c r="E1394">
        <v>1.8</v>
      </c>
      <c r="F1394">
        <v>98</v>
      </c>
      <c r="G1394" s="1" t="s">
        <v>34</v>
      </c>
      <c r="H1394" s="1" t="s">
        <v>24</v>
      </c>
      <c r="I1394" s="1" t="s">
        <v>18</v>
      </c>
      <c r="J1394" s="1">
        <v>100</v>
      </c>
      <c r="K1394" s="1" t="s">
        <v>39</v>
      </c>
      <c r="L1394" s="1"/>
      <c r="M1394" s="1">
        <f t="shared" ca="1" si="21"/>
        <v>2022</v>
      </c>
      <c r="N1394" s="1">
        <f ca="1">Sheet1[[#This Row],[Текущий год]]-Sheet1[[#This Row],[Год выпуска]]</f>
        <v>5</v>
      </c>
      <c r="O1394" s="13">
        <f ca="1">IFERROR(Sheet1[[#This Row],[Пробег, тыс. км]]/Sheet1[[#This Row],[Возраст авто]], 0)</f>
        <v>20</v>
      </c>
      <c r="P1394" s="14">
        <f ca="1">Sheet1[[#This Row],[Средний пробег в год]]/365*1000</f>
        <v>54.794520547945204</v>
      </c>
    </row>
    <row r="1395" spans="1:16" x14ac:dyDescent="0.25">
      <c r="A1395" s="1" t="s">
        <v>1406</v>
      </c>
      <c r="B1395" s="1" t="s">
        <v>88</v>
      </c>
      <c r="C1395">
        <v>2002</v>
      </c>
      <c r="D1395">
        <v>620000</v>
      </c>
      <c r="E1395">
        <v>2</v>
      </c>
      <c r="F1395">
        <v>160</v>
      </c>
      <c r="G1395" s="1" t="s">
        <v>8</v>
      </c>
      <c r="H1395" s="1" t="s">
        <v>9</v>
      </c>
      <c r="I1395" s="1" t="s">
        <v>10</v>
      </c>
      <c r="J1395" s="1">
        <v>288</v>
      </c>
      <c r="K1395" s="1"/>
      <c r="L1395" s="1"/>
      <c r="M1395" s="1">
        <f t="shared" ca="1" si="21"/>
        <v>2022</v>
      </c>
      <c r="N1395" s="1">
        <f ca="1">Sheet1[[#This Row],[Текущий год]]-Sheet1[[#This Row],[Год выпуска]]</f>
        <v>20</v>
      </c>
      <c r="O1395" s="13">
        <f ca="1">IFERROR(Sheet1[[#This Row],[Пробег, тыс. км]]/Sheet1[[#This Row],[Возраст авто]], 0)</f>
        <v>14.4</v>
      </c>
      <c r="P1395" s="14">
        <f ca="1">Sheet1[[#This Row],[Средний пробег в год]]/365*1000</f>
        <v>39.452054794520549</v>
      </c>
    </row>
    <row r="1396" spans="1:16" x14ac:dyDescent="0.25">
      <c r="A1396" s="1" t="s">
        <v>1407</v>
      </c>
      <c r="B1396" s="1" t="s">
        <v>36</v>
      </c>
      <c r="C1396">
        <v>2005</v>
      </c>
      <c r="D1396">
        <v>1625000</v>
      </c>
      <c r="E1396">
        <v>2.7</v>
      </c>
      <c r="F1396">
        <v>163</v>
      </c>
      <c r="G1396" s="1" t="s">
        <v>8</v>
      </c>
      <c r="H1396" s="1" t="s">
        <v>9</v>
      </c>
      <c r="I1396" s="1" t="s">
        <v>21</v>
      </c>
      <c r="J1396" s="1">
        <v>415</v>
      </c>
      <c r="K1396" s="1"/>
      <c r="L1396" s="1"/>
      <c r="M1396" s="1">
        <f t="shared" ca="1" si="21"/>
        <v>2022</v>
      </c>
      <c r="N1396" s="1">
        <f ca="1">Sheet1[[#This Row],[Текущий год]]-Sheet1[[#This Row],[Год выпуска]]</f>
        <v>17</v>
      </c>
      <c r="O1396" s="13">
        <f ca="1">IFERROR(Sheet1[[#This Row],[Пробег, тыс. км]]/Sheet1[[#This Row],[Возраст авто]], 0)</f>
        <v>24.411764705882351</v>
      </c>
      <c r="P1396" s="14">
        <f ca="1">Sheet1[[#This Row],[Средний пробег в год]]/365*1000</f>
        <v>66.881547139403693</v>
      </c>
    </row>
    <row r="1397" spans="1:16" x14ac:dyDescent="0.25">
      <c r="A1397" s="1" t="s">
        <v>1408</v>
      </c>
      <c r="B1397" s="1" t="s">
        <v>102</v>
      </c>
      <c r="C1397">
        <v>1997</v>
      </c>
      <c r="D1397">
        <v>240000</v>
      </c>
      <c r="E1397">
        <v>1.6</v>
      </c>
      <c r="F1397">
        <v>110</v>
      </c>
      <c r="G1397" s="1" t="s">
        <v>8</v>
      </c>
      <c r="H1397" s="1" t="s">
        <v>11</v>
      </c>
      <c r="I1397" s="1" t="s">
        <v>18</v>
      </c>
      <c r="J1397" s="1">
        <v>150</v>
      </c>
      <c r="K1397" s="1"/>
      <c r="L1397" s="1"/>
      <c r="M1397" s="1">
        <f t="shared" ca="1" si="21"/>
        <v>2022</v>
      </c>
      <c r="N1397" s="1">
        <f ca="1">Sheet1[[#This Row],[Текущий год]]-Sheet1[[#This Row],[Год выпуска]]</f>
        <v>25</v>
      </c>
      <c r="O1397" s="13">
        <f ca="1">IFERROR(Sheet1[[#This Row],[Пробег, тыс. км]]/Sheet1[[#This Row],[Возраст авто]], 0)</f>
        <v>6</v>
      </c>
      <c r="P1397" s="14">
        <f ca="1">Sheet1[[#This Row],[Средний пробег в год]]/365*1000</f>
        <v>16.43835616438356</v>
      </c>
    </row>
    <row r="1398" spans="1:16" x14ac:dyDescent="0.25">
      <c r="A1398" s="1" t="s">
        <v>1409</v>
      </c>
      <c r="B1398" s="1" t="s">
        <v>33</v>
      </c>
      <c r="C1398">
        <v>2017</v>
      </c>
      <c r="D1398">
        <v>1705000</v>
      </c>
      <c r="E1398">
        <v>1.2</v>
      </c>
      <c r="F1398">
        <v>116</v>
      </c>
      <c r="G1398" s="1" t="s">
        <v>8</v>
      </c>
      <c r="H1398" s="1" t="s">
        <v>24</v>
      </c>
      <c r="I1398" s="1" t="s">
        <v>21</v>
      </c>
      <c r="J1398" s="1">
        <v>100</v>
      </c>
      <c r="K1398" s="1" t="s">
        <v>39</v>
      </c>
      <c r="L1398" s="1"/>
      <c r="M1398" s="1">
        <f t="shared" ca="1" si="21"/>
        <v>2022</v>
      </c>
      <c r="N1398" s="1">
        <f ca="1">Sheet1[[#This Row],[Текущий год]]-Sheet1[[#This Row],[Год выпуска]]</f>
        <v>5</v>
      </c>
      <c r="O1398" s="13">
        <f ca="1">IFERROR(Sheet1[[#This Row],[Пробег, тыс. км]]/Sheet1[[#This Row],[Возраст авто]], 0)</f>
        <v>20</v>
      </c>
      <c r="P1398" s="14">
        <f ca="1">Sheet1[[#This Row],[Средний пробег в год]]/365*1000</f>
        <v>54.794520547945204</v>
      </c>
    </row>
    <row r="1399" spans="1:16" x14ac:dyDescent="0.25">
      <c r="A1399" s="1" t="s">
        <v>1410</v>
      </c>
      <c r="B1399" s="1" t="s">
        <v>43</v>
      </c>
      <c r="C1399">
        <v>2013</v>
      </c>
      <c r="D1399">
        <v>1489000</v>
      </c>
      <c r="E1399">
        <v>2.5</v>
      </c>
      <c r="F1399">
        <v>181</v>
      </c>
      <c r="G1399" s="1" t="s">
        <v>8</v>
      </c>
      <c r="H1399" s="1" t="s">
        <v>9</v>
      </c>
      <c r="I1399" s="1" t="s">
        <v>18</v>
      </c>
      <c r="J1399" s="1">
        <v>127</v>
      </c>
      <c r="K1399" s="1"/>
      <c r="L1399" s="1"/>
      <c r="M1399" s="1">
        <f t="shared" ca="1" si="21"/>
        <v>2022</v>
      </c>
      <c r="N1399" s="1">
        <f ca="1">Sheet1[[#This Row],[Текущий год]]-Sheet1[[#This Row],[Год выпуска]]</f>
        <v>9</v>
      </c>
      <c r="O1399" s="13">
        <f ca="1">IFERROR(Sheet1[[#This Row],[Пробег, тыс. км]]/Sheet1[[#This Row],[Возраст авто]], 0)</f>
        <v>14.111111111111111</v>
      </c>
      <c r="P1399" s="14">
        <f ca="1">Sheet1[[#This Row],[Средний пробег в год]]/365*1000</f>
        <v>38.660578386605785</v>
      </c>
    </row>
    <row r="1400" spans="1:16" x14ac:dyDescent="0.25">
      <c r="A1400" s="1" t="s">
        <v>1411</v>
      </c>
      <c r="B1400" s="1" t="s">
        <v>88</v>
      </c>
      <c r="C1400">
        <v>2003</v>
      </c>
      <c r="D1400">
        <v>440000</v>
      </c>
      <c r="E1400">
        <v>2</v>
      </c>
      <c r="F1400">
        <v>160</v>
      </c>
      <c r="G1400" s="1" t="s">
        <v>8</v>
      </c>
      <c r="H1400" s="1" t="s">
        <v>9</v>
      </c>
      <c r="I1400" s="1" t="s">
        <v>10</v>
      </c>
      <c r="J1400" s="1">
        <v>200</v>
      </c>
      <c r="K1400" s="1"/>
      <c r="L1400" s="1"/>
      <c r="M1400" s="1">
        <f t="shared" ca="1" si="21"/>
        <v>2022</v>
      </c>
      <c r="N1400" s="1">
        <f ca="1">Sheet1[[#This Row],[Текущий год]]-Sheet1[[#This Row],[Год выпуска]]</f>
        <v>19</v>
      </c>
      <c r="O1400" s="13">
        <f ca="1">IFERROR(Sheet1[[#This Row],[Пробег, тыс. км]]/Sheet1[[#This Row],[Возраст авто]], 0)</f>
        <v>10.526315789473685</v>
      </c>
      <c r="P1400" s="14">
        <f ca="1">Sheet1[[#This Row],[Средний пробег в год]]/365*1000</f>
        <v>28.839221341023794</v>
      </c>
    </row>
    <row r="1401" spans="1:16" x14ac:dyDescent="0.25">
      <c r="A1401" s="1" t="s">
        <v>1412</v>
      </c>
      <c r="B1401" s="1" t="s">
        <v>122</v>
      </c>
      <c r="C1401">
        <v>2011</v>
      </c>
      <c r="D1401">
        <v>1889000</v>
      </c>
      <c r="E1401">
        <v>3.5</v>
      </c>
      <c r="F1401">
        <v>273</v>
      </c>
      <c r="G1401" s="1" t="s">
        <v>8</v>
      </c>
      <c r="H1401" s="1" t="s">
        <v>9</v>
      </c>
      <c r="I1401" s="1" t="s">
        <v>21</v>
      </c>
      <c r="J1401" s="1">
        <v>174</v>
      </c>
      <c r="K1401" s="1"/>
      <c r="L1401" s="1"/>
      <c r="M1401" s="1">
        <f t="shared" ca="1" si="21"/>
        <v>2022</v>
      </c>
      <c r="N1401" s="1">
        <f ca="1">Sheet1[[#This Row],[Текущий год]]-Sheet1[[#This Row],[Год выпуска]]</f>
        <v>11</v>
      </c>
      <c r="O1401" s="13">
        <f ca="1">IFERROR(Sheet1[[#This Row],[Пробег, тыс. км]]/Sheet1[[#This Row],[Возраст авто]], 0)</f>
        <v>15.818181818181818</v>
      </c>
      <c r="P1401" s="14">
        <f ca="1">Sheet1[[#This Row],[Средний пробег в год]]/365*1000</f>
        <v>43.337484433374847</v>
      </c>
    </row>
    <row r="1402" spans="1:16" x14ac:dyDescent="0.25">
      <c r="A1402" s="1" t="s">
        <v>1413</v>
      </c>
      <c r="B1402" s="1" t="s">
        <v>117</v>
      </c>
      <c r="C1402">
        <v>2007</v>
      </c>
      <c r="D1402">
        <v>765000</v>
      </c>
      <c r="E1402">
        <v>1.8</v>
      </c>
      <c r="F1402">
        <v>136</v>
      </c>
      <c r="G1402" s="1" t="s">
        <v>8</v>
      </c>
      <c r="H1402" s="1" t="s">
        <v>24</v>
      </c>
      <c r="I1402" s="1" t="s">
        <v>18</v>
      </c>
      <c r="J1402" s="1">
        <v>174</v>
      </c>
      <c r="K1402" s="1"/>
      <c r="L1402" s="1"/>
      <c r="M1402" s="1">
        <f t="shared" ca="1" si="21"/>
        <v>2022</v>
      </c>
      <c r="N1402" s="1">
        <f ca="1">Sheet1[[#This Row],[Текущий год]]-Sheet1[[#This Row],[Год выпуска]]</f>
        <v>15</v>
      </c>
      <c r="O1402" s="13">
        <f ca="1">IFERROR(Sheet1[[#This Row],[Пробег, тыс. км]]/Sheet1[[#This Row],[Возраст авто]], 0)</f>
        <v>11.6</v>
      </c>
      <c r="P1402" s="14">
        <f ca="1">Sheet1[[#This Row],[Средний пробег в год]]/365*1000</f>
        <v>31.780821917808218</v>
      </c>
    </row>
    <row r="1403" spans="1:16" x14ac:dyDescent="0.25">
      <c r="A1403" s="1" t="s">
        <v>1414</v>
      </c>
      <c r="B1403" s="1" t="s">
        <v>546</v>
      </c>
      <c r="C1403">
        <v>2001</v>
      </c>
      <c r="D1403">
        <v>370000</v>
      </c>
      <c r="E1403">
        <v>1.5</v>
      </c>
      <c r="F1403">
        <v>110</v>
      </c>
      <c r="G1403" s="1" t="s">
        <v>8</v>
      </c>
      <c r="H1403" s="1" t="s">
        <v>9</v>
      </c>
      <c r="I1403" s="1" t="s">
        <v>18</v>
      </c>
      <c r="J1403" s="1">
        <v>135</v>
      </c>
      <c r="K1403" s="1"/>
      <c r="L1403" s="1"/>
      <c r="M1403" s="1">
        <f t="shared" ca="1" si="21"/>
        <v>2022</v>
      </c>
      <c r="N1403" s="1">
        <f ca="1">Sheet1[[#This Row],[Текущий год]]-Sheet1[[#This Row],[Год выпуска]]</f>
        <v>21</v>
      </c>
      <c r="O1403" s="13">
        <f ca="1">IFERROR(Sheet1[[#This Row],[Пробег, тыс. км]]/Sheet1[[#This Row],[Возраст авто]], 0)</f>
        <v>6.4285714285714288</v>
      </c>
      <c r="P1403" s="14">
        <f ca="1">Sheet1[[#This Row],[Средний пробег в год]]/365*1000</f>
        <v>17.612524461839531</v>
      </c>
    </row>
    <row r="1404" spans="1:16" x14ac:dyDescent="0.25">
      <c r="A1404" s="1" t="s">
        <v>1415</v>
      </c>
      <c r="B1404" s="1" t="s">
        <v>105</v>
      </c>
      <c r="C1404">
        <v>2011</v>
      </c>
      <c r="D1404">
        <v>1250000</v>
      </c>
      <c r="E1404">
        <v>1.8</v>
      </c>
      <c r="F1404">
        <v>144</v>
      </c>
      <c r="G1404" s="1" t="s">
        <v>8</v>
      </c>
      <c r="H1404" s="1" t="s">
        <v>24</v>
      </c>
      <c r="I1404" s="1" t="s">
        <v>18</v>
      </c>
      <c r="J1404" s="1">
        <v>155</v>
      </c>
      <c r="K1404" s="1"/>
      <c r="L1404" s="1"/>
      <c r="M1404" s="1">
        <f t="shared" ca="1" si="21"/>
        <v>2022</v>
      </c>
      <c r="N1404" s="1">
        <f ca="1">Sheet1[[#This Row],[Текущий год]]-Sheet1[[#This Row],[Год выпуска]]</f>
        <v>11</v>
      </c>
      <c r="O1404" s="13">
        <f ca="1">IFERROR(Sheet1[[#This Row],[Пробег, тыс. км]]/Sheet1[[#This Row],[Возраст авто]], 0)</f>
        <v>14.090909090909092</v>
      </c>
      <c r="P1404" s="14">
        <f ca="1">Sheet1[[#This Row],[Средний пробег в год]]/365*1000</f>
        <v>38.605230386052305</v>
      </c>
    </row>
    <row r="1405" spans="1:16" x14ac:dyDescent="0.25">
      <c r="A1405" s="1" t="s">
        <v>1416</v>
      </c>
      <c r="B1405" s="1" t="s">
        <v>327</v>
      </c>
      <c r="C1405">
        <v>2006</v>
      </c>
      <c r="D1405">
        <v>450000</v>
      </c>
      <c r="E1405">
        <v>1.5</v>
      </c>
      <c r="F1405">
        <v>110</v>
      </c>
      <c r="G1405" s="1" t="s">
        <v>8</v>
      </c>
      <c r="H1405" s="1" t="s">
        <v>24</v>
      </c>
      <c r="I1405" s="1" t="s">
        <v>18</v>
      </c>
      <c r="J1405" s="1">
        <v>111</v>
      </c>
      <c r="K1405" s="1"/>
      <c r="L1405" s="1"/>
      <c r="M1405" s="1">
        <f t="shared" ca="1" si="21"/>
        <v>2022</v>
      </c>
      <c r="N1405" s="1">
        <f ca="1">Sheet1[[#This Row],[Текущий год]]-Sheet1[[#This Row],[Год выпуска]]</f>
        <v>16</v>
      </c>
      <c r="O1405" s="13">
        <f ca="1">IFERROR(Sheet1[[#This Row],[Пробег, тыс. км]]/Sheet1[[#This Row],[Возраст авто]], 0)</f>
        <v>6.9375</v>
      </c>
      <c r="P1405" s="14">
        <f ca="1">Sheet1[[#This Row],[Средний пробег в год]]/365*1000</f>
        <v>19.006849315068497</v>
      </c>
    </row>
    <row r="1406" spans="1:16" x14ac:dyDescent="0.25">
      <c r="A1406" s="1" t="s">
        <v>1417</v>
      </c>
      <c r="B1406" s="1" t="s">
        <v>65</v>
      </c>
      <c r="C1406">
        <v>1999</v>
      </c>
      <c r="D1406">
        <v>140000</v>
      </c>
      <c r="E1406">
        <v>1.5</v>
      </c>
      <c r="F1406">
        <v>58</v>
      </c>
      <c r="G1406" s="1" t="s">
        <v>34</v>
      </c>
      <c r="H1406" s="1" t="s">
        <v>24</v>
      </c>
      <c r="I1406" s="1" t="s">
        <v>18</v>
      </c>
      <c r="J1406" s="1">
        <v>385</v>
      </c>
      <c r="K1406" s="1"/>
      <c r="L1406" s="1"/>
      <c r="M1406" s="1">
        <f t="shared" ca="1" si="21"/>
        <v>2022</v>
      </c>
      <c r="N1406" s="1">
        <f ca="1">Sheet1[[#This Row],[Текущий год]]-Sheet1[[#This Row],[Год выпуска]]</f>
        <v>23</v>
      </c>
      <c r="O1406" s="13">
        <f ca="1">IFERROR(Sheet1[[#This Row],[Пробег, тыс. км]]/Sheet1[[#This Row],[Возраст авто]], 0)</f>
        <v>16.739130434782609</v>
      </c>
      <c r="P1406" s="14">
        <f ca="1">Sheet1[[#This Row],[Средний пробег в год]]/365*1000</f>
        <v>45.860631328171529</v>
      </c>
    </row>
    <row r="1407" spans="1:16" x14ac:dyDescent="0.25">
      <c r="A1407" s="1" t="s">
        <v>1418</v>
      </c>
      <c r="B1407" s="1" t="s">
        <v>182</v>
      </c>
      <c r="C1407">
        <v>2002</v>
      </c>
      <c r="D1407">
        <v>750000</v>
      </c>
      <c r="E1407">
        <v>2</v>
      </c>
      <c r="F1407">
        <v>152</v>
      </c>
      <c r="G1407" s="1" t="s">
        <v>8</v>
      </c>
      <c r="H1407" s="1" t="s">
        <v>9</v>
      </c>
      <c r="I1407" s="1" t="s">
        <v>21</v>
      </c>
      <c r="J1407" s="1">
        <v>248</v>
      </c>
      <c r="K1407" s="1"/>
      <c r="L1407" s="1" t="s">
        <v>227</v>
      </c>
      <c r="M1407" s="1">
        <f t="shared" ca="1" si="21"/>
        <v>2022</v>
      </c>
      <c r="N1407" s="1">
        <f ca="1">Sheet1[[#This Row],[Текущий год]]-Sheet1[[#This Row],[Год выпуска]]</f>
        <v>20</v>
      </c>
      <c r="O1407" s="13">
        <f ca="1">IFERROR(Sheet1[[#This Row],[Пробег, тыс. км]]/Sheet1[[#This Row],[Возраст авто]], 0)</f>
        <v>12.4</v>
      </c>
      <c r="P1407" s="14">
        <f ca="1">Sheet1[[#This Row],[Средний пробег в год]]/365*1000</f>
        <v>33.972602739726028</v>
      </c>
    </row>
    <row r="1408" spans="1:16" x14ac:dyDescent="0.25">
      <c r="A1408" s="1" t="s">
        <v>1419</v>
      </c>
      <c r="B1408" s="1" t="s">
        <v>63</v>
      </c>
      <c r="C1408">
        <v>1990</v>
      </c>
      <c r="D1408">
        <v>85000</v>
      </c>
      <c r="E1408">
        <v>1.5</v>
      </c>
      <c r="F1408">
        <v>94</v>
      </c>
      <c r="G1408" s="1" t="s">
        <v>8</v>
      </c>
      <c r="H1408" s="1" t="s">
        <v>9</v>
      </c>
      <c r="I1408" s="1" t="s">
        <v>18</v>
      </c>
      <c r="J1408" s="1">
        <v>300</v>
      </c>
      <c r="K1408" s="1"/>
      <c r="L1408" s="1"/>
      <c r="M1408" s="1">
        <f t="shared" ca="1" si="21"/>
        <v>2022</v>
      </c>
      <c r="N1408" s="1">
        <f ca="1">Sheet1[[#This Row],[Текущий год]]-Sheet1[[#This Row],[Год выпуска]]</f>
        <v>32</v>
      </c>
      <c r="O1408" s="13">
        <f ca="1">IFERROR(Sheet1[[#This Row],[Пробег, тыс. км]]/Sheet1[[#This Row],[Возраст авто]], 0)</f>
        <v>9.375</v>
      </c>
      <c r="P1408" s="14">
        <f ca="1">Sheet1[[#This Row],[Средний пробег в год]]/365*1000</f>
        <v>25.684931506849313</v>
      </c>
    </row>
    <row r="1409" spans="1:16" x14ac:dyDescent="0.25">
      <c r="A1409" s="1" t="s">
        <v>1420</v>
      </c>
      <c r="B1409" s="1" t="s">
        <v>117</v>
      </c>
      <c r="C1409">
        <v>2003</v>
      </c>
      <c r="D1409">
        <v>480000</v>
      </c>
      <c r="E1409">
        <v>1.5</v>
      </c>
      <c r="F1409">
        <v>109</v>
      </c>
      <c r="G1409" s="1" t="s">
        <v>8</v>
      </c>
      <c r="H1409" s="1" t="s">
        <v>9</v>
      </c>
      <c r="I1409" s="1" t="s">
        <v>18</v>
      </c>
      <c r="J1409" s="1">
        <v>260</v>
      </c>
      <c r="K1409" s="1"/>
      <c r="L1409" s="1"/>
      <c r="M1409" s="1">
        <f t="shared" ca="1" si="21"/>
        <v>2022</v>
      </c>
      <c r="N1409" s="1">
        <f ca="1">Sheet1[[#This Row],[Текущий год]]-Sheet1[[#This Row],[Год выпуска]]</f>
        <v>19</v>
      </c>
      <c r="O1409" s="13">
        <f ca="1">IFERROR(Sheet1[[#This Row],[Пробег, тыс. км]]/Sheet1[[#This Row],[Возраст авто]], 0)</f>
        <v>13.684210526315789</v>
      </c>
      <c r="P1409" s="14">
        <f ca="1">Sheet1[[#This Row],[Средний пробег в год]]/365*1000</f>
        <v>37.490987743330926</v>
      </c>
    </row>
    <row r="1410" spans="1:16" x14ac:dyDescent="0.25">
      <c r="A1410" s="1" t="s">
        <v>1421</v>
      </c>
      <c r="B1410" s="1" t="s">
        <v>88</v>
      </c>
      <c r="C1410">
        <v>1995</v>
      </c>
      <c r="D1410">
        <v>589000</v>
      </c>
      <c r="E1410">
        <v>2.5</v>
      </c>
      <c r="F1410">
        <v>180</v>
      </c>
      <c r="G1410" s="1" t="s">
        <v>8</v>
      </c>
      <c r="H1410" s="1" t="s">
        <v>9</v>
      </c>
      <c r="I1410" s="1" t="s">
        <v>10</v>
      </c>
      <c r="J1410" s="1">
        <v>200</v>
      </c>
      <c r="K1410" s="1"/>
      <c r="L1410" s="1"/>
      <c r="M1410" s="1">
        <f t="shared" ca="1" si="21"/>
        <v>2022</v>
      </c>
      <c r="N1410" s="1">
        <f ca="1">Sheet1[[#This Row],[Текущий год]]-Sheet1[[#This Row],[Год выпуска]]</f>
        <v>27</v>
      </c>
      <c r="O1410" s="13">
        <f ca="1">IFERROR(Sheet1[[#This Row],[Пробег, тыс. км]]/Sheet1[[#This Row],[Возраст авто]], 0)</f>
        <v>7.4074074074074074</v>
      </c>
      <c r="P1410" s="14">
        <f ca="1">Sheet1[[#This Row],[Средний пробег в год]]/365*1000</f>
        <v>20.294266869609334</v>
      </c>
    </row>
    <row r="1411" spans="1:16" x14ac:dyDescent="0.25">
      <c r="A1411" s="1" t="s">
        <v>1422</v>
      </c>
      <c r="B1411" s="1" t="s">
        <v>273</v>
      </c>
      <c r="C1411">
        <v>1992</v>
      </c>
      <c r="D1411">
        <v>99000</v>
      </c>
      <c r="E1411">
        <v>2</v>
      </c>
      <c r="F1411">
        <v>97</v>
      </c>
      <c r="G1411" s="1" t="s">
        <v>8</v>
      </c>
      <c r="H1411" s="1"/>
      <c r="I1411" s="1" t="s">
        <v>10</v>
      </c>
      <c r="J1411" s="1">
        <v>235</v>
      </c>
      <c r="K1411" s="1"/>
      <c r="L1411" s="1"/>
      <c r="M1411" s="1">
        <f t="shared" ca="1" si="21"/>
        <v>2022</v>
      </c>
      <c r="N1411" s="1">
        <f ca="1">Sheet1[[#This Row],[Текущий год]]-Sheet1[[#This Row],[Год выпуска]]</f>
        <v>30</v>
      </c>
      <c r="O1411" s="13">
        <f ca="1">IFERROR(Sheet1[[#This Row],[Пробег, тыс. км]]/Sheet1[[#This Row],[Возраст авто]], 0)</f>
        <v>7.833333333333333</v>
      </c>
      <c r="P1411" s="14">
        <f ca="1">Sheet1[[#This Row],[Средний пробег в год]]/365*1000</f>
        <v>21.461187214611872</v>
      </c>
    </row>
    <row r="1412" spans="1:16" x14ac:dyDescent="0.25">
      <c r="A1412" s="1" t="s">
        <v>1423</v>
      </c>
      <c r="B1412" s="1" t="s">
        <v>136</v>
      </c>
      <c r="C1412">
        <v>2017</v>
      </c>
      <c r="D1412">
        <v>1180000</v>
      </c>
      <c r="E1412">
        <v>1.5</v>
      </c>
      <c r="F1412">
        <v>74</v>
      </c>
      <c r="G1412" s="1" t="s">
        <v>34</v>
      </c>
      <c r="H1412" s="1" t="s">
        <v>24</v>
      </c>
      <c r="I1412" s="1" t="s">
        <v>18</v>
      </c>
      <c r="J1412" s="1">
        <v>84</v>
      </c>
      <c r="K1412" s="1" t="s">
        <v>39</v>
      </c>
      <c r="L1412" s="1"/>
      <c r="M1412" s="1">
        <f t="shared" ref="M1412:M1475" ca="1" si="22">YEAR(TODAY())</f>
        <v>2022</v>
      </c>
      <c r="N1412" s="1">
        <f ca="1">Sheet1[[#This Row],[Текущий год]]-Sheet1[[#This Row],[Год выпуска]]</f>
        <v>5</v>
      </c>
      <c r="O1412" s="13">
        <f ca="1">IFERROR(Sheet1[[#This Row],[Пробег, тыс. км]]/Sheet1[[#This Row],[Возраст авто]], 0)</f>
        <v>16.8</v>
      </c>
      <c r="P1412" s="14">
        <f ca="1">Sheet1[[#This Row],[Средний пробег в год]]/365*1000</f>
        <v>46.027397260273972</v>
      </c>
    </row>
    <row r="1413" spans="1:16" x14ac:dyDescent="0.25">
      <c r="A1413" s="1" t="s">
        <v>1424</v>
      </c>
      <c r="B1413" s="1" t="s">
        <v>139</v>
      </c>
      <c r="C1413">
        <v>1993</v>
      </c>
      <c r="D1413">
        <v>150000</v>
      </c>
      <c r="E1413">
        <v>1.5</v>
      </c>
      <c r="F1413">
        <v>105</v>
      </c>
      <c r="G1413" s="1" t="s">
        <v>8</v>
      </c>
      <c r="H1413" s="1" t="s">
        <v>9</v>
      </c>
      <c r="I1413" s="1" t="s">
        <v>18</v>
      </c>
      <c r="J1413" s="1">
        <v>100</v>
      </c>
      <c r="K1413" s="1"/>
      <c r="L1413" s="1"/>
      <c r="M1413" s="1">
        <f t="shared" ca="1" si="22"/>
        <v>2022</v>
      </c>
      <c r="N1413" s="1">
        <f ca="1">Sheet1[[#This Row],[Текущий год]]-Sheet1[[#This Row],[Год выпуска]]</f>
        <v>29</v>
      </c>
      <c r="O1413" s="13">
        <f ca="1">IFERROR(Sheet1[[#This Row],[Пробег, тыс. км]]/Sheet1[[#This Row],[Возраст авто]], 0)</f>
        <v>3.4482758620689653</v>
      </c>
      <c r="P1413" s="14">
        <f ca="1">Sheet1[[#This Row],[Средний пробег в год]]/365*1000</f>
        <v>9.4473311289560691</v>
      </c>
    </row>
    <row r="1414" spans="1:16" x14ac:dyDescent="0.25">
      <c r="A1414" s="1" t="s">
        <v>1425</v>
      </c>
      <c r="B1414" s="1" t="s">
        <v>884</v>
      </c>
      <c r="C1414">
        <v>2000</v>
      </c>
      <c r="D1414">
        <v>400000</v>
      </c>
      <c r="E1414">
        <v>2.2000000000000002</v>
      </c>
      <c r="F1414">
        <v>79</v>
      </c>
      <c r="G1414" s="1" t="s">
        <v>20</v>
      </c>
      <c r="H1414" s="1"/>
      <c r="I1414" s="1" t="s">
        <v>21</v>
      </c>
      <c r="J1414" s="1">
        <v>165</v>
      </c>
      <c r="K1414" s="1"/>
      <c r="L1414" s="1"/>
      <c r="M1414" s="1">
        <f t="shared" ca="1" si="22"/>
        <v>2022</v>
      </c>
      <c r="N1414" s="1">
        <f ca="1">Sheet1[[#This Row],[Текущий год]]-Sheet1[[#This Row],[Год выпуска]]</f>
        <v>22</v>
      </c>
      <c r="O1414" s="13">
        <f ca="1">IFERROR(Sheet1[[#This Row],[Пробег, тыс. км]]/Sheet1[[#This Row],[Возраст авто]], 0)</f>
        <v>7.5</v>
      </c>
      <c r="P1414" s="14">
        <f ca="1">Sheet1[[#This Row],[Средний пробег в год]]/365*1000</f>
        <v>20.547945205479451</v>
      </c>
    </row>
    <row r="1415" spans="1:16" x14ac:dyDescent="0.25">
      <c r="A1415" s="1" t="s">
        <v>1426</v>
      </c>
      <c r="B1415" s="1" t="s">
        <v>67</v>
      </c>
      <c r="C1415">
        <v>2018</v>
      </c>
      <c r="D1415">
        <v>3450000</v>
      </c>
      <c r="E1415">
        <v>2.5</v>
      </c>
      <c r="F1415">
        <v>184</v>
      </c>
      <c r="G1415" s="1" t="s">
        <v>34</v>
      </c>
      <c r="H1415" s="1" t="s">
        <v>24</v>
      </c>
      <c r="I1415" s="1" t="s">
        <v>10</v>
      </c>
      <c r="J1415" s="1">
        <v>85</v>
      </c>
      <c r="K1415" s="1" t="s">
        <v>39</v>
      </c>
      <c r="L1415" s="1"/>
      <c r="M1415" s="1">
        <f t="shared" ca="1" si="22"/>
        <v>2022</v>
      </c>
      <c r="N1415" s="1">
        <f ca="1">Sheet1[[#This Row],[Текущий год]]-Sheet1[[#This Row],[Год выпуска]]</f>
        <v>4</v>
      </c>
      <c r="O1415" s="13">
        <f ca="1">IFERROR(Sheet1[[#This Row],[Пробег, тыс. км]]/Sheet1[[#This Row],[Возраст авто]], 0)</f>
        <v>21.25</v>
      </c>
      <c r="P1415" s="14">
        <f ca="1">Sheet1[[#This Row],[Средний пробег в год]]/365*1000</f>
        <v>58.219178082191775</v>
      </c>
    </row>
    <row r="1416" spans="1:16" x14ac:dyDescent="0.25">
      <c r="A1416" s="1" t="s">
        <v>1427</v>
      </c>
      <c r="B1416" s="1" t="s">
        <v>146</v>
      </c>
      <c r="C1416">
        <v>2014</v>
      </c>
      <c r="D1416">
        <v>1780000</v>
      </c>
      <c r="E1416">
        <v>1.8</v>
      </c>
      <c r="F1416">
        <v>99</v>
      </c>
      <c r="G1416" s="1" t="s">
        <v>34</v>
      </c>
      <c r="H1416" s="1" t="s">
        <v>24</v>
      </c>
      <c r="I1416" s="1" t="s">
        <v>18</v>
      </c>
      <c r="J1416" s="1">
        <v>97</v>
      </c>
      <c r="K1416" s="1"/>
      <c r="L1416" s="1"/>
      <c r="M1416" s="1">
        <f t="shared" ca="1" si="22"/>
        <v>2022</v>
      </c>
      <c r="N1416" s="1">
        <f ca="1">Sheet1[[#This Row],[Текущий год]]-Sheet1[[#This Row],[Год выпуска]]</f>
        <v>8</v>
      </c>
      <c r="O1416" s="13">
        <f ca="1">IFERROR(Sheet1[[#This Row],[Пробег, тыс. км]]/Sheet1[[#This Row],[Возраст авто]], 0)</f>
        <v>12.125</v>
      </c>
      <c r="P1416" s="14">
        <f ca="1">Sheet1[[#This Row],[Средний пробег в год]]/365*1000</f>
        <v>33.219178082191782</v>
      </c>
    </row>
    <row r="1417" spans="1:16" x14ac:dyDescent="0.25">
      <c r="A1417" s="1" t="s">
        <v>1428</v>
      </c>
      <c r="B1417" s="1" t="s">
        <v>90</v>
      </c>
      <c r="C1417">
        <v>1996</v>
      </c>
      <c r="D1417">
        <v>200000</v>
      </c>
      <c r="E1417">
        <v>2</v>
      </c>
      <c r="F1417">
        <v>135</v>
      </c>
      <c r="G1417" s="1" t="s">
        <v>8</v>
      </c>
      <c r="H1417" s="1" t="s">
        <v>9</v>
      </c>
      <c r="I1417" s="1" t="s">
        <v>10</v>
      </c>
      <c r="J1417" s="1">
        <v>313</v>
      </c>
      <c r="K1417" s="1"/>
      <c r="L1417" s="1"/>
      <c r="M1417" s="1">
        <f t="shared" ca="1" si="22"/>
        <v>2022</v>
      </c>
      <c r="N1417" s="1">
        <f ca="1">Sheet1[[#This Row],[Текущий год]]-Sheet1[[#This Row],[Год выпуска]]</f>
        <v>26</v>
      </c>
      <c r="O1417" s="13">
        <f ca="1">IFERROR(Sheet1[[#This Row],[Пробег, тыс. км]]/Sheet1[[#This Row],[Возраст авто]], 0)</f>
        <v>12.038461538461538</v>
      </c>
      <c r="P1417" s="14">
        <f ca="1">Sheet1[[#This Row],[Средний пробег в год]]/365*1000</f>
        <v>32.982086406743939</v>
      </c>
    </row>
    <row r="1418" spans="1:16" x14ac:dyDescent="0.25">
      <c r="A1418" s="1" t="s">
        <v>1429</v>
      </c>
      <c r="B1418" s="1" t="s">
        <v>43</v>
      </c>
      <c r="C1418">
        <v>2013</v>
      </c>
      <c r="D1418">
        <v>1600000</v>
      </c>
      <c r="E1418">
        <v>2.5</v>
      </c>
      <c r="F1418">
        <v>181</v>
      </c>
      <c r="G1418" s="1" t="s">
        <v>8</v>
      </c>
      <c r="H1418" s="1" t="s">
        <v>9</v>
      </c>
      <c r="I1418" s="1" t="s">
        <v>18</v>
      </c>
      <c r="J1418" s="1">
        <v>158</v>
      </c>
      <c r="K1418" s="1"/>
      <c r="L1418" s="1"/>
      <c r="M1418" s="1">
        <f t="shared" ca="1" si="22"/>
        <v>2022</v>
      </c>
      <c r="N1418" s="1">
        <f ca="1">Sheet1[[#This Row],[Текущий год]]-Sheet1[[#This Row],[Год выпуска]]</f>
        <v>9</v>
      </c>
      <c r="O1418" s="13">
        <f ca="1">IFERROR(Sheet1[[#This Row],[Пробег, тыс. км]]/Sheet1[[#This Row],[Возраст авто]], 0)</f>
        <v>17.555555555555557</v>
      </c>
      <c r="P1418" s="14">
        <f ca="1">Sheet1[[#This Row],[Средний пробег в год]]/365*1000</f>
        <v>48.097412480974128</v>
      </c>
    </row>
    <row r="1419" spans="1:16" x14ac:dyDescent="0.25">
      <c r="A1419" s="1" t="s">
        <v>1430</v>
      </c>
      <c r="B1419" s="1" t="s">
        <v>327</v>
      </c>
      <c r="C1419">
        <v>2008</v>
      </c>
      <c r="D1419">
        <v>595000</v>
      </c>
      <c r="E1419">
        <v>1.6</v>
      </c>
      <c r="F1419">
        <v>124</v>
      </c>
      <c r="G1419" s="1" t="s">
        <v>8</v>
      </c>
      <c r="H1419" s="1" t="s">
        <v>17</v>
      </c>
      <c r="I1419" s="1" t="s">
        <v>18</v>
      </c>
      <c r="J1419" s="1">
        <v>208</v>
      </c>
      <c r="K1419" s="1"/>
      <c r="L1419" s="1"/>
      <c r="M1419" s="1">
        <f t="shared" ca="1" si="22"/>
        <v>2022</v>
      </c>
      <c r="N1419" s="1">
        <f ca="1">Sheet1[[#This Row],[Текущий год]]-Sheet1[[#This Row],[Год выпуска]]</f>
        <v>14</v>
      </c>
      <c r="O1419" s="13">
        <f ca="1">IFERROR(Sheet1[[#This Row],[Пробег, тыс. км]]/Sheet1[[#This Row],[Возраст авто]], 0)</f>
        <v>14.857142857142858</v>
      </c>
      <c r="P1419" s="14">
        <f ca="1">Sheet1[[#This Row],[Средний пробег в год]]/365*1000</f>
        <v>40.704500978473583</v>
      </c>
    </row>
    <row r="1420" spans="1:16" x14ac:dyDescent="0.25">
      <c r="A1420" s="1" t="s">
        <v>1431</v>
      </c>
      <c r="B1420" s="1" t="s">
        <v>122</v>
      </c>
      <c r="C1420">
        <v>2013</v>
      </c>
      <c r="D1420">
        <v>1549000</v>
      </c>
      <c r="E1420">
        <v>3.5</v>
      </c>
      <c r="F1420">
        <v>273</v>
      </c>
      <c r="G1420" s="1" t="s">
        <v>8</v>
      </c>
      <c r="H1420" s="1" t="s">
        <v>9</v>
      </c>
      <c r="I1420" s="1" t="s">
        <v>21</v>
      </c>
      <c r="J1420" s="1">
        <v>172</v>
      </c>
      <c r="K1420" s="1"/>
      <c r="L1420" s="1"/>
      <c r="M1420" s="1">
        <f t="shared" ca="1" si="22"/>
        <v>2022</v>
      </c>
      <c r="N1420" s="1">
        <f ca="1">Sheet1[[#This Row],[Текущий год]]-Sheet1[[#This Row],[Год выпуска]]</f>
        <v>9</v>
      </c>
      <c r="O1420" s="13">
        <f ca="1">IFERROR(Sheet1[[#This Row],[Пробег, тыс. км]]/Sheet1[[#This Row],[Возраст авто]], 0)</f>
        <v>19.111111111111111</v>
      </c>
      <c r="P1420" s="14">
        <f ca="1">Sheet1[[#This Row],[Средний пробег в год]]/365*1000</f>
        <v>52.359208523592081</v>
      </c>
    </row>
    <row r="1421" spans="1:16" x14ac:dyDescent="0.25">
      <c r="A1421" s="1" t="s">
        <v>1432</v>
      </c>
      <c r="B1421" s="1" t="s">
        <v>43</v>
      </c>
      <c r="C1421">
        <v>2012</v>
      </c>
      <c r="D1421">
        <v>1410000</v>
      </c>
      <c r="E1421">
        <v>2.5</v>
      </c>
      <c r="F1421">
        <v>181</v>
      </c>
      <c r="G1421" s="1" t="s">
        <v>8</v>
      </c>
      <c r="H1421" s="1" t="s">
        <v>9</v>
      </c>
      <c r="I1421" s="1" t="s">
        <v>18</v>
      </c>
      <c r="J1421" s="1">
        <v>249</v>
      </c>
      <c r="K1421" s="1"/>
      <c r="L1421" s="1"/>
      <c r="M1421" s="1">
        <f t="shared" ca="1" si="22"/>
        <v>2022</v>
      </c>
      <c r="N1421" s="1">
        <f ca="1">Sheet1[[#This Row],[Текущий год]]-Sheet1[[#This Row],[Год выпуска]]</f>
        <v>10</v>
      </c>
      <c r="O1421" s="13">
        <f ca="1">IFERROR(Sheet1[[#This Row],[Пробег, тыс. км]]/Sheet1[[#This Row],[Возраст авто]], 0)</f>
        <v>24.9</v>
      </c>
      <c r="P1421" s="14">
        <f ca="1">Sheet1[[#This Row],[Средний пробег в год]]/365*1000</f>
        <v>68.219178082191775</v>
      </c>
    </row>
    <row r="1422" spans="1:16" x14ac:dyDescent="0.25">
      <c r="A1422" s="1" t="s">
        <v>1433</v>
      </c>
      <c r="B1422" s="1" t="s">
        <v>43</v>
      </c>
      <c r="C1422">
        <v>2015</v>
      </c>
      <c r="D1422">
        <v>1639000</v>
      </c>
      <c r="E1422">
        <v>2</v>
      </c>
      <c r="F1422">
        <v>148</v>
      </c>
      <c r="G1422" s="1" t="s">
        <v>8</v>
      </c>
      <c r="H1422" s="1"/>
      <c r="I1422" s="1" t="s">
        <v>18</v>
      </c>
      <c r="J1422" s="1">
        <v>114</v>
      </c>
      <c r="K1422" s="1"/>
      <c r="L1422" s="1"/>
      <c r="M1422" s="1">
        <f t="shared" ca="1" si="22"/>
        <v>2022</v>
      </c>
      <c r="N1422" s="1">
        <f ca="1">Sheet1[[#This Row],[Текущий год]]-Sheet1[[#This Row],[Год выпуска]]</f>
        <v>7</v>
      </c>
      <c r="O1422" s="13">
        <f ca="1">IFERROR(Sheet1[[#This Row],[Пробег, тыс. км]]/Sheet1[[#This Row],[Возраст авто]], 0)</f>
        <v>16.285714285714285</v>
      </c>
      <c r="P1422" s="14">
        <f ca="1">Sheet1[[#This Row],[Средний пробег в год]]/365*1000</f>
        <v>44.618395303326807</v>
      </c>
    </row>
    <row r="1423" spans="1:16" x14ac:dyDescent="0.25">
      <c r="A1423" s="1" t="s">
        <v>1434</v>
      </c>
      <c r="B1423" s="1" t="s">
        <v>52</v>
      </c>
      <c r="C1423">
        <v>2008</v>
      </c>
      <c r="D1423">
        <v>3400000</v>
      </c>
      <c r="E1423">
        <v>4.7</v>
      </c>
      <c r="F1423">
        <v>288</v>
      </c>
      <c r="G1423" s="1" t="s">
        <v>8</v>
      </c>
      <c r="H1423" s="1" t="s">
        <v>9</v>
      </c>
      <c r="I1423" s="1" t="s">
        <v>21</v>
      </c>
      <c r="J1423" s="1">
        <v>269</v>
      </c>
      <c r="K1423" s="1"/>
      <c r="L1423" s="1"/>
      <c r="M1423" s="1">
        <f t="shared" ca="1" si="22"/>
        <v>2022</v>
      </c>
      <c r="N1423" s="1">
        <f ca="1">Sheet1[[#This Row],[Текущий год]]-Sheet1[[#This Row],[Год выпуска]]</f>
        <v>14</v>
      </c>
      <c r="O1423" s="13">
        <f ca="1">IFERROR(Sheet1[[#This Row],[Пробег, тыс. км]]/Sheet1[[#This Row],[Возраст авто]], 0)</f>
        <v>19.214285714285715</v>
      </c>
      <c r="P1423" s="14">
        <f ca="1">Sheet1[[#This Row],[Средний пробег в год]]/365*1000</f>
        <v>52.641878669275933</v>
      </c>
    </row>
    <row r="1424" spans="1:16" x14ac:dyDescent="0.25">
      <c r="A1424" s="1" t="s">
        <v>1435</v>
      </c>
      <c r="B1424" s="1" t="s">
        <v>289</v>
      </c>
      <c r="C1424">
        <v>2001</v>
      </c>
      <c r="D1424">
        <v>460000</v>
      </c>
      <c r="E1424">
        <v>2</v>
      </c>
      <c r="F1424">
        <v>140</v>
      </c>
      <c r="G1424" s="1" t="s">
        <v>8</v>
      </c>
      <c r="H1424" s="1" t="s">
        <v>9</v>
      </c>
      <c r="I1424" s="1" t="s">
        <v>18</v>
      </c>
      <c r="J1424" s="1">
        <v>215</v>
      </c>
      <c r="K1424" s="1"/>
      <c r="L1424" s="1"/>
      <c r="M1424" s="1">
        <f t="shared" ca="1" si="22"/>
        <v>2022</v>
      </c>
      <c r="N1424" s="1">
        <f ca="1">Sheet1[[#This Row],[Текущий год]]-Sheet1[[#This Row],[Год выпуска]]</f>
        <v>21</v>
      </c>
      <c r="O1424" s="13">
        <f ca="1">IFERROR(Sheet1[[#This Row],[Пробег, тыс. км]]/Sheet1[[#This Row],[Возраст авто]], 0)</f>
        <v>10.238095238095237</v>
      </c>
      <c r="P1424" s="14">
        <f ca="1">Sheet1[[#This Row],[Средний пробег в год]]/365*1000</f>
        <v>28.049575994781474</v>
      </c>
    </row>
    <row r="1425" spans="1:16" x14ac:dyDescent="0.25">
      <c r="A1425" s="1" t="s">
        <v>1436</v>
      </c>
      <c r="B1425" s="1" t="s">
        <v>90</v>
      </c>
      <c r="C1425">
        <v>1983</v>
      </c>
      <c r="D1425">
        <v>430000</v>
      </c>
      <c r="E1425">
        <v>2</v>
      </c>
      <c r="F1425">
        <v>125</v>
      </c>
      <c r="G1425" s="1" t="s">
        <v>8</v>
      </c>
      <c r="H1425" s="1" t="s">
        <v>9</v>
      </c>
      <c r="I1425" s="1" t="s">
        <v>10</v>
      </c>
      <c r="J1425" s="1">
        <v>43</v>
      </c>
      <c r="K1425" s="1"/>
      <c r="L1425" s="1"/>
      <c r="M1425" s="1">
        <f t="shared" ca="1" si="22"/>
        <v>2022</v>
      </c>
      <c r="N1425" s="1">
        <f ca="1">Sheet1[[#This Row],[Текущий год]]-Sheet1[[#This Row],[Год выпуска]]</f>
        <v>39</v>
      </c>
      <c r="O1425" s="13">
        <f ca="1">IFERROR(Sheet1[[#This Row],[Пробег, тыс. км]]/Sheet1[[#This Row],[Возраст авто]], 0)</f>
        <v>1.1025641025641026</v>
      </c>
      <c r="P1425" s="14">
        <f ca="1">Sheet1[[#This Row],[Средний пробег в год]]/365*1000</f>
        <v>3.0207235686687741</v>
      </c>
    </row>
    <row r="1426" spans="1:16" x14ac:dyDescent="0.25">
      <c r="A1426" s="1" t="s">
        <v>1437</v>
      </c>
      <c r="B1426" s="1" t="s">
        <v>105</v>
      </c>
      <c r="C1426">
        <v>2003</v>
      </c>
      <c r="D1426">
        <v>650000</v>
      </c>
      <c r="E1426">
        <v>1.8</v>
      </c>
      <c r="F1426">
        <v>132</v>
      </c>
      <c r="G1426" s="1" t="s">
        <v>8</v>
      </c>
      <c r="H1426" s="1" t="s">
        <v>9</v>
      </c>
      <c r="I1426" s="1" t="s">
        <v>18</v>
      </c>
      <c r="J1426" s="1">
        <v>200</v>
      </c>
      <c r="K1426" s="1"/>
      <c r="L1426" s="1"/>
      <c r="M1426" s="1">
        <f t="shared" ca="1" si="22"/>
        <v>2022</v>
      </c>
      <c r="N1426" s="1">
        <f ca="1">Sheet1[[#This Row],[Текущий год]]-Sheet1[[#This Row],[Год выпуска]]</f>
        <v>19</v>
      </c>
      <c r="O1426" s="13">
        <f ca="1">IFERROR(Sheet1[[#This Row],[Пробег, тыс. км]]/Sheet1[[#This Row],[Возраст авто]], 0)</f>
        <v>10.526315789473685</v>
      </c>
      <c r="P1426" s="14">
        <f ca="1">Sheet1[[#This Row],[Средний пробег в год]]/365*1000</f>
        <v>28.839221341023794</v>
      </c>
    </row>
    <row r="1427" spans="1:16" x14ac:dyDescent="0.25">
      <c r="A1427" s="1" t="s">
        <v>1438</v>
      </c>
      <c r="B1427" s="1" t="s">
        <v>92</v>
      </c>
      <c r="C1427">
        <v>1997</v>
      </c>
      <c r="D1427">
        <v>400000</v>
      </c>
      <c r="E1427">
        <v>1.8</v>
      </c>
      <c r="F1427">
        <v>115</v>
      </c>
      <c r="G1427" s="1" t="s">
        <v>8</v>
      </c>
      <c r="H1427" s="1" t="s">
        <v>9</v>
      </c>
      <c r="I1427" s="1" t="s">
        <v>18</v>
      </c>
      <c r="J1427" s="1">
        <v>206</v>
      </c>
      <c r="K1427" s="1"/>
      <c r="L1427" s="1"/>
      <c r="M1427" s="1">
        <f t="shared" ca="1" si="22"/>
        <v>2022</v>
      </c>
      <c r="N1427" s="1">
        <f ca="1">Sheet1[[#This Row],[Текущий год]]-Sheet1[[#This Row],[Год выпуска]]</f>
        <v>25</v>
      </c>
      <c r="O1427" s="13">
        <f ca="1">IFERROR(Sheet1[[#This Row],[Пробег, тыс. км]]/Sheet1[[#This Row],[Возраст авто]], 0)</f>
        <v>8.24</v>
      </c>
      <c r="P1427" s="14">
        <f ca="1">Sheet1[[#This Row],[Средний пробег в год]]/365*1000</f>
        <v>22.575342465753423</v>
      </c>
    </row>
    <row r="1428" spans="1:16" x14ac:dyDescent="0.25">
      <c r="A1428" s="1" t="s">
        <v>1439</v>
      </c>
      <c r="B1428" s="1" t="s">
        <v>139</v>
      </c>
      <c r="C1428">
        <v>1989</v>
      </c>
      <c r="D1428">
        <v>325000</v>
      </c>
      <c r="E1428">
        <v>1.5</v>
      </c>
      <c r="F1428">
        <v>105</v>
      </c>
      <c r="G1428" s="1" t="s">
        <v>8</v>
      </c>
      <c r="H1428" s="1"/>
      <c r="I1428" s="1" t="s">
        <v>18</v>
      </c>
      <c r="J1428" s="1">
        <v>210</v>
      </c>
      <c r="K1428" s="1"/>
      <c r="L1428" s="1"/>
      <c r="M1428" s="1">
        <f t="shared" ca="1" si="22"/>
        <v>2022</v>
      </c>
      <c r="N1428" s="1">
        <f ca="1">Sheet1[[#This Row],[Текущий год]]-Sheet1[[#This Row],[Год выпуска]]</f>
        <v>33</v>
      </c>
      <c r="O1428" s="13">
        <f ca="1">IFERROR(Sheet1[[#This Row],[Пробег, тыс. км]]/Sheet1[[#This Row],[Возраст авто]], 0)</f>
        <v>6.3636363636363633</v>
      </c>
      <c r="P1428" s="14">
        <f ca="1">Sheet1[[#This Row],[Средний пробег в год]]/365*1000</f>
        <v>17.4346201743462</v>
      </c>
    </row>
    <row r="1429" spans="1:16" x14ac:dyDescent="0.25">
      <c r="A1429" s="1" t="s">
        <v>1440</v>
      </c>
      <c r="B1429" s="1" t="s">
        <v>52</v>
      </c>
      <c r="C1429">
        <v>1995</v>
      </c>
      <c r="D1429">
        <v>999999</v>
      </c>
      <c r="E1429">
        <v>4.5</v>
      </c>
      <c r="F1429">
        <v>215</v>
      </c>
      <c r="G1429" s="1" t="s">
        <v>8</v>
      </c>
      <c r="H1429" s="1" t="s">
        <v>9</v>
      </c>
      <c r="I1429" s="1" t="s">
        <v>21</v>
      </c>
      <c r="J1429" s="1">
        <v>240</v>
      </c>
      <c r="K1429" s="1"/>
      <c r="L1429" s="1"/>
      <c r="M1429" s="1">
        <f t="shared" ca="1" si="22"/>
        <v>2022</v>
      </c>
      <c r="N1429" s="1">
        <f ca="1">Sheet1[[#This Row],[Текущий год]]-Sheet1[[#This Row],[Год выпуска]]</f>
        <v>27</v>
      </c>
      <c r="O1429" s="13">
        <f ca="1">IFERROR(Sheet1[[#This Row],[Пробег, тыс. км]]/Sheet1[[#This Row],[Возраст авто]], 0)</f>
        <v>8.8888888888888893</v>
      </c>
      <c r="P1429" s="14">
        <f ca="1">Sheet1[[#This Row],[Средний пробег в год]]/365*1000</f>
        <v>24.353120243531205</v>
      </c>
    </row>
    <row r="1430" spans="1:16" x14ac:dyDescent="0.25">
      <c r="A1430" s="1" t="s">
        <v>1441</v>
      </c>
      <c r="B1430" s="1" t="s">
        <v>165</v>
      </c>
      <c r="C1430">
        <v>2020</v>
      </c>
      <c r="D1430">
        <v>3900000</v>
      </c>
      <c r="E1430">
        <v>2</v>
      </c>
      <c r="F1430">
        <v>149</v>
      </c>
      <c r="G1430" s="1" t="s">
        <v>8</v>
      </c>
      <c r="H1430" s="1" t="s">
        <v>24</v>
      </c>
      <c r="I1430" s="1" t="s">
        <v>21</v>
      </c>
      <c r="J1430" s="1">
        <v>22</v>
      </c>
      <c r="K1430" s="1"/>
      <c r="L1430" s="1"/>
      <c r="M1430" s="1">
        <f t="shared" ca="1" si="22"/>
        <v>2022</v>
      </c>
      <c r="N1430" s="1">
        <f ca="1">Sheet1[[#This Row],[Текущий год]]-Sheet1[[#This Row],[Год выпуска]]</f>
        <v>2</v>
      </c>
      <c r="O1430" s="13">
        <f ca="1">IFERROR(Sheet1[[#This Row],[Пробег, тыс. км]]/Sheet1[[#This Row],[Возраст авто]], 0)</f>
        <v>11</v>
      </c>
      <c r="P1430" s="14">
        <f ca="1">Sheet1[[#This Row],[Средний пробег в год]]/365*1000</f>
        <v>30.136986301369863</v>
      </c>
    </row>
    <row r="1431" spans="1:16" x14ac:dyDescent="0.25">
      <c r="A1431" s="1" t="s">
        <v>1442</v>
      </c>
      <c r="B1431" s="1" t="s">
        <v>136</v>
      </c>
      <c r="C1431">
        <v>2018</v>
      </c>
      <c r="D1431">
        <v>1070000</v>
      </c>
      <c r="E1431">
        <v>1.5</v>
      </c>
      <c r="F1431">
        <v>74</v>
      </c>
      <c r="G1431" s="1" t="s">
        <v>34</v>
      </c>
      <c r="H1431" s="1" t="s">
        <v>24</v>
      </c>
      <c r="I1431" s="1" t="s">
        <v>18</v>
      </c>
      <c r="J1431" s="1">
        <v>87</v>
      </c>
      <c r="K1431" s="1" t="s">
        <v>39</v>
      </c>
      <c r="L1431" s="1"/>
      <c r="M1431" s="1">
        <f t="shared" ca="1" si="22"/>
        <v>2022</v>
      </c>
      <c r="N1431" s="1">
        <f ca="1">Sheet1[[#This Row],[Текущий год]]-Sheet1[[#This Row],[Год выпуска]]</f>
        <v>4</v>
      </c>
      <c r="O1431" s="13">
        <f ca="1">IFERROR(Sheet1[[#This Row],[Пробег, тыс. км]]/Sheet1[[#This Row],[Возраст авто]], 0)</f>
        <v>21.75</v>
      </c>
      <c r="P1431" s="14">
        <f ca="1">Sheet1[[#This Row],[Средний пробег в год]]/365*1000</f>
        <v>59.589041095890408</v>
      </c>
    </row>
    <row r="1432" spans="1:16" x14ac:dyDescent="0.25">
      <c r="A1432" s="1" t="s">
        <v>1443</v>
      </c>
      <c r="B1432" s="1" t="s">
        <v>136</v>
      </c>
      <c r="C1432">
        <v>2016</v>
      </c>
      <c r="D1432">
        <v>930000</v>
      </c>
      <c r="E1432">
        <v>1.5</v>
      </c>
      <c r="F1432">
        <v>74</v>
      </c>
      <c r="G1432" s="1" t="s">
        <v>34</v>
      </c>
      <c r="H1432" s="1" t="s">
        <v>24</v>
      </c>
      <c r="I1432" s="1" t="s">
        <v>18</v>
      </c>
      <c r="J1432" s="1">
        <v>97</v>
      </c>
      <c r="K1432" s="1"/>
      <c r="L1432" s="1"/>
      <c r="M1432" s="1">
        <f t="shared" ca="1" si="22"/>
        <v>2022</v>
      </c>
      <c r="N1432" s="1">
        <f ca="1">Sheet1[[#This Row],[Текущий год]]-Sheet1[[#This Row],[Год выпуска]]</f>
        <v>6</v>
      </c>
      <c r="O1432" s="13">
        <f ca="1">IFERROR(Sheet1[[#This Row],[Пробег, тыс. км]]/Sheet1[[#This Row],[Возраст авто]], 0)</f>
        <v>16.166666666666668</v>
      </c>
      <c r="P1432" s="14">
        <f ca="1">Sheet1[[#This Row],[Средний пробег в год]]/365*1000</f>
        <v>44.292237442922378</v>
      </c>
    </row>
    <row r="1433" spans="1:16" x14ac:dyDescent="0.25">
      <c r="A1433" s="1" t="s">
        <v>1444</v>
      </c>
      <c r="B1433" s="1" t="s">
        <v>165</v>
      </c>
      <c r="C1433">
        <v>2020</v>
      </c>
      <c r="D1433">
        <v>4298500</v>
      </c>
      <c r="E1433">
        <v>2.5</v>
      </c>
      <c r="F1433">
        <v>199</v>
      </c>
      <c r="G1433" s="1" t="s">
        <v>8</v>
      </c>
      <c r="H1433" s="1" t="s">
        <v>9</v>
      </c>
      <c r="I1433" s="1" t="s">
        <v>21</v>
      </c>
      <c r="J1433" s="1">
        <v>1</v>
      </c>
      <c r="K1433" s="1"/>
      <c r="L1433" s="1"/>
      <c r="M1433" s="1">
        <f t="shared" ca="1" si="22"/>
        <v>2022</v>
      </c>
      <c r="N1433" s="1">
        <f ca="1">Sheet1[[#This Row],[Текущий год]]-Sheet1[[#This Row],[Год выпуска]]</f>
        <v>2</v>
      </c>
      <c r="O1433" s="13">
        <f ca="1">IFERROR(Sheet1[[#This Row],[Пробег, тыс. км]]/Sheet1[[#This Row],[Возраст авто]], 0)</f>
        <v>0.5</v>
      </c>
      <c r="P1433" s="14">
        <f ca="1">Sheet1[[#This Row],[Средний пробег в год]]/365*1000</f>
        <v>1.3698630136986301</v>
      </c>
    </row>
    <row r="1434" spans="1:16" x14ac:dyDescent="0.25">
      <c r="A1434" s="1" t="s">
        <v>1445</v>
      </c>
      <c r="B1434" s="1" t="s">
        <v>65</v>
      </c>
      <c r="C1434">
        <v>2008</v>
      </c>
      <c r="D1434">
        <v>1000000</v>
      </c>
      <c r="E1434">
        <v>1.5</v>
      </c>
      <c r="F1434">
        <v>76</v>
      </c>
      <c r="G1434" s="1" t="s">
        <v>34</v>
      </c>
      <c r="H1434" s="1" t="s">
        <v>24</v>
      </c>
      <c r="I1434" s="1" t="s">
        <v>18</v>
      </c>
      <c r="J1434" s="1">
        <v>97</v>
      </c>
      <c r="K1434" s="1" t="s">
        <v>39</v>
      </c>
      <c r="L1434" s="1"/>
      <c r="M1434" s="1">
        <f t="shared" ca="1" si="22"/>
        <v>2022</v>
      </c>
      <c r="N1434" s="1">
        <f ca="1">Sheet1[[#This Row],[Текущий год]]-Sheet1[[#This Row],[Год выпуска]]</f>
        <v>14</v>
      </c>
      <c r="O1434" s="13">
        <f ca="1">IFERROR(Sheet1[[#This Row],[Пробег, тыс. км]]/Sheet1[[#This Row],[Возраст авто]], 0)</f>
        <v>6.9285714285714288</v>
      </c>
      <c r="P1434" s="14">
        <f ca="1">Sheet1[[#This Row],[Средний пробег в год]]/365*1000</f>
        <v>18.982387475538161</v>
      </c>
    </row>
    <row r="1435" spans="1:16" x14ac:dyDescent="0.25">
      <c r="A1435" s="1" t="s">
        <v>1446</v>
      </c>
      <c r="B1435" s="1" t="s">
        <v>243</v>
      </c>
      <c r="C1435">
        <v>1997</v>
      </c>
      <c r="D1435">
        <v>1000000</v>
      </c>
      <c r="E1435">
        <v>3</v>
      </c>
      <c r="F1435">
        <v>130</v>
      </c>
      <c r="G1435" s="1" t="s">
        <v>20</v>
      </c>
      <c r="H1435" s="1" t="s">
        <v>9</v>
      </c>
      <c r="I1435" s="1" t="s">
        <v>21</v>
      </c>
      <c r="J1435" s="1">
        <v>300</v>
      </c>
      <c r="K1435" s="1"/>
      <c r="L1435" s="1"/>
      <c r="M1435" s="1">
        <f t="shared" ca="1" si="22"/>
        <v>2022</v>
      </c>
      <c r="N1435" s="1">
        <f ca="1">Sheet1[[#This Row],[Текущий год]]-Sheet1[[#This Row],[Год выпуска]]</f>
        <v>25</v>
      </c>
      <c r="O1435" s="13">
        <f ca="1">IFERROR(Sheet1[[#This Row],[Пробег, тыс. км]]/Sheet1[[#This Row],[Возраст авто]], 0)</f>
        <v>12</v>
      </c>
      <c r="P1435" s="14">
        <f ca="1">Sheet1[[#This Row],[Средний пробег в год]]/365*1000</f>
        <v>32.87671232876712</v>
      </c>
    </row>
    <row r="1436" spans="1:16" x14ac:dyDescent="0.25">
      <c r="A1436" s="1" t="s">
        <v>1447</v>
      </c>
      <c r="B1436" s="1" t="s">
        <v>70</v>
      </c>
      <c r="C1436">
        <v>2010</v>
      </c>
      <c r="D1436">
        <v>1060000</v>
      </c>
      <c r="E1436">
        <v>1.5</v>
      </c>
      <c r="F1436">
        <v>105</v>
      </c>
      <c r="G1436" s="1" t="s">
        <v>8</v>
      </c>
      <c r="H1436" s="1" t="s">
        <v>24</v>
      </c>
      <c r="I1436" s="1" t="s">
        <v>21</v>
      </c>
      <c r="J1436" s="1">
        <v>94</v>
      </c>
      <c r="K1436" s="1" t="s">
        <v>39</v>
      </c>
      <c r="L1436" s="1"/>
      <c r="M1436" s="1">
        <f t="shared" ca="1" si="22"/>
        <v>2022</v>
      </c>
      <c r="N1436" s="1">
        <f ca="1">Sheet1[[#This Row],[Текущий год]]-Sheet1[[#This Row],[Год выпуска]]</f>
        <v>12</v>
      </c>
      <c r="O1436" s="13">
        <f ca="1">IFERROR(Sheet1[[#This Row],[Пробег, тыс. км]]/Sheet1[[#This Row],[Возраст авто]], 0)</f>
        <v>7.833333333333333</v>
      </c>
      <c r="P1436" s="14">
        <f ca="1">Sheet1[[#This Row],[Средний пробег в год]]/365*1000</f>
        <v>21.461187214611872</v>
      </c>
    </row>
    <row r="1437" spans="1:16" x14ac:dyDescent="0.25">
      <c r="A1437" s="1" t="s">
        <v>1448</v>
      </c>
      <c r="B1437" s="1" t="s">
        <v>65</v>
      </c>
      <c r="C1437">
        <v>2010</v>
      </c>
      <c r="D1437">
        <v>750000</v>
      </c>
      <c r="E1437">
        <v>1.8</v>
      </c>
      <c r="F1437">
        <v>99</v>
      </c>
      <c r="G1437" s="1" t="s">
        <v>34</v>
      </c>
      <c r="H1437" s="1" t="s">
        <v>24</v>
      </c>
      <c r="I1437" s="1" t="s">
        <v>18</v>
      </c>
      <c r="J1437" s="1">
        <v>100</v>
      </c>
      <c r="K1437" s="1"/>
      <c r="L1437" s="1"/>
      <c r="M1437" s="1">
        <f t="shared" ca="1" si="22"/>
        <v>2022</v>
      </c>
      <c r="N1437" s="1">
        <f ca="1">Sheet1[[#This Row],[Текущий год]]-Sheet1[[#This Row],[Год выпуска]]</f>
        <v>12</v>
      </c>
      <c r="O1437" s="13">
        <f ca="1">IFERROR(Sheet1[[#This Row],[Пробег, тыс. км]]/Sheet1[[#This Row],[Возраст авто]], 0)</f>
        <v>8.3333333333333339</v>
      </c>
      <c r="P1437" s="14">
        <f ca="1">Sheet1[[#This Row],[Средний пробег в год]]/365*1000</f>
        <v>22.831050228310506</v>
      </c>
    </row>
    <row r="1438" spans="1:16" x14ac:dyDescent="0.25">
      <c r="A1438" s="1" t="s">
        <v>1449</v>
      </c>
      <c r="B1438" s="1" t="s">
        <v>1241</v>
      </c>
      <c r="C1438">
        <v>2002</v>
      </c>
      <c r="D1438">
        <v>520000</v>
      </c>
      <c r="E1438">
        <v>1.8</v>
      </c>
      <c r="F1438">
        <v>132</v>
      </c>
      <c r="G1438" s="1" t="s">
        <v>8</v>
      </c>
      <c r="H1438" s="1" t="s">
        <v>9</v>
      </c>
      <c r="I1438" s="1" t="s">
        <v>18</v>
      </c>
      <c r="J1438" s="1">
        <v>350</v>
      </c>
      <c r="K1438" s="1"/>
      <c r="L1438" s="1"/>
      <c r="M1438" s="1">
        <f t="shared" ca="1" si="22"/>
        <v>2022</v>
      </c>
      <c r="N1438" s="1">
        <f ca="1">Sheet1[[#This Row],[Текущий год]]-Sheet1[[#This Row],[Год выпуска]]</f>
        <v>20</v>
      </c>
      <c r="O1438" s="13">
        <f ca="1">IFERROR(Sheet1[[#This Row],[Пробег, тыс. км]]/Sheet1[[#This Row],[Возраст авто]], 0)</f>
        <v>17.5</v>
      </c>
      <c r="P1438" s="14">
        <f ca="1">Sheet1[[#This Row],[Средний пробег в год]]/365*1000</f>
        <v>47.945205479452049</v>
      </c>
    </row>
    <row r="1439" spans="1:16" x14ac:dyDescent="0.25">
      <c r="A1439" s="1" t="s">
        <v>1450</v>
      </c>
      <c r="B1439" s="1" t="s">
        <v>160</v>
      </c>
      <c r="C1439">
        <v>1999</v>
      </c>
      <c r="D1439">
        <v>400000</v>
      </c>
      <c r="E1439">
        <v>2</v>
      </c>
      <c r="F1439">
        <v>135</v>
      </c>
      <c r="G1439" s="1" t="s">
        <v>8</v>
      </c>
      <c r="H1439" s="1" t="s">
        <v>9</v>
      </c>
      <c r="I1439" s="1" t="s">
        <v>21</v>
      </c>
      <c r="J1439" s="1">
        <v>300</v>
      </c>
      <c r="K1439" s="1"/>
      <c r="L1439" s="1"/>
      <c r="M1439" s="1">
        <f t="shared" ca="1" si="22"/>
        <v>2022</v>
      </c>
      <c r="N1439" s="1">
        <f ca="1">Sheet1[[#This Row],[Текущий год]]-Sheet1[[#This Row],[Год выпуска]]</f>
        <v>23</v>
      </c>
      <c r="O1439" s="13">
        <f ca="1">IFERROR(Sheet1[[#This Row],[Пробег, тыс. км]]/Sheet1[[#This Row],[Возраст авто]], 0)</f>
        <v>13.043478260869565</v>
      </c>
      <c r="P1439" s="14">
        <f ca="1">Sheet1[[#This Row],[Средний пробег в год]]/365*1000</f>
        <v>35.735556879094695</v>
      </c>
    </row>
    <row r="1440" spans="1:16" x14ac:dyDescent="0.25">
      <c r="A1440" s="1" t="s">
        <v>1451</v>
      </c>
      <c r="B1440" s="1" t="s">
        <v>25</v>
      </c>
      <c r="C1440">
        <v>2012</v>
      </c>
      <c r="D1440">
        <v>2000000</v>
      </c>
      <c r="E1440">
        <v>2.7</v>
      </c>
      <c r="F1440">
        <v>187</v>
      </c>
      <c r="G1440" s="1" t="s">
        <v>8</v>
      </c>
      <c r="H1440" s="1" t="s">
        <v>9</v>
      </c>
      <c r="I1440" s="1" t="s">
        <v>18</v>
      </c>
      <c r="J1440" s="1">
        <v>89</v>
      </c>
      <c r="K1440" s="1"/>
      <c r="L1440" s="1"/>
      <c r="M1440" s="1">
        <f t="shared" ca="1" si="22"/>
        <v>2022</v>
      </c>
      <c r="N1440" s="1">
        <f ca="1">Sheet1[[#This Row],[Текущий год]]-Sheet1[[#This Row],[Год выпуска]]</f>
        <v>10</v>
      </c>
      <c r="O1440" s="13">
        <f ca="1">IFERROR(Sheet1[[#This Row],[Пробег, тыс. км]]/Sheet1[[#This Row],[Возраст авто]], 0)</f>
        <v>8.9</v>
      </c>
      <c r="P1440" s="14">
        <f ca="1">Sheet1[[#This Row],[Средний пробег в год]]/365*1000</f>
        <v>24.38356164383562</v>
      </c>
    </row>
    <row r="1441" spans="1:16" x14ac:dyDescent="0.25">
      <c r="A1441" s="1" t="s">
        <v>1452</v>
      </c>
      <c r="B1441" s="1" t="s">
        <v>395</v>
      </c>
      <c r="C1441">
        <v>2000</v>
      </c>
      <c r="D1441">
        <v>180000</v>
      </c>
      <c r="E1441">
        <v>2.5</v>
      </c>
      <c r="F1441">
        <v>200</v>
      </c>
      <c r="G1441" s="1" t="s">
        <v>8</v>
      </c>
      <c r="H1441" s="1" t="s">
        <v>9</v>
      </c>
      <c r="I1441" s="1" t="s">
        <v>18</v>
      </c>
      <c r="J1441" s="1">
        <v>367</v>
      </c>
      <c r="K1441" s="1"/>
      <c r="L1441" s="1"/>
      <c r="M1441" s="1">
        <f t="shared" ca="1" si="22"/>
        <v>2022</v>
      </c>
      <c r="N1441" s="1">
        <f ca="1">Sheet1[[#This Row],[Текущий год]]-Sheet1[[#This Row],[Год выпуска]]</f>
        <v>22</v>
      </c>
      <c r="O1441" s="13">
        <f ca="1">IFERROR(Sheet1[[#This Row],[Пробег, тыс. км]]/Sheet1[[#This Row],[Возраст авто]], 0)</f>
        <v>16.681818181818183</v>
      </c>
      <c r="P1441" s="14">
        <f ca="1">Sheet1[[#This Row],[Средний пробег в год]]/365*1000</f>
        <v>45.703611457036125</v>
      </c>
    </row>
    <row r="1442" spans="1:16" x14ac:dyDescent="0.25">
      <c r="A1442" s="1" t="s">
        <v>1453</v>
      </c>
      <c r="B1442" s="1" t="s">
        <v>136</v>
      </c>
      <c r="C1442">
        <v>2014</v>
      </c>
      <c r="D1442">
        <v>850000</v>
      </c>
      <c r="E1442">
        <v>1.5</v>
      </c>
      <c r="F1442">
        <v>74</v>
      </c>
      <c r="G1442" s="1" t="s">
        <v>34</v>
      </c>
      <c r="H1442" s="1" t="s">
        <v>24</v>
      </c>
      <c r="I1442" s="1" t="s">
        <v>18</v>
      </c>
      <c r="J1442" s="1">
        <v>95</v>
      </c>
      <c r="K1442" s="1"/>
      <c r="L1442" s="1"/>
      <c r="M1442" s="1">
        <f t="shared" ca="1" si="22"/>
        <v>2022</v>
      </c>
      <c r="N1442" s="1">
        <f ca="1">Sheet1[[#This Row],[Текущий год]]-Sheet1[[#This Row],[Год выпуска]]</f>
        <v>8</v>
      </c>
      <c r="O1442" s="13">
        <f ca="1">IFERROR(Sheet1[[#This Row],[Пробег, тыс. км]]/Sheet1[[#This Row],[Возраст авто]], 0)</f>
        <v>11.875</v>
      </c>
      <c r="P1442" s="14">
        <f ca="1">Sheet1[[#This Row],[Средний пробег в год]]/365*1000</f>
        <v>32.534246575342465</v>
      </c>
    </row>
    <row r="1443" spans="1:16" x14ac:dyDescent="0.25">
      <c r="A1443" s="1" t="s">
        <v>1454</v>
      </c>
      <c r="B1443" s="1" t="s">
        <v>172</v>
      </c>
      <c r="C1443">
        <v>2011</v>
      </c>
      <c r="D1443">
        <v>1120000</v>
      </c>
      <c r="E1443">
        <v>1.8</v>
      </c>
      <c r="F1443">
        <v>144</v>
      </c>
      <c r="G1443" s="1" t="s">
        <v>8</v>
      </c>
      <c r="H1443" s="1" t="s">
        <v>24</v>
      </c>
      <c r="I1443" s="1" t="s">
        <v>18</v>
      </c>
      <c r="J1443" s="1">
        <v>147</v>
      </c>
      <c r="K1443" s="1"/>
      <c r="L1443" s="1"/>
      <c r="M1443" s="1">
        <f t="shared" ca="1" si="22"/>
        <v>2022</v>
      </c>
      <c r="N1443" s="1">
        <f ca="1">Sheet1[[#This Row],[Текущий год]]-Sheet1[[#This Row],[Год выпуска]]</f>
        <v>11</v>
      </c>
      <c r="O1443" s="13">
        <f ca="1">IFERROR(Sheet1[[#This Row],[Пробег, тыс. км]]/Sheet1[[#This Row],[Возраст авто]], 0)</f>
        <v>13.363636363636363</v>
      </c>
      <c r="P1443" s="14">
        <f ca="1">Sheet1[[#This Row],[Средний пробег в год]]/365*1000</f>
        <v>36.612702366127024</v>
      </c>
    </row>
    <row r="1444" spans="1:16" x14ac:dyDescent="0.25">
      <c r="A1444" s="1" t="s">
        <v>1455</v>
      </c>
      <c r="B1444" s="1" t="s">
        <v>165</v>
      </c>
      <c r="C1444">
        <v>2008</v>
      </c>
      <c r="D1444">
        <v>1199000</v>
      </c>
      <c r="E1444">
        <v>2</v>
      </c>
      <c r="F1444">
        <v>152</v>
      </c>
      <c r="G1444" s="1" t="s">
        <v>8</v>
      </c>
      <c r="H1444" s="1" t="s">
        <v>9</v>
      </c>
      <c r="I1444" s="1" t="s">
        <v>21</v>
      </c>
      <c r="J1444" s="1">
        <v>330</v>
      </c>
      <c r="K1444" s="1"/>
      <c r="L1444" s="1"/>
      <c r="M1444" s="1">
        <f t="shared" ca="1" si="22"/>
        <v>2022</v>
      </c>
      <c r="N1444" s="1">
        <f ca="1">Sheet1[[#This Row],[Текущий год]]-Sheet1[[#This Row],[Год выпуска]]</f>
        <v>14</v>
      </c>
      <c r="O1444" s="13">
        <f ca="1">IFERROR(Sheet1[[#This Row],[Пробег, тыс. км]]/Sheet1[[#This Row],[Возраст авто]], 0)</f>
        <v>23.571428571428573</v>
      </c>
      <c r="P1444" s="14">
        <f ca="1">Sheet1[[#This Row],[Средний пробег в год]]/365*1000</f>
        <v>64.57925636007829</v>
      </c>
    </row>
    <row r="1445" spans="1:16" x14ac:dyDescent="0.25">
      <c r="A1445" s="1" t="s">
        <v>1456</v>
      </c>
      <c r="B1445" s="1" t="s">
        <v>52</v>
      </c>
      <c r="C1445">
        <v>2010</v>
      </c>
      <c r="D1445">
        <v>3400000</v>
      </c>
      <c r="E1445">
        <v>4.7</v>
      </c>
      <c r="F1445">
        <v>288</v>
      </c>
      <c r="G1445" s="1" t="s">
        <v>8</v>
      </c>
      <c r="H1445" s="1" t="s">
        <v>9</v>
      </c>
      <c r="I1445" s="1" t="s">
        <v>21</v>
      </c>
      <c r="J1445" s="1">
        <v>154</v>
      </c>
      <c r="K1445" s="1"/>
      <c r="L1445" s="1"/>
      <c r="M1445" s="1">
        <f t="shared" ca="1" si="22"/>
        <v>2022</v>
      </c>
      <c r="N1445" s="1">
        <f ca="1">Sheet1[[#This Row],[Текущий год]]-Sheet1[[#This Row],[Год выпуска]]</f>
        <v>12</v>
      </c>
      <c r="O1445" s="13">
        <f ca="1">IFERROR(Sheet1[[#This Row],[Пробег, тыс. км]]/Sheet1[[#This Row],[Возраст авто]], 0)</f>
        <v>12.833333333333334</v>
      </c>
      <c r="P1445" s="14">
        <f ca="1">Sheet1[[#This Row],[Средний пробег в год]]/365*1000</f>
        <v>35.159817351598178</v>
      </c>
    </row>
    <row r="1446" spans="1:16" x14ac:dyDescent="0.25">
      <c r="A1446" s="1" t="s">
        <v>1457</v>
      </c>
      <c r="B1446" s="1" t="s">
        <v>165</v>
      </c>
      <c r="C1446">
        <v>2004</v>
      </c>
      <c r="D1446">
        <v>530000</v>
      </c>
      <c r="E1446">
        <v>2</v>
      </c>
      <c r="F1446">
        <v>150</v>
      </c>
      <c r="G1446" s="1" t="s">
        <v>8</v>
      </c>
      <c r="H1446" s="1" t="s">
        <v>9</v>
      </c>
      <c r="I1446" s="1" t="s">
        <v>21</v>
      </c>
      <c r="J1446" s="1">
        <v>300</v>
      </c>
      <c r="K1446" s="1"/>
      <c r="L1446" s="1"/>
      <c r="M1446" s="1">
        <f t="shared" ca="1" si="22"/>
        <v>2022</v>
      </c>
      <c r="N1446" s="1">
        <f ca="1">Sheet1[[#This Row],[Текущий год]]-Sheet1[[#This Row],[Год выпуска]]</f>
        <v>18</v>
      </c>
      <c r="O1446" s="13">
        <f ca="1">IFERROR(Sheet1[[#This Row],[Пробег, тыс. км]]/Sheet1[[#This Row],[Возраст авто]], 0)</f>
        <v>16.666666666666668</v>
      </c>
      <c r="P1446" s="14">
        <f ca="1">Sheet1[[#This Row],[Средний пробег в год]]/365*1000</f>
        <v>45.662100456621012</v>
      </c>
    </row>
    <row r="1447" spans="1:16" x14ac:dyDescent="0.25">
      <c r="A1447" s="1" t="s">
        <v>1458</v>
      </c>
      <c r="B1447" s="1" t="s">
        <v>63</v>
      </c>
      <c r="C1447">
        <v>2013</v>
      </c>
      <c r="D1447">
        <v>1220000</v>
      </c>
      <c r="E1447">
        <v>1.6</v>
      </c>
      <c r="F1447">
        <v>122</v>
      </c>
      <c r="G1447" s="1" t="s">
        <v>8</v>
      </c>
      <c r="H1447" s="1" t="s">
        <v>11</v>
      </c>
      <c r="I1447" s="1" t="s">
        <v>18</v>
      </c>
      <c r="J1447" s="1">
        <v>128</v>
      </c>
      <c r="K1447" s="1"/>
      <c r="L1447" s="1"/>
      <c r="M1447" s="1">
        <f t="shared" ca="1" si="22"/>
        <v>2022</v>
      </c>
      <c r="N1447" s="1">
        <f ca="1">Sheet1[[#This Row],[Текущий год]]-Sheet1[[#This Row],[Год выпуска]]</f>
        <v>9</v>
      </c>
      <c r="O1447" s="13">
        <f ca="1">IFERROR(Sheet1[[#This Row],[Пробег, тыс. км]]/Sheet1[[#This Row],[Возраст авто]], 0)</f>
        <v>14.222222222222221</v>
      </c>
      <c r="P1447" s="14">
        <f ca="1">Sheet1[[#This Row],[Средний пробег в год]]/365*1000</f>
        <v>38.964992389649922</v>
      </c>
    </row>
    <row r="1448" spans="1:16" x14ac:dyDescent="0.25">
      <c r="A1448" s="1" t="s">
        <v>1459</v>
      </c>
      <c r="B1448" s="1" t="s">
        <v>156</v>
      </c>
      <c r="C1448">
        <v>1990</v>
      </c>
      <c r="D1448">
        <v>115000</v>
      </c>
      <c r="E1448">
        <v>2</v>
      </c>
      <c r="F1448">
        <v>135</v>
      </c>
      <c r="G1448" s="1" t="s">
        <v>8</v>
      </c>
      <c r="H1448" s="1" t="s">
        <v>9</v>
      </c>
      <c r="I1448" s="1" t="s">
        <v>21</v>
      </c>
      <c r="J1448" s="1">
        <v>180</v>
      </c>
      <c r="K1448" s="1"/>
      <c r="L1448" s="1"/>
      <c r="M1448" s="1">
        <f t="shared" ca="1" si="22"/>
        <v>2022</v>
      </c>
      <c r="N1448" s="1">
        <f ca="1">Sheet1[[#This Row],[Текущий год]]-Sheet1[[#This Row],[Год выпуска]]</f>
        <v>32</v>
      </c>
      <c r="O1448" s="13">
        <f ca="1">IFERROR(Sheet1[[#This Row],[Пробег, тыс. км]]/Sheet1[[#This Row],[Возраст авто]], 0)</f>
        <v>5.625</v>
      </c>
      <c r="P1448" s="14">
        <f ca="1">Sheet1[[#This Row],[Средний пробег в год]]/365*1000</f>
        <v>15.410958904109588</v>
      </c>
    </row>
    <row r="1449" spans="1:16" x14ac:dyDescent="0.25">
      <c r="A1449" s="1" t="s">
        <v>1460</v>
      </c>
      <c r="B1449" s="1" t="s">
        <v>63</v>
      </c>
      <c r="C1449">
        <v>2005</v>
      </c>
      <c r="D1449">
        <v>450000</v>
      </c>
      <c r="E1449">
        <v>1.4</v>
      </c>
      <c r="F1449">
        <v>97</v>
      </c>
      <c r="G1449" s="1" t="s">
        <v>8</v>
      </c>
      <c r="H1449" s="1" t="s">
        <v>11</v>
      </c>
      <c r="I1449" s="1" t="s">
        <v>18</v>
      </c>
      <c r="J1449" s="1">
        <v>292</v>
      </c>
      <c r="K1449" s="1"/>
      <c r="L1449" s="1"/>
      <c r="M1449" s="1">
        <f t="shared" ca="1" si="22"/>
        <v>2022</v>
      </c>
      <c r="N1449" s="1">
        <f ca="1">Sheet1[[#This Row],[Текущий год]]-Sheet1[[#This Row],[Год выпуска]]</f>
        <v>17</v>
      </c>
      <c r="O1449" s="13">
        <f ca="1">IFERROR(Sheet1[[#This Row],[Пробег, тыс. км]]/Sheet1[[#This Row],[Возраст авто]], 0)</f>
        <v>17.176470588235293</v>
      </c>
      <c r="P1449" s="14">
        <f ca="1">Sheet1[[#This Row],[Средний пробег в год]]/365*1000</f>
        <v>47.058823529411761</v>
      </c>
    </row>
    <row r="1450" spans="1:16" x14ac:dyDescent="0.25">
      <c r="A1450" s="1" t="s">
        <v>1461</v>
      </c>
      <c r="B1450" s="1" t="s">
        <v>43</v>
      </c>
      <c r="C1450">
        <v>1986</v>
      </c>
      <c r="D1450">
        <v>120000</v>
      </c>
      <c r="E1450">
        <v>1.8</v>
      </c>
      <c r="F1450">
        <v>85</v>
      </c>
      <c r="G1450" s="1" t="s">
        <v>8</v>
      </c>
      <c r="H1450" s="1" t="s">
        <v>9</v>
      </c>
      <c r="I1450" s="1" t="s">
        <v>18</v>
      </c>
      <c r="J1450" s="1">
        <v>300</v>
      </c>
      <c r="K1450" s="1"/>
      <c r="L1450" s="1"/>
      <c r="M1450" s="1">
        <f t="shared" ca="1" si="22"/>
        <v>2022</v>
      </c>
      <c r="N1450" s="1">
        <f ca="1">Sheet1[[#This Row],[Текущий год]]-Sheet1[[#This Row],[Год выпуска]]</f>
        <v>36</v>
      </c>
      <c r="O1450" s="13">
        <f ca="1">IFERROR(Sheet1[[#This Row],[Пробег, тыс. км]]/Sheet1[[#This Row],[Возраст авто]], 0)</f>
        <v>8.3333333333333339</v>
      </c>
      <c r="P1450" s="14">
        <f ca="1">Sheet1[[#This Row],[Средний пробег в год]]/365*1000</f>
        <v>22.831050228310506</v>
      </c>
    </row>
    <row r="1451" spans="1:16" x14ac:dyDescent="0.25">
      <c r="A1451" s="1" t="s">
        <v>1462</v>
      </c>
      <c r="B1451" s="1" t="s">
        <v>139</v>
      </c>
      <c r="C1451">
        <v>1994</v>
      </c>
      <c r="D1451">
        <v>125000</v>
      </c>
      <c r="E1451">
        <v>2</v>
      </c>
      <c r="F1451">
        <v>73</v>
      </c>
      <c r="G1451" s="1" t="s">
        <v>20</v>
      </c>
      <c r="H1451" s="1" t="s">
        <v>11</v>
      </c>
      <c r="I1451" s="1" t="s">
        <v>21</v>
      </c>
      <c r="J1451" s="1">
        <v>157</v>
      </c>
      <c r="K1451" s="1"/>
      <c r="L1451" s="1"/>
      <c r="M1451" s="1">
        <f t="shared" ca="1" si="22"/>
        <v>2022</v>
      </c>
      <c r="N1451" s="1">
        <f ca="1">Sheet1[[#This Row],[Текущий год]]-Sheet1[[#This Row],[Год выпуска]]</f>
        <v>28</v>
      </c>
      <c r="O1451" s="13">
        <f ca="1">IFERROR(Sheet1[[#This Row],[Пробег, тыс. км]]/Sheet1[[#This Row],[Возраст авто]], 0)</f>
        <v>5.6071428571428568</v>
      </c>
      <c r="P1451" s="14">
        <f ca="1">Sheet1[[#This Row],[Средний пробег в год]]/365*1000</f>
        <v>15.362035225048922</v>
      </c>
    </row>
    <row r="1452" spans="1:16" x14ac:dyDescent="0.25">
      <c r="A1452" s="1" t="s">
        <v>1463</v>
      </c>
      <c r="B1452" s="1" t="s">
        <v>82</v>
      </c>
      <c r="C1452">
        <v>2004</v>
      </c>
      <c r="D1452">
        <v>360000</v>
      </c>
      <c r="E1452">
        <v>1</v>
      </c>
      <c r="F1452">
        <v>71</v>
      </c>
      <c r="G1452" s="1" t="s">
        <v>8</v>
      </c>
      <c r="H1452" s="1" t="s">
        <v>9</v>
      </c>
      <c r="I1452" s="1" t="s">
        <v>18</v>
      </c>
      <c r="J1452" s="1">
        <v>191</v>
      </c>
      <c r="K1452" s="1"/>
      <c r="L1452" s="1"/>
      <c r="M1452" s="1">
        <f t="shared" ca="1" si="22"/>
        <v>2022</v>
      </c>
      <c r="N1452" s="1">
        <f ca="1">Sheet1[[#This Row],[Текущий год]]-Sheet1[[#This Row],[Год выпуска]]</f>
        <v>18</v>
      </c>
      <c r="O1452" s="13">
        <f ca="1">IFERROR(Sheet1[[#This Row],[Пробег, тыс. км]]/Sheet1[[#This Row],[Возраст авто]], 0)</f>
        <v>10.611111111111111</v>
      </c>
      <c r="P1452" s="14">
        <f ca="1">Sheet1[[#This Row],[Средний пробег в год]]/365*1000</f>
        <v>29.071537290715373</v>
      </c>
    </row>
    <row r="1453" spans="1:16" x14ac:dyDescent="0.25">
      <c r="A1453" s="1" t="s">
        <v>1464</v>
      </c>
      <c r="B1453" s="1" t="s">
        <v>52</v>
      </c>
      <c r="C1453">
        <v>2009</v>
      </c>
      <c r="D1453">
        <v>2850000</v>
      </c>
      <c r="E1453">
        <v>4.7</v>
      </c>
      <c r="F1453">
        <v>288</v>
      </c>
      <c r="G1453" s="1" t="s">
        <v>8</v>
      </c>
      <c r="H1453" s="1" t="s">
        <v>9</v>
      </c>
      <c r="I1453" s="1" t="s">
        <v>21</v>
      </c>
      <c r="J1453" s="1">
        <v>255</v>
      </c>
      <c r="K1453" s="1"/>
      <c r="L1453" s="1"/>
      <c r="M1453" s="1">
        <f t="shared" ca="1" si="22"/>
        <v>2022</v>
      </c>
      <c r="N1453" s="1">
        <f ca="1">Sheet1[[#This Row],[Текущий год]]-Sheet1[[#This Row],[Год выпуска]]</f>
        <v>13</v>
      </c>
      <c r="O1453" s="13">
        <f ca="1">IFERROR(Sheet1[[#This Row],[Пробег, тыс. км]]/Sheet1[[#This Row],[Возраст авто]], 0)</f>
        <v>19.615384615384617</v>
      </c>
      <c r="P1453" s="14">
        <f ca="1">Sheet1[[#This Row],[Средний пробег в год]]/365*1000</f>
        <v>53.740779768177035</v>
      </c>
    </row>
    <row r="1454" spans="1:16" x14ac:dyDescent="0.25">
      <c r="A1454" s="1" t="s">
        <v>1465</v>
      </c>
      <c r="B1454" s="1" t="s">
        <v>36</v>
      </c>
      <c r="C1454">
        <v>2008</v>
      </c>
      <c r="D1454">
        <v>1980000</v>
      </c>
      <c r="E1454">
        <v>4</v>
      </c>
      <c r="F1454">
        <v>249</v>
      </c>
      <c r="G1454" s="1" t="s">
        <v>8</v>
      </c>
      <c r="H1454" s="1" t="s">
        <v>9</v>
      </c>
      <c r="I1454" s="1" t="s">
        <v>21</v>
      </c>
      <c r="J1454" s="1">
        <v>197</v>
      </c>
      <c r="K1454" s="1"/>
      <c r="L1454" s="1"/>
      <c r="M1454" s="1">
        <f t="shared" ca="1" si="22"/>
        <v>2022</v>
      </c>
      <c r="N1454" s="1">
        <f ca="1">Sheet1[[#This Row],[Текущий год]]-Sheet1[[#This Row],[Год выпуска]]</f>
        <v>14</v>
      </c>
      <c r="O1454" s="13">
        <f ca="1">IFERROR(Sheet1[[#This Row],[Пробег, тыс. км]]/Sheet1[[#This Row],[Возраст авто]], 0)</f>
        <v>14.071428571428571</v>
      </c>
      <c r="P1454" s="14">
        <f ca="1">Sheet1[[#This Row],[Средний пробег в год]]/365*1000</f>
        <v>38.551859099804304</v>
      </c>
    </row>
    <row r="1455" spans="1:16" x14ac:dyDescent="0.25">
      <c r="A1455" s="1" t="s">
        <v>1466</v>
      </c>
      <c r="B1455" s="1" t="s">
        <v>172</v>
      </c>
      <c r="C1455">
        <v>2006</v>
      </c>
      <c r="D1455">
        <v>530000</v>
      </c>
      <c r="E1455">
        <v>1.8</v>
      </c>
      <c r="F1455">
        <v>132</v>
      </c>
      <c r="G1455" s="1" t="s">
        <v>8</v>
      </c>
      <c r="H1455" s="1" t="s">
        <v>9</v>
      </c>
      <c r="I1455" s="1" t="s">
        <v>18</v>
      </c>
      <c r="J1455" s="1">
        <v>195</v>
      </c>
      <c r="K1455" s="1"/>
      <c r="L1455" s="1"/>
      <c r="M1455" s="1">
        <f t="shared" ca="1" si="22"/>
        <v>2022</v>
      </c>
      <c r="N1455" s="1">
        <f ca="1">Sheet1[[#This Row],[Текущий год]]-Sheet1[[#This Row],[Год выпуска]]</f>
        <v>16</v>
      </c>
      <c r="O1455" s="13">
        <f ca="1">IFERROR(Sheet1[[#This Row],[Пробег, тыс. км]]/Sheet1[[#This Row],[Возраст авто]], 0)</f>
        <v>12.1875</v>
      </c>
      <c r="P1455" s="14">
        <f ca="1">Sheet1[[#This Row],[Средний пробег в год]]/365*1000</f>
        <v>33.390410958904113</v>
      </c>
    </row>
    <row r="1456" spans="1:16" x14ac:dyDescent="0.25">
      <c r="A1456" s="1" t="s">
        <v>1467</v>
      </c>
      <c r="B1456" s="1" t="s">
        <v>82</v>
      </c>
      <c r="C1456">
        <v>2015</v>
      </c>
      <c r="D1456">
        <v>655000</v>
      </c>
      <c r="E1456">
        <v>1</v>
      </c>
      <c r="F1456">
        <v>69</v>
      </c>
      <c r="G1456" s="1" t="s">
        <v>8</v>
      </c>
      <c r="H1456" s="1" t="s">
        <v>24</v>
      </c>
      <c r="I1456" s="1" t="s">
        <v>18</v>
      </c>
      <c r="J1456" s="1">
        <v>105</v>
      </c>
      <c r="K1456" s="1"/>
      <c r="L1456" s="1"/>
      <c r="M1456" s="1">
        <f t="shared" ca="1" si="22"/>
        <v>2022</v>
      </c>
      <c r="N1456" s="1">
        <f ca="1">Sheet1[[#This Row],[Текущий год]]-Sheet1[[#This Row],[Год выпуска]]</f>
        <v>7</v>
      </c>
      <c r="O1456" s="13">
        <f ca="1">IFERROR(Sheet1[[#This Row],[Пробег, тыс. км]]/Sheet1[[#This Row],[Возраст авто]], 0)</f>
        <v>15</v>
      </c>
      <c r="P1456" s="14">
        <f ca="1">Sheet1[[#This Row],[Средний пробег в год]]/365*1000</f>
        <v>41.095890410958901</v>
      </c>
    </row>
    <row r="1457" spans="1:16" x14ac:dyDescent="0.25">
      <c r="A1457" s="1" t="s">
        <v>1468</v>
      </c>
      <c r="B1457" s="1" t="s">
        <v>139</v>
      </c>
      <c r="C1457">
        <v>1998</v>
      </c>
      <c r="D1457">
        <v>310000</v>
      </c>
      <c r="E1457">
        <v>1.5</v>
      </c>
      <c r="F1457">
        <v>100</v>
      </c>
      <c r="G1457" s="1" t="s">
        <v>8</v>
      </c>
      <c r="H1457" s="1" t="s">
        <v>9</v>
      </c>
      <c r="I1457" s="1" t="s">
        <v>18</v>
      </c>
      <c r="J1457" s="1">
        <v>301</v>
      </c>
      <c r="K1457" s="1"/>
      <c r="L1457" s="1"/>
      <c r="M1457" s="1">
        <f t="shared" ca="1" si="22"/>
        <v>2022</v>
      </c>
      <c r="N1457" s="1">
        <f ca="1">Sheet1[[#This Row],[Текущий год]]-Sheet1[[#This Row],[Год выпуска]]</f>
        <v>24</v>
      </c>
      <c r="O1457" s="13">
        <f ca="1">IFERROR(Sheet1[[#This Row],[Пробег, тыс. км]]/Sheet1[[#This Row],[Возраст авто]], 0)</f>
        <v>12.541666666666666</v>
      </c>
      <c r="P1457" s="14">
        <f ca="1">Sheet1[[#This Row],[Средний пробег в год]]/365*1000</f>
        <v>34.3607305936073</v>
      </c>
    </row>
    <row r="1458" spans="1:16" x14ac:dyDescent="0.25">
      <c r="A1458" s="1" t="s">
        <v>1469</v>
      </c>
      <c r="B1458" s="1" t="s">
        <v>165</v>
      </c>
      <c r="C1458">
        <v>2011</v>
      </c>
      <c r="D1458">
        <v>1370000</v>
      </c>
      <c r="E1458">
        <v>2</v>
      </c>
      <c r="F1458">
        <v>158</v>
      </c>
      <c r="G1458" s="1" t="s">
        <v>8</v>
      </c>
      <c r="H1458" s="1" t="s">
        <v>24</v>
      </c>
      <c r="I1458" s="1" t="s">
        <v>21</v>
      </c>
      <c r="J1458" s="1">
        <v>146</v>
      </c>
      <c r="K1458" s="1"/>
      <c r="L1458" s="1"/>
      <c r="M1458" s="1">
        <f t="shared" ca="1" si="22"/>
        <v>2022</v>
      </c>
      <c r="N1458" s="1">
        <f ca="1">Sheet1[[#This Row],[Текущий год]]-Sheet1[[#This Row],[Год выпуска]]</f>
        <v>11</v>
      </c>
      <c r="O1458" s="13">
        <f ca="1">IFERROR(Sheet1[[#This Row],[Пробег, тыс. км]]/Sheet1[[#This Row],[Возраст авто]], 0)</f>
        <v>13.272727272727273</v>
      </c>
      <c r="P1458" s="14">
        <f ca="1">Sheet1[[#This Row],[Средний пробег в год]]/365*1000</f>
        <v>36.363636363636367</v>
      </c>
    </row>
    <row r="1459" spans="1:16" x14ac:dyDescent="0.25">
      <c r="A1459" s="1" t="s">
        <v>1470</v>
      </c>
      <c r="B1459" s="1" t="s">
        <v>176</v>
      </c>
      <c r="C1459">
        <v>2000</v>
      </c>
      <c r="D1459">
        <v>600000</v>
      </c>
      <c r="E1459">
        <v>1.8</v>
      </c>
      <c r="F1459">
        <v>136</v>
      </c>
      <c r="G1459" s="1" t="s">
        <v>8</v>
      </c>
      <c r="H1459" s="1" t="s">
        <v>9</v>
      </c>
      <c r="I1459" s="1" t="s">
        <v>18</v>
      </c>
      <c r="J1459" s="1">
        <v>300</v>
      </c>
      <c r="K1459" s="1"/>
      <c r="L1459" s="1"/>
      <c r="M1459" s="1">
        <f t="shared" ca="1" si="22"/>
        <v>2022</v>
      </c>
      <c r="N1459" s="1">
        <f ca="1">Sheet1[[#This Row],[Текущий год]]-Sheet1[[#This Row],[Год выпуска]]</f>
        <v>22</v>
      </c>
      <c r="O1459" s="13">
        <f ca="1">IFERROR(Sheet1[[#This Row],[Пробег, тыс. км]]/Sheet1[[#This Row],[Возраст авто]], 0)</f>
        <v>13.636363636363637</v>
      </c>
      <c r="P1459" s="14">
        <f ca="1">Sheet1[[#This Row],[Средний пробег в год]]/365*1000</f>
        <v>37.359900373599004</v>
      </c>
    </row>
    <row r="1460" spans="1:16" x14ac:dyDescent="0.25">
      <c r="A1460" s="1" t="s">
        <v>1471</v>
      </c>
      <c r="B1460" s="1" t="s">
        <v>63</v>
      </c>
      <c r="C1460">
        <v>2017</v>
      </c>
      <c r="D1460">
        <v>1620000</v>
      </c>
      <c r="E1460">
        <v>1.6</v>
      </c>
      <c r="F1460">
        <v>122</v>
      </c>
      <c r="G1460" s="1" t="s">
        <v>8</v>
      </c>
      <c r="H1460" s="1" t="s">
        <v>24</v>
      </c>
      <c r="I1460" s="1" t="s">
        <v>18</v>
      </c>
      <c r="J1460" s="1">
        <v>75</v>
      </c>
      <c r="K1460" s="1"/>
      <c r="L1460" s="1"/>
      <c r="M1460" s="1">
        <f t="shared" ca="1" si="22"/>
        <v>2022</v>
      </c>
      <c r="N1460" s="1">
        <f ca="1">Sheet1[[#This Row],[Текущий год]]-Sheet1[[#This Row],[Год выпуска]]</f>
        <v>5</v>
      </c>
      <c r="O1460" s="13">
        <f ca="1">IFERROR(Sheet1[[#This Row],[Пробег, тыс. км]]/Sheet1[[#This Row],[Возраст авто]], 0)</f>
        <v>15</v>
      </c>
      <c r="P1460" s="14">
        <f ca="1">Sheet1[[#This Row],[Средний пробег в год]]/365*1000</f>
        <v>41.095890410958901</v>
      </c>
    </row>
    <row r="1461" spans="1:16" x14ac:dyDescent="0.25">
      <c r="A1461" s="1" t="s">
        <v>1472</v>
      </c>
      <c r="B1461" s="1" t="s">
        <v>65</v>
      </c>
      <c r="C1461">
        <v>2008</v>
      </c>
      <c r="D1461">
        <v>1000000</v>
      </c>
      <c r="E1461">
        <v>1.5</v>
      </c>
      <c r="F1461">
        <v>76</v>
      </c>
      <c r="G1461" s="1" t="s">
        <v>34</v>
      </c>
      <c r="H1461" s="1" t="s">
        <v>24</v>
      </c>
      <c r="I1461" s="1" t="s">
        <v>18</v>
      </c>
      <c r="J1461" s="1">
        <v>64</v>
      </c>
      <c r="K1461" s="1" t="s">
        <v>39</v>
      </c>
      <c r="L1461" s="1"/>
      <c r="M1461" s="1">
        <f t="shared" ca="1" si="22"/>
        <v>2022</v>
      </c>
      <c r="N1461" s="1">
        <f ca="1">Sheet1[[#This Row],[Текущий год]]-Sheet1[[#This Row],[Год выпуска]]</f>
        <v>14</v>
      </c>
      <c r="O1461" s="13">
        <f ca="1">IFERROR(Sheet1[[#This Row],[Пробег, тыс. км]]/Sheet1[[#This Row],[Возраст авто]], 0)</f>
        <v>4.5714285714285712</v>
      </c>
      <c r="P1461" s="14">
        <f ca="1">Sheet1[[#This Row],[Средний пробег в год]]/365*1000</f>
        <v>12.524461839530332</v>
      </c>
    </row>
    <row r="1462" spans="1:16" x14ac:dyDescent="0.25">
      <c r="A1462" s="1" t="s">
        <v>1473</v>
      </c>
      <c r="B1462" s="1" t="s">
        <v>97</v>
      </c>
      <c r="C1462">
        <v>2017</v>
      </c>
      <c r="D1462">
        <v>905000</v>
      </c>
      <c r="E1462">
        <v>1</v>
      </c>
      <c r="F1462">
        <v>69</v>
      </c>
      <c r="G1462" s="1" t="s">
        <v>8</v>
      </c>
      <c r="H1462" s="1" t="s">
        <v>24</v>
      </c>
      <c r="I1462" s="1" t="s">
        <v>18</v>
      </c>
      <c r="J1462" s="1">
        <v>74</v>
      </c>
      <c r="K1462" s="1" t="s">
        <v>39</v>
      </c>
      <c r="L1462" s="1"/>
      <c r="M1462" s="1">
        <f t="shared" ca="1" si="22"/>
        <v>2022</v>
      </c>
      <c r="N1462" s="1">
        <f ca="1">Sheet1[[#This Row],[Текущий год]]-Sheet1[[#This Row],[Год выпуска]]</f>
        <v>5</v>
      </c>
      <c r="O1462" s="13">
        <f ca="1">IFERROR(Sheet1[[#This Row],[Пробег, тыс. км]]/Sheet1[[#This Row],[Возраст авто]], 0)</f>
        <v>14.8</v>
      </c>
      <c r="P1462" s="14">
        <f ca="1">Sheet1[[#This Row],[Средний пробег в год]]/365*1000</f>
        <v>40.547945205479458</v>
      </c>
    </row>
    <row r="1463" spans="1:16" x14ac:dyDescent="0.25">
      <c r="A1463" s="1" t="s">
        <v>1474</v>
      </c>
      <c r="B1463" s="1" t="s">
        <v>580</v>
      </c>
      <c r="C1463">
        <v>2020</v>
      </c>
      <c r="D1463">
        <v>1410000</v>
      </c>
      <c r="E1463">
        <v>1.5</v>
      </c>
      <c r="F1463">
        <v>120</v>
      </c>
      <c r="G1463" s="1" t="s">
        <v>8</v>
      </c>
      <c r="H1463" s="1" t="s">
        <v>24</v>
      </c>
      <c r="I1463" s="1" t="s">
        <v>18</v>
      </c>
      <c r="J1463" s="1">
        <v>9</v>
      </c>
      <c r="K1463" s="1" t="s">
        <v>39</v>
      </c>
      <c r="L1463" s="1"/>
      <c r="M1463" s="1">
        <f t="shared" ca="1" si="22"/>
        <v>2022</v>
      </c>
      <c r="N1463" s="1">
        <f ca="1">Sheet1[[#This Row],[Текущий год]]-Sheet1[[#This Row],[Год выпуска]]</f>
        <v>2</v>
      </c>
      <c r="O1463" s="13">
        <f ca="1">IFERROR(Sheet1[[#This Row],[Пробег, тыс. км]]/Sheet1[[#This Row],[Возраст авто]], 0)</f>
        <v>4.5</v>
      </c>
      <c r="P1463" s="14">
        <f ca="1">Sheet1[[#This Row],[Средний пробег в год]]/365*1000</f>
        <v>12.328767123287671</v>
      </c>
    </row>
    <row r="1464" spans="1:16" x14ac:dyDescent="0.25">
      <c r="A1464" s="1" t="s">
        <v>1475</v>
      </c>
      <c r="B1464" s="1" t="s">
        <v>63</v>
      </c>
      <c r="C1464">
        <v>2008</v>
      </c>
      <c r="D1464">
        <v>739000</v>
      </c>
      <c r="E1464">
        <v>1.6</v>
      </c>
      <c r="F1464">
        <v>124</v>
      </c>
      <c r="G1464" s="1" t="s">
        <v>8</v>
      </c>
      <c r="H1464" s="1"/>
      <c r="I1464" s="1" t="s">
        <v>18</v>
      </c>
      <c r="J1464" s="1">
        <v>190</v>
      </c>
      <c r="K1464" s="1"/>
      <c r="L1464" s="1"/>
      <c r="M1464" s="1">
        <f t="shared" ca="1" si="22"/>
        <v>2022</v>
      </c>
      <c r="N1464" s="1">
        <f ca="1">Sheet1[[#This Row],[Текущий год]]-Sheet1[[#This Row],[Год выпуска]]</f>
        <v>14</v>
      </c>
      <c r="O1464" s="13">
        <f ca="1">IFERROR(Sheet1[[#This Row],[Пробег, тыс. км]]/Sheet1[[#This Row],[Возраст авто]], 0)</f>
        <v>13.571428571428571</v>
      </c>
      <c r="P1464" s="14">
        <f ca="1">Sheet1[[#This Row],[Средний пробег в год]]/365*1000</f>
        <v>37.18199608610567</v>
      </c>
    </row>
    <row r="1465" spans="1:16" x14ac:dyDescent="0.25">
      <c r="A1465" s="1" t="s">
        <v>1476</v>
      </c>
      <c r="B1465" s="1" t="s">
        <v>43</v>
      </c>
      <c r="C1465">
        <v>2009</v>
      </c>
      <c r="D1465">
        <v>1060000</v>
      </c>
      <c r="E1465">
        <v>2.4</v>
      </c>
      <c r="F1465">
        <v>167</v>
      </c>
      <c r="G1465" s="1" t="s">
        <v>8</v>
      </c>
      <c r="H1465" s="1" t="s">
        <v>9</v>
      </c>
      <c r="I1465" s="1" t="s">
        <v>18</v>
      </c>
      <c r="J1465" s="1">
        <v>216</v>
      </c>
      <c r="K1465" s="1"/>
      <c r="L1465" s="1"/>
      <c r="M1465" s="1">
        <f t="shared" ca="1" si="22"/>
        <v>2022</v>
      </c>
      <c r="N1465" s="1">
        <f ca="1">Sheet1[[#This Row],[Текущий год]]-Sheet1[[#This Row],[Год выпуска]]</f>
        <v>13</v>
      </c>
      <c r="O1465" s="13">
        <f ca="1">IFERROR(Sheet1[[#This Row],[Пробег, тыс. км]]/Sheet1[[#This Row],[Возраст авто]], 0)</f>
        <v>16.615384615384617</v>
      </c>
      <c r="P1465" s="14">
        <f ca="1">Sheet1[[#This Row],[Средний пробег в год]]/365*1000</f>
        <v>45.521601685985253</v>
      </c>
    </row>
    <row r="1466" spans="1:16" x14ac:dyDescent="0.25">
      <c r="A1466" s="1" t="s">
        <v>1477</v>
      </c>
      <c r="B1466" s="1" t="s">
        <v>450</v>
      </c>
      <c r="C1466">
        <v>2005</v>
      </c>
      <c r="D1466">
        <v>415000</v>
      </c>
      <c r="E1466">
        <v>1.5</v>
      </c>
      <c r="F1466">
        <v>109</v>
      </c>
      <c r="G1466" s="1" t="s">
        <v>8</v>
      </c>
      <c r="H1466" s="1" t="s">
        <v>9</v>
      </c>
      <c r="I1466" s="1" t="s">
        <v>18</v>
      </c>
      <c r="J1466" s="1">
        <v>187</v>
      </c>
      <c r="K1466" s="1"/>
      <c r="L1466" s="1"/>
      <c r="M1466" s="1">
        <f t="shared" ca="1" si="22"/>
        <v>2022</v>
      </c>
      <c r="N1466" s="1">
        <f ca="1">Sheet1[[#This Row],[Текущий год]]-Sheet1[[#This Row],[Год выпуска]]</f>
        <v>17</v>
      </c>
      <c r="O1466" s="13">
        <f ca="1">IFERROR(Sheet1[[#This Row],[Пробег, тыс. км]]/Sheet1[[#This Row],[Возраст авто]], 0)</f>
        <v>11</v>
      </c>
      <c r="P1466" s="14">
        <f ca="1">Sheet1[[#This Row],[Средний пробег в год]]/365*1000</f>
        <v>30.136986301369863</v>
      </c>
    </row>
    <row r="1467" spans="1:16" x14ac:dyDescent="0.25">
      <c r="A1467" s="1" t="s">
        <v>1478</v>
      </c>
      <c r="B1467" s="1" t="s">
        <v>80</v>
      </c>
      <c r="C1467">
        <v>2011</v>
      </c>
      <c r="D1467">
        <v>879000</v>
      </c>
      <c r="E1467">
        <v>1.3</v>
      </c>
      <c r="F1467">
        <v>95</v>
      </c>
      <c r="G1467" s="1" t="s">
        <v>8</v>
      </c>
      <c r="H1467" s="1" t="s">
        <v>24</v>
      </c>
      <c r="I1467" s="1" t="s">
        <v>18</v>
      </c>
      <c r="J1467" s="1">
        <v>55</v>
      </c>
      <c r="K1467" s="1" t="s">
        <v>39</v>
      </c>
      <c r="L1467" s="1"/>
      <c r="M1467" s="1">
        <f t="shared" ca="1" si="22"/>
        <v>2022</v>
      </c>
      <c r="N1467" s="1">
        <f ca="1">Sheet1[[#This Row],[Текущий год]]-Sheet1[[#This Row],[Год выпуска]]</f>
        <v>11</v>
      </c>
      <c r="O1467" s="13">
        <f ca="1">IFERROR(Sheet1[[#This Row],[Пробег, тыс. км]]/Sheet1[[#This Row],[Возраст авто]], 0)</f>
        <v>5</v>
      </c>
      <c r="P1467" s="14">
        <f ca="1">Sheet1[[#This Row],[Средний пробег в год]]/365*1000</f>
        <v>13.698630136986301</v>
      </c>
    </row>
    <row r="1468" spans="1:16" x14ac:dyDescent="0.25">
      <c r="A1468" s="1" t="s">
        <v>1479</v>
      </c>
      <c r="B1468" s="1" t="s">
        <v>97</v>
      </c>
      <c r="C1468">
        <v>2010</v>
      </c>
      <c r="D1468">
        <v>700000</v>
      </c>
      <c r="E1468">
        <v>1</v>
      </c>
      <c r="F1468">
        <v>71</v>
      </c>
      <c r="G1468" s="1" t="s">
        <v>8</v>
      </c>
      <c r="H1468" s="1" t="s">
        <v>24</v>
      </c>
      <c r="I1468" s="1" t="s">
        <v>18</v>
      </c>
      <c r="J1468" s="1">
        <v>58</v>
      </c>
      <c r="K1468" s="1" t="s">
        <v>39</v>
      </c>
      <c r="L1468" s="1"/>
      <c r="M1468" s="1">
        <f t="shared" ca="1" si="22"/>
        <v>2022</v>
      </c>
      <c r="N1468" s="1">
        <f ca="1">Sheet1[[#This Row],[Текущий год]]-Sheet1[[#This Row],[Год выпуска]]</f>
        <v>12</v>
      </c>
      <c r="O1468" s="13">
        <f ca="1">IFERROR(Sheet1[[#This Row],[Пробег, тыс. км]]/Sheet1[[#This Row],[Возраст авто]], 0)</f>
        <v>4.833333333333333</v>
      </c>
      <c r="P1468" s="14">
        <f ca="1">Sheet1[[#This Row],[Средний пробег в год]]/365*1000</f>
        <v>13.242009132420092</v>
      </c>
    </row>
    <row r="1469" spans="1:16" x14ac:dyDescent="0.25">
      <c r="A1469" s="1" t="s">
        <v>1480</v>
      </c>
      <c r="B1469" s="1" t="s">
        <v>65</v>
      </c>
      <c r="C1469">
        <v>2012</v>
      </c>
      <c r="D1469">
        <v>1080000</v>
      </c>
      <c r="E1469">
        <v>1.8</v>
      </c>
      <c r="F1469">
        <v>99</v>
      </c>
      <c r="G1469" s="1" t="s">
        <v>34</v>
      </c>
      <c r="H1469" s="1" t="s">
        <v>24</v>
      </c>
      <c r="I1469" s="1" t="s">
        <v>18</v>
      </c>
      <c r="J1469" s="1">
        <v>149</v>
      </c>
      <c r="K1469" s="1"/>
      <c r="L1469" s="1"/>
      <c r="M1469" s="1">
        <f t="shared" ca="1" si="22"/>
        <v>2022</v>
      </c>
      <c r="N1469" s="1">
        <f ca="1">Sheet1[[#This Row],[Текущий год]]-Sheet1[[#This Row],[Год выпуска]]</f>
        <v>10</v>
      </c>
      <c r="O1469" s="13">
        <f ca="1">IFERROR(Sheet1[[#This Row],[Пробег, тыс. км]]/Sheet1[[#This Row],[Возраст авто]], 0)</f>
        <v>14.9</v>
      </c>
      <c r="P1469" s="14">
        <f ca="1">Sheet1[[#This Row],[Средний пробег в год]]/365*1000</f>
        <v>40.821917808219176</v>
      </c>
    </row>
    <row r="1470" spans="1:16" x14ac:dyDescent="0.25">
      <c r="A1470" s="1" t="s">
        <v>1481</v>
      </c>
      <c r="B1470" s="1" t="s">
        <v>70</v>
      </c>
      <c r="C1470">
        <v>2002</v>
      </c>
      <c r="D1470">
        <v>500000</v>
      </c>
      <c r="E1470">
        <v>1.5</v>
      </c>
      <c r="F1470">
        <v>109</v>
      </c>
      <c r="G1470" s="1" t="s">
        <v>8</v>
      </c>
      <c r="H1470" s="1" t="s">
        <v>9</v>
      </c>
      <c r="I1470" s="1" t="s">
        <v>18</v>
      </c>
      <c r="J1470" s="1">
        <v>228</v>
      </c>
      <c r="K1470" s="1"/>
      <c r="L1470" s="1"/>
      <c r="M1470" s="1">
        <f t="shared" ca="1" si="22"/>
        <v>2022</v>
      </c>
      <c r="N1470" s="1">
        <f ca="1">Sheet1[[#This Row],[Текущий год]]-Sheet1[[#This Row],[Год выпуска]]</f>
        <v>20</v>
      </c>
      <c r="O1470" s="13">
        <f ca="1">IFERROR(Sheet1[[#This Row],[Пробег, тыс. км]]/Sheet1[[#This Row],[Возраст авто]], 0)</f>
        <v>11.4</v>
      </c>
      <c r="P1470" s="14">
        <f ca="1">Sheet1[[#This Row],[Средний пробег в год]]/365*1000</f>
        <v>31.232876712328768</v>
      </c>
    </row>
    <row r="1471" spans="1:16" x14ac:dyDescent="0.25">
      <c r="A1471" s="1" t="s">
        <v>1482</v>
      </c>
      <c r="B1471" s="1" t="s">
        <v>117</v>
      </c>
      <c r="C1471">
        <v>2012</v>
      </c>
      <c r="D1471">
        <v>1120000</v>
      </c>
      <c r="E1471">
        <v>1.5</v>
      </c>
      <c r="F1471">
        <v>110</v>
      </c>
      <c r="G1471" s="1" t="s">
        <v>8</v>
      </c>
      <c r="H1471" s="1" t="s">
        <v>24</v>
      </c>
      <c r="I1471" s="1" t="s">
        <v>18</v>
      </c>
      <c r="J1471" s="1">
        <v>67</v>
      </c>
      <c r="K1471" s="1" t="s">
        <v>39</v>
      </c>
      <c r="L1471" s="1"/>
      <c r="M1471" s="1">
        <f t="shared" ca="1" si="22"/>
        <v>2022</v>
      </c>
      <c r="N1471" s="1">
        <f ca="1">Sheet1[[#This Row],[Текущий год]]-Sheet1[[#This Row],[Год выпуска]]</f>
        <v>10</v>
      </c>
      <c r="O1471" s="13">
        <f ca="1">IFERROR(Sheet1[[#This Row],[Пробег, тыс. км]]/Sheet1[[#This Row],[Возраст авто]], 0)</f>
        <v>6.7</v>
      </c>
      <c r="P1471" s="14">
        <f ca="1">Sheet1[[#This Row],[Средний пробег в год]]/365*1000</f>
        <v>18.356164383561644</v>
      </c>
    </row>
    <row r="1472" spans="1:16" x14ac:dyDescent="0.25">
      <c r="A1472" s="1" t="s">
        <v>1483</v>
      </c>
      <c r="B1472" s="1" t="s">
        <v>63</v>
      </c>
      <c r="C1472">
        <v>2000</v>
      </c>
      <c r="D1472">
        <v>130000</v>
      </c>
      <c r="E1472">
        <v>1.5</v>
      </c>
      <c r="F1472">
        <v>100</v>
      </c>
      <c r="G1472" s="1" t="s">
        <v>8</v>
      </c>
      <c r="H1472" s="1" t="s">
        <v>9</v>
      </c>
      <c r="I1472" s="1" t="s">
        <v>18</v>
      </c>
      <c r="J1472" s="1">
        <v>165</v>
      </c>
      <c r="K1472" s="1"/>
      <c r="L1472" s="1"/>
      <c r="M1472" s="1">
        <f t="shared" ca="1" si="22"/>
        <v>2022</v>
      </c>
      <c r="N1472" s="1">
        <f ca="1">Sheet1[[#This Row],[Текущий год]]-Sheet1[[#This Row],[Год выпуска]]</f>
        <v>22</v>
      </c>
      <c r="O1472" s="13">
        <f ca="1">IFERROR(Sheet1[[#This Row],[Пробег, тыс. км]]/Sheet1[[#This Row],[Возраст авто]], 0)</f>
        <v>7.5</v>
      </c>
      <c r="P1472" s="14">
        <f ca="1">Sheet1[[#This Row],[Средний пробег в год]]/365*1000</f>
        <v>20.547945205479451</v>
      </c>
    </row>
    <row r="1473" spans="1:16" x14ac:dyDescent="0.25">
      <c r="A1473" s="1" t="s">
        <v>1484</v>
      </c>
      <c r="B1473" s="1" t="s">
        <v>154</v>
      </c>
      <c r="C1473">
        <v>2001</v>
      </c>
      <c r="D1473">
        <v>700000</v>
      </c>
      <c r="E1473">
        <v>2.5</v>
      </c>
      <c r="F1473">
        <v>200</v>
      </c>
      <c r="G1473" s="1" t="s">
        <v>8</v>
      </c>
      <c r="H1473" s="1" t="s">
        <v>9</v>
      </c>
      <c r="I1473" s="1" t="s">
        <v>10</v>
      </c>
      <c r="J1473" s="1">
        <v>200</v>
      </c>
      <c r="K1473" s="1"/>
      <c r="L1473" s="1"/>
      <c r="M1473" s="1">
        <f t="shared" ca="1" si="22"/>
        <v>2022</v>
      </c>
      <c r="N1473" s="1">
        <f ca="1">Sheet1[[#This Row],[Текущий год]]-Sheet1[[#This Row],[Год выпуска]]</f>
        <v>21</v>
      </c>
      <c r="O1473" s="13">
        <f ca="1">IFERROR(Sheet1[[#This Row],[Пробег, тыс. км]]/Sheet1[[#This Row],[Возраст авто]], 0)</f>
        <v>9.5238095238095237</v>
      </c>
      <c r="P1473" s="14">
        <f ca="1">Sheet1[[#This Row],[Средний пробег в год]]/365*1000</f>
        <v>26.092628832354858</v>
      </c>
    </row>
    <row r="1474" spans="1:16" x14ac:dyDescent="0.25">
      <c r="A1474" s="1" t="s">
        <v>1485</v>
      </c>
      <c r="B1474" s="1" t="s">
        <v>97</v>
      </c>
      <c r="C1474">
        <v>2016</v>
      </c>
      <c r="D1474">
        <v>760000</v>
      </c>
      <c r="E1474">
        <v>1.3</v>
      </c>
      <c r="F1474">
        <v>99</v>
      </c>
      <c r="G1474" s="1" t="s">
        <v>8</v>
      </c>
      <c r="H1474" s="1" t="s">
        <v>24</v>
      </c>
      <c r="I1474" s="1" t="s">
        <v>18</v>
      </c>
      <c r="J1474" s="1">
        <v>67</v>
      </c>
      <c r="K1474" s="1"/>
      <c r="L1474" s="1"/>
      <c r="M1474" s="1">
        <f t="shared" ca="1" si="22"/>
        <v>2022</v>
      </c>
      <c r="N1474" s="1">
        <f ca="1">Sheet1[[#This Row],[Текущий год]]-Sheet1[[#This Row],[Год выпуска]]</f>
        <v>6</v>
      </c>
      <c r="O1474" s="13">
        <f ca="1">IFERROR(Sheet1[[#This Row],[Пробег, тыс. км]]/Sheet1[[#This Row],[Возраст авто]], 0)</f>
        <v>11.166666666666666</v>
      </c>
      <c r="P1474" s="14">
        <f ca="1">Sheet1[[#This Row],[Средний пробег в год]]/365*1000</f>
        <v>30.593607305936072</v>
      </c>
    </row>
    <row r="1475" spans="1:16" x14ac:dyDescent="0.25">
      <c r="A1475" s="1" t="s">
        <v>1486</v>
      </c>
      <c r="B1475" s="1" t="s">
        <v>156</v>
      </c>
      <c r="C1475">
        <v>1991</v>
      </c>
      <c r="D1475">
        <v>139000</v>
      </c>
      <c r="E1475">
        <v>2</v>
      </c>
      <c r="F1475">
        <v>140</v>
      </c>
      <c r="G1475" s="1" t="s">
        <v>8</v>
      </c>
      <c r="H1475" s="1" t="s">
        <v>9</v>
      </c>
      <c r="I1475" s="1" t="s">
        <v>18</v>
      </c>
      <c r="J1475" s="1">
        <v>300</v>
      </c>
      <c r="K1475" s="1"/>
      <c r="L1475" s="1"/>
      <c r="M1475" s="1">
        <f t="shared" ca="1" si="22"/>
        <v>2022</v>
      </c>
      <c r="N1475" s="1">
        <f ca="1">Sheet1[[#This Row],[Текущий год]]-Sheet1[[#This Row],[Год выпуска]]</f>
        <v>31</v>
      </c>
      <c r="O1475" s="13">
        <f ca="1">IFERROR(Sheet1[[#This Row],[Пробег, тыс. км]]/Sheet1[[#This Row],[Возраст авто]], 0)</f>
        <v>9.67741935483871</v>
      </c>
      <c r="P1475" s="14">
        <f ca="1">Sheet1[[#This Row],[Средний пробег в год]]/365*1000</f>
        <v>26.513477684489615</v>
      </c>
    </row>
    <row r="1476" spans="1:16" x14ac:dyDescent="0.25">
      <c r="A1476" s="1" t="s">
        <v>1487</v>
      </c>
      <c r="B1476" s="1" t="s">
        <v>36</v>
      </c>
      <c r="C1476">
        <v>1995</v>
      </c>
      <c r="D1476">
        <v>2300000</v>
      </c>
      <c r="E1476">
        <v>3</v>
      </c>
      <c r="F1476">
        <v>130</v>
      </c>
      <c r="G1476" s="1" t="s">
        <v>20</v>
      </c>
      <c r="H1476" s="1" t="s">
        <v>9</v>
      </c>
      <c r="I1476" s="1" t="s">
        <v>21</v>
      </c>
      <c r="J1476" s="1">
        <v>110</v>
      </c>
      <c r="K1476" s="1"/>
      <c r="L1476" s="1"/>
      <c r="M1476" s="1">
        <f t="shared" ref="M1476:M1539" ca="1" si="23">YEAR(TODAY())</f>
        <v>2022</v>
      </c>
      <c r="N1476" s="1">
        <f ca="1">Sheet1[[#This Row],[Текущий год]]-Sheet1[[#This Row],[Год выпуска]]</f>
        <v>27</v>
      </c>
      <c r="O1476" s="13">
        <f ca="1">IFERROR(Sheet1[[#This Row],[Пробег, тыс. км]]/Sheet1[[#This Row],[Возраст авто]], 0)</f>
        <v>4.0740740740740744</v>
      </c>
      <c r="P1476" s="14">
        <f ca="1">Sheet1[[#This Row],[Средний пробег в год]]/365*1000</f>
        <v>11.161846778285135</v>
      </c>
    </row>
    <row r="1477" spans="1:16" x14ac:dyDescent="0.25">
      <c r="A1477" s="1" t="s">
        <v>1488</v>
      </c>
      <c r="B1477" s="1" t="s">
        <v>165</v>
      </c>
      <c r="C1477">
        <v>2014</v>
      </c>
      <c r="D1477">
        <v>1800000</v>
      </c>
      <c r="E1477">
        <v>2</v>
      </c>
      <c r="F1477">
        <v>146</v>
      </c>
      <c r="G1477" s="1" t="s">
        <v>8</v>
      </c>
      <c r="H1477" s="1" t="s">
        <v>24</v>
      </c>
      <c r="I1477" s="1" t="s">
        <v>21</v>
      </c>
      <c r="J1477" s="1">
        <v>186</v>
      </c>
      <c r="K1477" s="1"/>
      <c r="L1477" s="1"/>
      <c r="M1477" s="1">
        <f t="shared" ca="1" si="23"/>
        <v>2022</v>
      </c>
      <c r="N1477" s="1">
        <f ca="1">Sheet1[[#This Row],[Текущий год]]-Sheet1[[#This Row],[Год выпуска]]</f>
        <v>8</v>
      </c>
      <c r="O1477" s="13">
        <f ca="1">IFERROR(Sheet1[[#This Row],[Пробег, тыс. км]]/Sheet1[[#This Row],[Возраст авто]], 0)</f>
        <v>23.25</v>
      </c>
      <c r="P1477" s="14">
        <f ca="1">Sheet1[[#This Row],[Средний пробег в год]]/365*1000</f>
        <v>63.698630136986303</v>
      </c>
    </row>
    <row r="1478" spans="1:16" x14ac:dyDescent="0.25">
      <c r="A1478" s="1" t="s">
        <v>1489</v>
      </c>
      <c r="B1478" s="1" t="s">
        <v>97</v>
      </c>
      <c r="C1478">
        <v>2005</v>
      </c>
      <c r="D1478">
        <v>415000</v>
      </c>
      <c r="E1478">
        <v>1</v>
      </c>
      <c r="F1478">
        <v>71</v>
      </c>
      <c r="G1478" s="1" t="s">
        <v>8</v>
      </c>
      <c r="H1478" s="1" t="s">
        <v>24</v>
      </c>
      <c r="I1478" s="1" t="s">
        <v>18</v>
      </c>
      <c r="J1478" s="1">
        <v>181</v>
      </c>
      <c r="K1478" s="1"/>
      <c r="L1478" s="1"/>
      <c r="M1478" s="1">
        <f t="shared" ca="1" si="23"/>
        <v>2022</v>
      </c>
      <c r="N1478" s="1">
        <f ca="1">Sheet1[[#This Row],[Текущий год]]-Sheet1[[#This Row],[Год выпуска]]</f>
        <v>17</v>
      </c>
      <c r="O1478" s="13">
        <f ca="1">IFERROR(Sheet1[[#This Row],[Пробег, тыс. км]]/Sheet1[[#This Row],[Возраст авто]], 0)</f>
        <v>10.647058823529411</v>
      </c>
      <c r="P1478" s="14">
        <f ca="1">Sheet1[[#This Row],[Средний пробег в год]]/365*1000</f>
        <v>29.170024174053182</v>
      </c>
    </row>
    <row r="1479" spans="1:16" x14ac:dyDescent="0.25">
      <c r="A1479" s="1" t="s">
        <v>1490</v>
      </c>
      <c r="B1479" s="1" t="s">
        <v>52</v>
      </c>
      <c r="C1479">
        <v>2002</v>
      </c>
      <c r="D1479">
        <v>1400000</v>
      </c>
      <c r="E1479">
        <v>4.7</v>
      </c>
      <c r="F1479">
        <v>235</v>
      </c>
      <c r="G1479" s="1" t="s">
        <v>8</v>
      </c>
      <c r="H1479" s="1" t="s">
        <v>9</v>
      </c>
      <c r="I1479" s="1" t="s">
        <v>21</v>
      </c>
      <c r="J1479" s="1">
        <v>350</v>
      </c>
      <c r="K1479" s="1"/>
      <c r="L1479" s="1"/>
      <c r="M1479" s="1">
        <f t="shared" ca="1" si="23"/>
        <v>2022</v>
      </c>
      <c r="N1479" s="1">
        <f ca="1">Sheet1[[#This Row],[Текущий год]]-Sheet1[[#This Row],[Год выпуска]]</f>
        <v>20</v>
      </c>
      <c r="O1479" s="13">
        <f ca="1">IFERROR(Sheet1[[#This Row],[Пробег, тыс. км]]/Sheet1[[#This Row],[Возраст авто]], 0)</f>
        <v>17.5</v>
      </c>
      <c r="P1479" s="14">
        <f ca="1">Sheet1[[#This Row],[Средний пробег в год]]/365*1000</f>
        <v>47.945205479452049</v>
      </c>
    </row>
    <row r="1480" spans="1:16" x14ac:dyDescent="0.25">
      <c r="A1480" s="1" t="s">
        <v>1491</v>
      </c>
      <c r="B1480" s="1" t="s">
        <v>80</v>
      </c>
      <c r="C1480">
        <v>2008</v>
      </c>
      <c r="D1480">
        <v>760000</v>
      </c>
      <c r="E1480">
        <v>1.3</v>
      </c>
      <c r="F1480">
        <v>87</v>
      </c>
      <c r="G1480" s="1" t="s">
        <v>8</v>
      </c>
      <c r="H1480" s="1" t="s">
        <v>24</v>
      </c>
      <c r="I1480" s="1" t="s">
        <v>18</v>
      </c>
      <c r="J1480" s="1">
        <v>57</v>
      </c>
      <c r="K1480" s="1" t="s">
        <v>39</v>
      </c>
      <c r="L1480" s="1"/>
      <c r="M1480" s="1">
        <f t="shared" ca="1" si="23"/>
        <v>2022</v>
      </c>
      <c r="N1480" s="1">
        <f ca="1">Sheet1[[#This Row],[Текущий год]]-Sheet1[[#This Row],[Год выпуска]]</f>
        <v>14</v>
      </c>
      <c r="O1480" s="13">
        <f ca="1">IFERROR(Sheet1[[#This Row],[Пробег, тыс. км]]/Sheet1[[#This Row],[Возраст авто]], 0)</f>
        <v>4.0714285714285712</v>
      </c>
      <c r="P1480" s="14">
        <f ca="1">Sheet1[[#This Row],[Средний пробег в год]]/365*1000</f>
        <v>11.154598825831702</v>
      </c>
    </row>
    <row r="1481" spans="1:16" x14ac:dyDescent="0.25">
      <c r="A1481" s="1" t="s">
        <v>1492</v>
      </c>
      <c r="B1481" s="1" t="s">
        <v>52</v>
      </c>
      <c r="C1481">
        <v>2006</v>
      </c>
      <c r="D1481">
        <v>2000000</v>
      </c>
      <c r="E1481">
        <v>4.7</v>
      </c>
      <c r="F1481">
        <v>238</v>
      </c>
      <c r="G1481" s="1" t="s">
        <v>8</v>
      </c>
      <c r="H1481" s="1" t="s">
        <v>9</v>
      </c>
      <c r="I1481" s="1" t="s">
        <v>21</v>
      </c>
      <c r="J1481" s="1">
        <v>330</v>
      </c>
      <c r="K1481" s="1"/>
      <c r="L1481" s="1"/>
      <c r="M1481" s="1">
        <f t="shared" ca="1" si="23"/>
        <v>2022</v>
      </c>
      <c r="N1481" s="1">
        <f ca="1">Sheet1[[#This Row],[Текущий год]]-Sheet1[[#This Row],[Год выпуска]]</f>
        <v>16</v>
      </c>
      <c r="O1481" s="13">
        <f ca="1">IFERROR(Sheet1[[#This Row],[Пробег, тыс. км]]/Sheet1[[#This Row],[Возраст авто]], 0)</f>
        <v>20.625</v>
      </c>
      <c r="P1481" s="14">
        <f ca="1">Sheet1[[#This Row],[Средний пробег в год]]/365*1000</f>
        <v>56.506849315068493</v>
      </c>
    </row>
    <row r="1482" spans="1:16" x14ac:dyDescent="0.25">
      <c r="A1482" s="1" t="s">
        <v>1493</v>
      </c>
      <c r="B1482" s="1" t="s">
        <v>80</v>
      </c>
      <c r="C1482">
        <v>2010</v>
      </c>
      <c r="D1482">
        <v>775000</v>
      </c>
      <c r="E1482">
        <v>1.5</v>
      </c>
      <c r="F1482">
        <v>109</v>
      </c>
      <c r="G1482" s="1" t="s">
        <v>8</v>
      </c>
      <c r="H1482" s="1" t="s">
        <v>24</v>
      </c>
      <c r="I1482" s="1" t="s">
        <v>18</v>
      </c>
      <c r="J1482" s="1">
        <v>138</v>
      </c>
      <c r="K1482" s="1" t="s">
        <v>39</v>
      </c>
      <c r="L1482" s="1"/>
      <c r="M1482" s="1">
        <f t="shared" ca="1" si="23"/>
        <v>2022</v>
      </c>
      <c r="N1482" s="1">
        <f ca="1">Sheet1[[#This Row],[Текущий год]]-Sheet1[[#This Row],[Год выпуска]]</f>
        <v>12</v>
      </c>
      <c r="O1482" s="13">
        <f ca="1">IFERROR(Sheet1[[#This Row],[Пробег, тыс. км]]/Sheet1[[#This Row],[Возраст авто]], 0)</f>
        <v>11.5</v>
      </c>
      <c r="P1482" s="14">
        <f ca="1">Sheet1[[#This Row],[Средний пробег в год]]/365*1000</f>
        <v>31.506849315068497</v>
      </c>
    </row>
    <row r="1483" spans="1:16" x14ac:dyDescent="0.25">
      <c r="A1483" s="1" t="s">
        <v>1494</v>
      </c>
      <c r="B1483" s="1" t="s">
        <v>1154</v>
      </c>
      <c r="C1483">
        <v>2003</v>
      </c>
      <c r="D1483">
        <v>775000</v>
      </c>
      <c r="E1483">
        <v>2.4</v>
      </c>
      <c r="F1483">
        <v>131</v>
      </c>
      <c r="G1483" s="1" t="s">
        <v>34</v>
      </c>
      <c r="H1483" s="1" t="s">
        <v>24</v>
      </c>
      <c r="I1483" s="1" t="s">
        <v>21</v>
      </c>
      <c r="J1483" s="1">
        <v>310</v>
      </c>
      <c r="K1483" s="1"/>
      <c r="L1483" s="1"/>
      <c r="M1483" s="1">
        <f t="shared" ca="1" si="23"/>
        <v>2022</v>
      </c>
      <c r="N1483" s="1">
        <f ca="1">Sheet1[[#This Row],[Текущий год]]-Sheet1[[#This Row],[Год выпуска]]</f>
        <v>19</v>
      </c>
      <c r="O1483" s="13">
        <f ca="1">IFERROR(Sheet1[[#This Row],[Пробег, тыс. км]]/Sheet1[[#This Row],[Возраст авто]], 0)</f>
        <v>16.315789473684209</v>
      </c>
      <c r="P1483" s="14">
        <f ca="1">Sheet1[[#This Row],[Средний пробег в год]]/365*1000</f>
        <v>44.700793078586877</v>
      </c>
    </row>
    <row r="1484" spans="1:16" x14ac:dyDescent="0.25">
      <c r="A1484" s="1" t="s">
        <v>1495</v>
      </c>
      <c r="B1484" s="1" t="s">
        <v>211</v>
      </c>
      <c r="C1484">
        <v>1999</v>
      </c>
      <c r="D1484">
        <v>335000</v>
      </c>
      <c r="E1484">
        <v>1.5</v>
      </c>
      <c r="F1484">
        <v>94</v>
      </c>
      <c r="G1484" s="1" t="s">
        <v>8</v>
      </c>
      <c r="H1484" s="1" t="s">
        <v>9</v>
      </c>
      <c r="I1484" s="1" t="s">
        <v>18</v>
      </c>
      <c r="J1484" s="1">
        <v>300</v>
      </c>
      <c r="K1484" s="1"/>
      <c r="L1484" s="1"/>
      <c r="M1484" s="1">
        <f t="shared" ca="1" si="23"/>
        <v>2022</v>
      </c>
      <c r="N1484" s="1">
        <f ca="1">Sheet1[[#This Row],[Текущий год]]-Sheet1[[#This Row],[Год выпуска]]</f>
        <v>23</v>
      </c>
      <c r="O1484" s="13">
        <f ca="1">IFERROR(Sheet1[[#This Row],[Пробег, тыс. км]]/Sheet1[[#This Row],[Возраст авто]], 0)</f>
        <v>13.043478260869565</v>
      </c>
      <c r="P1484" s="14">
        <f ca="1">Sheet1[[#This Row],[Средний пробег в год]]/365*1000</f>
        <v>35.735556879094695</v>
      </c>
    </row>
    <row r="1485" spans="1:16" x14ac:dyDescent="0.25">
      <c r="A1485" s="1" t="s">
        <v>1496</v>
      </c>
      <c r="B1485" s="1" t="s">
        <v>63</v>
      </c>
      <c r="C1485">
        <v>1990</v>
      </c>
      <c r="D1485">
        <v>150000</v>
      </c>
      <c r="E1485">
        <v>1.5</v>
      </c>
      <c r="F1485">
        <v>94</v>
      </c>
      <c r="G1485" s="1" t="s">
        <v>8</v>
      </c>
      <c r="H1485" s="1" t="s">
        <v>9</v>
      </c>
      <c r="I1485" s="1" t="s">
        <v>18</v>
      </c>
      <c r="J1485" s="1">
        <v>389</v>
      </c>
      <c r="K1485" s="1"/>
      <c r="L1485" s="1"/>
      <c r="M1485" s="1">
        <f t="shared" ca="1" si="23"/>
        <v>2022</v>
      </c>
      <c r="N1485" s="1">
        <f ca="1">Sheet1[[#This Row],[Текущий год]]-Sheet1[[#This Row],[Год выпуска]]</f>
        <v>32</v>
      </c>
      <c r="O1485" s="13">
        <f ca="1">IFERROR(Sheet1[[#This Row],[Пробег, тыс. км]]/Sheet1[[#This Row],[Возраст авто]], 0)</f>
        <v>12.15625</v>
      </c>
      <c r="P1485" s="14">
        <f ca="1">Sheet1[[#This Row],[Средний пробег в год]]/365*1000</f>
        <v>33.304794520547944</v>
      </c>
    </row>
    <row r="1486" spans="1:16" x14ac:dyDescent="0.25">
      <c r="A1486" s="1" t="s">
        <v>1497</v>
      </c>
      <c r="B1486" s="1" t="s">
        <v>63</v>
      </c>
      <c r="C1486">
        <v>1996</v>
      </c>
      <c r="D1486">
        <v>390000</v>
      </c>
      <c r="E1486">
        <v>1.5</v>
      </c>
      <c r="F1486">
        <v>100</v>
      </c>
      <c r="G1486" s="1" t="s">
        <v>8</v>
      </c>
      <c r="H1486" s="1" t="s">
        <v>9</v>
      </c>
      <c r="I1486" s="1" t="s">
        <v>18</v>
      </c>
      <c r="J1486" s="1">
        <v>1</v>
      </c>
      <c r="K1486" s="1"/>
      <c r="L1486" s="1"/>
      <c r="M1486" s="1">
        <f t="shared" ca="1" si="23"/>
        <v>2022</v>
      </c>
      <c r="N1486" s="1">
        <f ca="1">Sheet1[[#This Row],[Текущий год]]-Sheet1[[#This Row],[Год выпуска]]</f>
        <v>26</v>
      </c>
      <c r="O1486" s="13">
        <f ca="1">IFERROR(Sheet1[[#This Row],[Пробег, тыс. км]]/Sheet1[[#This Row],[Возраст авто]], 0)</f>
        <v>3.8461538461538464E-2</v>
      </c>
      <c r="P1486" s="14">
        <f ca="1">Sheet1[[#This Row],[Средний пробег в год]]/365*1000</f>
        <v>0.10537407797681771</v>
      </c>
    </row>
    <row r="1487" spans="1:16" x14ac:dyDescent="0.25">
      <c r="A1487" s="1" t="s">
        <v>1498</v>
      </c>
      <c r="B1487" s="1" t="s">
        <v>314</v>
      </c>
      <c r="C1487">
        <v>2002</v>
      </c>
      <c r="D1487">
        <v>620000</v>
      </c>
      <c r="E1487">
        <v>1.5</v>
      </c>
      <c r="F1487">
        <v>110</v>
      </c>
      <c r="G1487" s="1" t="s">
        <v>8</v>
      </c>
      <c r="H1487" s="1" t="s">
        <v>9</v>
      </c>
      <c r="I1487" s="1" t="s">
        <v>18</v>
      </c>
      <c r="J1487" s="1">
        <v>123</v>
      </c>
      <c r="K1487" s="1"/>
      <c r="L1487" s="1"/>
      <c r="M1487" s="1">
        <f t="shared" ca="1" si="23"/>
        <v>2022</v>
      </c>
      <c r="N1487" s="1">
        <f ca="1">Sheet1[[#This Row],[Текущий год]]-Sheet1[[#This Row],[Год выпуска]]</f>
        <v>20</v>
      </c>
      <c r="O1487" s="13">
        <f ca="1">IFERROR(Sheet1[[#This Row],[Пробег, тыс. км]]/Sheet1[[#This Row],[Возраст авто]], 0)</f>
        <v>6.15</v>
      </c>
      <c r="P1487" s="14">
        <f ca="1">Sheet1[[#This Row],[Средний пробег в год]]/365*1000</f>
        <v>16.849315068493151</v>
      </c>
    </row>
    <row r="1488" spans="1:16" x14ac:dyDescent="0.25">
      <c r="A1488" s="1" t="s">
        <v>1499</v>
      </c>
      <c r="B1488" s="1" t="s">
        <v>63</v>
      </c>
      <c r="C1488">
        <v>2003</v>
      </c>
      <c r="D1488">
        <v>345000</v>
      </c>
      <c r="E1488">
        <v>1.6</v>
      </c>
      <c r="F1488">
        <v>110</v>
      </c>
      <c r="G1488" s="1" t="s">
        <v>8</v>
      </c>
      <c r="H1488" s="1"/>
      <c r="I1488" s="1" t="s">
        <v>18</v>
      </c>
      <c r="J1488" s="1">
        <v>200</v>
      </c>
      <c r="K1488" s="1"/>
      <c r="L1488" s="1"/>
      <c r="M1488" s="1">
        <f t="shared" ca="1" si="23"/>
        <v>2022</v>
      </c>
      <c r="N1488" s="1">
        <f ca="1">Sheet1[[#This Row],[Текущий год]]-Sheet1[[#This Row],[Год выпуска]]</f>
        <v>19</v>
      </c>
      <c r="O1488" s="13">
        <f ca="1">IFERROR(Sheet1[[#This Row],[Пробег, тыс. км]]/Sheet1[[#This Row],[Возраст авто]], 0)</f>
        <v>10.526315789473685</v>
      </c>
      <c r="P1488" s="14">
        <f ca="1">Sheet1[[#This Row],[Средний пробег в год]]/365*1000</f>
        <v>28.839221341023794</v>
      </c>
    </row>
    <row r="1489" spans="1:16" x14ac:dyDescent="0.25">
      <c r="A1489" s="1" t="s">
        <v>1500</v>
      </c>
      <c r="B1489" s="1" t="s">
        <v>43</v>
      </c>
      <c r="C1489">
        <v>2008</v>
      </c>
      <c r="D1489">
        <v>780000</v>
      </c>
      <c r="E1489">
        <v>2.4</v>
      </c>
      <c r="F1489">
        <v>167</v>
      </c>
      <c r="G1489" s="1" t="s">
        <v>8</v>
      </c>
      <c r="H1489" s="1" t="s">
        <v>9</v>
      </c>
      <c r="I1489" s="1" t="s">
        <v>18</v>
      </c>
      <c r="J1489" s="1">
        <v>200</v>
      </c>
      <c r="K1489" s="1"/>
      <c r="L1489" s="1" t="s">
        <v>12</v>
      </c>
      <c r="M1489" s="1">
        <f t="shared" ca="1" si="23"/>
        <v>2022</v>
      </c>
      <c r="N1489" s="1">
        <f ca="1">Sheet1[[#This Row],[Текущий год]]-Sheet1[[#This Row],[Год выпуска]]</f>
        <v>14</v>
      </c>
      <c r="O1489" s="13">
        <f ca="1">IFERROR(Sheet1[[#This Row],[Пробег, тыс. км]]/Sheet1[[#This Row],[Возраст авто]], 0)</f>
        <v>14.285714285714286</v>
      </c>
      <c r="P1489" s="14">
        <f ca="1">Sheet1[[#This Row],[Средний пробег в год]]/365*1000</f>
        <v>39.138943248532293</v>
      </c>
    </row>
    <row r="1490" spans="1:16" x14ac:dyDescent="0.25">
      <c r="A1490" s="1" t="s">
        <v>1501</v>
      </c>
      <c r="B1490" s="1" t="s">
        <v>52</v>
      </c>
      <c r="C1490">
        <v>2011</v>
      </c>
      <c r="D1490">
        <v>2850000</v>
      </c>
      <c r="E1490">
        <v>4.7</v>
      </c>
      <c r="F1490">
        <v>288</v>
      </c>
      <c r="G1490" s="1" t="s">
        <v>8</v>
      </c>
      <c r="H1490" s="1" t="s">
        <v>9</v>
      </c>
      <c r="I1490" s="1" t="s">
        <v>21</v>
      </c>
      <c r="J1490" s="1">
        <v>220</v>
      </c>
      <c r="K1490" s="1"/>
      <c r="L1490" s="1"/>
      <c r="M1490" s="1">
        <f t="shared" ca="1" si="23"/>
        <v>2022</v>
      </c>
      <c r="N1490" s="1">
        <f ca="1">Sheet1[[#This Row],[Текущий год]]-Sheet1[[#This Row],[Год выпуска]]</f>
        <v>11</v>
      </c>
      <c r="O1490" s="13">
        <f ca="1">IFERROR(Sheet1[[#This Row],[Пробег, тыс. км]]/Sheet1[[#This Row],[Возраст авто]], 0)</f>
        <v>20</v>
      </c>
      <c r="P1490" s="14">
        <f ca="1">Sheet1[[#This Row],[Средний пробег в год]]/365*1000</f>
        <v>54.794520547945204</v>
      </c>
    </row>
    <row r="1491" spans="1:16" x14ac:dyDescent="0.25">
      <c r="A1491" s="1" t="s">
        <v>1502</v>
      </c>
      <c r="B1491" s="1" t="s">
        <v>105</v>
      </c>
      <c r="C1491">
        <v>2008</v>
      </c>
      <c r="D1491">
        <v>790000</v>
      </c>
      <c r="E1491">
        <v>1.8</v>
      </c>
      <c r="F1491">
        <v>132</v>
      </c>
      <c r="G1491" s="1" t="s">
        <v>8</v>
      </c>
      <c r="H1491" s="1" t="s">
        <v>9</v>
      </c>
      <c r="I1491" s="1" t="s">
        <v>18</v>
      </c>
      <c r="J1491" s="1">
        <v>280</v>
      </c>
      <c r="K1491" s="1"/>
      <c r="L1491" s="1"/>
      <c r="M1491" s="1">
        <f t="shared" ca="1" si="23"/>
        <v>2022</v>
      </c>
      <c r="N1491" s="1">
        <f ca="1">Sheet1[[#This Row],[Текущий год]]-Sheet1[[#This Row],[Год выпуска]]</f>
        <v>14</v>
      </c>
      <c r="O1491" s="13">
        <f ca="1">IFERROR(Sheet1[[#This Row],[Пробег, тыс. км]]/Sheet1[[#This Row],[Возраст авто]], 0)</f>
        <v>20</v>
      </c>
      <c r="P1491" s="14">
        <f ca="1">Sheet1[[#This Row],[Средний пробег в год]]/365*1000</f>
        <v>54.794520547945204</v>
      </c>
    </row>
    <row r="1492" spans="1:16" x14ac:dyDescent="0.25">
      <c r="A1492" s="1" t="s">
        <v>1503</v>
      </c>
      <c r="B1492" s="1" t="s">
        <v>316</v>
      </c>
      <c r="C1492">
        <v>2016</v>
      </c>
      <c r="D1492">
        <v>765000</v>
      </c>
      <c r="E1492">
        <v>1.5</v>
      </c>
      <c r="F1492">
        <v>109</v>
      </c>
      <c r="G1492" s="1" t="s">
        <v>8</v>
      </c>
      <c r="H1492" s="1" t="s">
        <v>24</v>
      </c>
      <c r="I1492" s="1" t="s">
        <v>18</v>
      </c>
      <c r="J1492" s="1">
        <v>25</v>
      </c>
      <c r="K1492" s="1"/>
      <c r="L1492" s="1"/>
      <c r="M1492" s="1">
        <f t="shared" ca="1" si="23"/>
        <v>2022</v>
      </c>
      <c r="N1492" s="1">
        <f ca="1">Sheet1[[#This Row],[Текущий год]]-Sheet1[[#This Row],[Год выпуска]]</f>
        <v>6</v>
      </c>
      <c r="O1492" s="13">
        <f ca="1">IFERROR(Sheet1[[#This Row],[Пробег, тыс. км]]/Sheet1[[#This Row],[Возраст авто]], 0)</f>
        <v>4.166666666666667</v>
      </c>
      <c r="P1492" s="14">
        <f ca="1">Sheet1[[#This Row],[Средний пробег в год]]/365*1000</f>
        <v>11.415525114155253</v>
      </c>
    </row>
    <row r="1493" spans="1:16" x14ac:dyDescent="0.25">
      <c r="A1493" s="1" t="s">
        <v>1504</v>
      </c>
      <c r="B1493" s="1" t="s">
        <v>43</v>
      </c>
      <c r="C1493">
        <v>1991</v>
      </c>
      <c r="D1493">
        <v>70000</v>
      </c>
      <c r="E1493">
        <v>1.8</v>
      </c>
      <c r="F1493">
        <v>115</v>
      </c>
      <c r="G1493" s="1" t="s">
        <v>8</v>
      </c>
      <c r="H1493" s="1" t="s">
        <v>9</v>
      </c>
      <c r="I1493" s="1" t="s">
        <v>18</v>
      </c>
      <c r="J1493" s="1">
        <v>200</v>
      </c>
      <c r="K1493" s="1"/>
      <c r="L1493" s="1"/>
      <c r="M1493" s="1">
        <f t="shared" ca="1" si="23"/>
        <v>2022</v>
      </c>
      <c r="N1493" s="1">
        <f ca="1">Sheet1[[#This Row],[Текущий год]]-Sheet1[[#This Row],[Год выпуска]]</f>
        <v>31</v>
      </c>
      <c r="O1493" s="13">
        <f ca="1">IFERROR(Sheet1[[#This Row],[Пробег, тыс. км]]/Sheet1[[#This Row],[Возраст авто]], 0)</f>
        <v>6.4516129032258061</v>
      </c>
      <c r="P1493" s="14">
        <f ca="1">Sheet1[[#This Row],[Средний пробег в год]]/365*1000</f>
        <v>17.675651789659742</v>
      </c>
    </row>
    <row r="1494" spans="1:16" x14ac:dyDescent="0.25">
      <c r="A1494" s="1" t="s">
        <v>1505</v>
      </c>
      <c r="B1494" s="1" t="s">
        <v>205</v>
      </c>
      <c r="C1494">
        <v>1989</v>
      </c>
      <c r="D1494">
        <v>70000</v>
      </c>
      <c r="E1494">
        <v>1.5</v>
      </c>
      <c r="F1494">
        <v>94</v>
      </c>
      <c r="G1494" s="1" t="s">
        <v>8</v>
      </c>
      <c r="H1494" s="1" t="s">
        <v>9</v>
      </c>
      <c r="I1494" s="1" t="s">
        <v>18</v>
      </c>
      <c r="J1494" s="1">
        <v>10</v>
      </c>
      <c r="K1494" s="1"/>
      <c r="L1494" s="1"/>
      <c r="M1494" s="1">
        <f t="shared" ca="1" si="23"/>
        <v>2022</v>
      </c>
      <c r="N1494" s="1">
        <f ca="1">Sheet1[[#This Row],[Текущий год]]-Sheet1[[#This Row],[Год выпуска]]</f>
        <v>33</v>
      </c>
      <c r="O1494" s="13">
        <f ca="1">IFERROR(Sheet1[[#This Row],[Пробег, тыс. км]]/Sheet1[[#This Row],[Возраст авто]], 0)</f>
        <v>0.30303030303030304</v>
      </c>
      <c r="P1494" s="14">
        <f ca="1">Sheet1[[#This Row],[Средний пробег в год]]/365*1000</f>
        <v>0.83022000830220011</v>
      </c>
    </row>
    <row r="1495" spans="1:16" x14ac:dyDescent="0.25">
      <c r="A1495" s="1" t="s">
        <v>1506</v>
      </c>
      <c r="B1495" s="1" t="s">
        <v>65</v>
      </c>
      <c r="C1495">
        <v>2010</v>
      </c>
      <c r="D1495">
        <v>1365000</v>
      </c>
      <c r="E1495">
        <v>1.8</v>
      </c>
      <c r="F1495">
        <v>99</v>
      </c>
      <c r="G1495" s="1" t="s">
        <v>34</v>
      </c>
      <c r="H1495" s="1" t="s">
        <v>24</v>
      </c>
      <c r="I1495" s="1" t="s">
        <v>18</v>
      </c>
      <c r="J1495" s="1">
        <v>73</v>
      </c>
      <c r="K1495" s="1"/>
      <c r="L1495" s="1"/>
      <c r="M1495" s="1">
        <f t="shared" ca="1" si="23"/>
        <v>2022</v>
      </c>
      <c r="N1495" s="1">
        <f ca="1">Sheet1[[#This Row],[Текущий год]]-Sheet1[[#This Row],[Год выпуска]]</f>
        <v>12</v>
      </c>
      <c r="O1495" s="13">
        <f ca="1">IFERROR(Sheet1[[#This Row],[Пробег, тыс. км]]/Sheet1[[#This Row],[Возраст авто]], 0)</f>
        <v>6.083333333333333</v>
      </c>
      <c r="P1495" s="14">
        <f ca="1">Sheet1[[#This Row],[Средний пробег в год]]/365*1000</f>
        <v>16.666666666666668</v>
      </c>
    </row>
    <row r="1496" spans="1:16" x14ac:dyDescent="0.25">
      <c r="A1496" s="1" t="s">
        <v>1507</v>
      </c>
      <c r="B1496" s="1" t="s">
        <v>43</v>
      </c>
      <c r="C1496">
        <v>2005</v>
      </c>
      <c r="D1496">
        <v>670000</v>
      </c>
      <c r="E1496">
        <v>2.4</v>
      </c>
      <c r="F1496">
        <v>152</v>
      </c>
      <c r="G1496" s="1" t="s">
        <v>8</v>
      </c>
      <c r="H1496" s="1" t="s">
        <v>9</v>
      </c>
      <c r="I1496" s="1" t="s">
        <v>18</v>
      </c>
      <c r="J1496" s="1">
        <v>229</v>
      </c>
      <c r="K1496" s="1"/>
      <c r="L1496" s="1"/>
      <c r="M1496" s="1">
        <f t="shared" ca="1" si="23"/>
        <v>2022</v>
      </c>
      <c r="N1496" s="1">
        <f ca="1">Sheet1[[#This Row],[Текущий год]]-Sheet1[[#This Row],[Год выпуска]]</f>
        <v>17</v>
      </c>
      <c r="O1496" s="13">
        <f ca="1">IFERROR(Sheet1[[#This Row],[Пробег, тыс. км]]/Sheet1[[#This Row],[Возраст авто]], 0)</f>
        <v>13.470588235294118</v>
      </c>
      <c r="P1496" s="14">
        <f ca="1">Sheet1[[#This Row],[Средний пробег в год]]/365*1000</f>
        <v>36.905721192586626</v>
      </c>
    </row>
    <row r="1497" spans="1:16" x14ac:dyDescent="0.25">
      <c r="A1497" s="1" t="s">
        <v>1508</v>
      </c>
      <c r="B1497" s="1" t="s">
        <v>160</v>
      </c>
      <c r="C1497">
        <v>2000</v>
      </c>
      <c r="D1497">
        <v>259000</v>
      </c>
      <c r="E1497">
        <v>2</v>
      </c>
      <c r="F1497">
        <v>145</v>
      </c>
      <c r="G1497" s="1" t="s">
        <v>8</v>
      </c>
      <c r="H1497" s="1" t="s">
        <v>9</v>
      </c>
      <c r="I1497" s="1" t="s">
        <v>18</v>
      </c>
      <c r="J1497" s="1">
        <v>253</v>
      </c>
      <c r="K1497" s="1"/>
      <c r="L1497" s="1"/>
      <c r="M1497" s="1">
        <f t="shared" ca="1" si="23"/>
        <v>2022</v>
      </c>
      <c r="N1497" s="1">
        <f ca="1">Sheet1[[#This Row],[Текущий год]]-Sheet1[[#This Row],[Год выпуска]]</f>
        <v>22</v>
      </c>
      <c r="O1497" s="13">
        <f ca="1">IFERROR(Sheet1[[#This Row],[Пробег, тыс. км]]/Sheet1[[#This Row],[Возраст авто]], 0)</f>
        <v>11.5</v>
      </c>
      <c r="P1497" s="14">
        <f ca="1">Sheet1[[#This Row],[Средний пробег в год]]/365*1000</f>
        <v>31.506849315068497</v>
      </c>
    </row>
    <row r="1498" spans="1:16" x14ac:dyDescent="0.25">
      <c r="A1498" s="1" t="s">
        <v>1509</v>
      </c>
      <c r="B1498" s="1" t="s">
        <v>54</v>
      </c>
      <c r="C1498">
        <v>2018</v>
      </c>
      <c r="D1498">
        <v>1330000</v>
      </c>
      <c r="E1498">
        <v>1.5</v>
      </c>
      <c r="F1498">
        <v>103</v>
      </c>
      <c r="G1498" s="1" t="s">
        <v>8</v>
      </c>
      <c r="H1498" s="1" t="s">
        <v>24</v>
      </c>
      <c r="I1498" s="1" t="s">
        <v>21</v>
      </c>
      <c r="J1498" s="1">
        <v>73</v>
      </c>
      <c r="K1498" s="1" t="s">
        <v>39</v>
      </c>
      <c r="L1498" s="1"/>
      <c r="M1498" s="1">
        <f t="shared" ca="1" si="23"/>
        <v>2022</v>
      </c>
      <c r="N1498" s="1">
        <f ca="1">Sheet1[[#This Row],[Текущий год]]-Sheet1[[#This Row],[Год выпуска]]</f>
        <v>4</v>
      </c>
      <c r="O1498" s="13">
        <f ca="1">IFERROR(Sheet1[[#This Row],[Пробег, тыс. км]]/Sheet1[[#This Row],[Возраст авто]], 0)</f>
        <v>18.25</v>
      </c>
      <c r="P1498" s="14">
        <f ca="1">Sheet1[[#This Row],[Средний пробег в год]]/365*1000</f>
        <v>50</v>
      </c>
    </row>
    <row r="1499" spans="1:16" x14ac:dyDescent="0.25">
      <c r="A1499" s="1" t="s">
        <v>1510</v>
      </c>
      <c r="B1499" s="1" t="s">
        <v>176</v>
      </c>
      <c r="C1499">
        <v>2000</v>
      </c>
      <c r="D1499">
        <v>370000</v>
      </c>
      <c r="E1499">
        <v>1.8</v>
      </c>
      <c r="F1499">
        <v>136</v>
      </c>
      <c r="G1499" s="1" t="s">
        <v>8</v>
      </c>
      <c r="H1499" s="1" t="s">
        <v>9</v>
      </c>
      <c r="I1499" s="1" t="s">
        <v>18</v>
      </c>
      <c r="J1499" s="1">
        <v>241</v>
      </c>
      <c r="K1499" s="1"/>
      <c r="L1499" s="1"/>
      <c r="M1499" s="1">
        <f t="shared" ca="1" si="23"/>
        <v>2022</v>
      </c>
      <c r="N1499" s="1">
        <f ca="1">Sheet1[[#This Row],[Текущий год]]-Sheet1[[#This Row],[Год выпуска]]</f>
        <v>22</v>
      </c>
      <c r="O1499" s="13">
        <f ca="1">IFERROR(Sheet1[[#This Row],[Пробег, тыс. км]]/Sheet1[[#This Row],[Возраст авто]], 0)</f>
        <v>10.954545454545455</v>
      </c>
      <c r="P1499" s="14">
        <f ca="1">Sheet1[[#This Row],[Средний пробег в год]]/365*1000</f>
        <v>30.012453300124534</v>
      </c>
    </row>
    <row r="1500" spans="1:16" x14ac:dyDescent="0.25">
      <c r="A1500" s="1" t="s">
        <v>1511</v>
      </c>
      <c r="B1500" s="1" t="s">
        <v>97</v>
      </c>
      <c r="C1500">
        <v>2011</v>
      </c>
      <c r="D1500">
        <v>635000</v>
      </c>
      <c r="E1500">
        <v>1</v>
      </c>
      <c r="F1500">
        <v>69</v>
      </c>
      <c r="G1500" s="1" t="s">
        <v>8</v>
      </c>
      <c r="H1500" s="1" t="s">
        <v>24</v>
      </c>
      <c r="I1500" s="1" t="s">
        <v>18</v>
      </c>
      <c r="J1500" s="1">
        <v>100</v>
      </c>
      <c r="K1500" s="1"/>
      <c r="L1500" s="1"/>
      <c r="M1500" s="1">
        <f t="shared" ca="1" si="23"/>
        <v>2022</v>
      </c>
      <c r="N1500" s="1">
        <f ca="1">Sheet1[[#This Row],[Текущий год]]-Sheet1[[#This Row],[Год выпуска]]</f>
        <v>11</v>
      </c>
      <c r="O1500" s="13">
        <f ca="1">IFERROR(Sheet1[[#This Row],[Пробег, тыс. км]]/Sheet1[[#This Row],[Возраст авто]], 0)</f>
        <v>9.0909090909090917</v>
      </c>
      <c r="P1500" s="14">
        <f ca="1">Sheet1[[#This Row],[Средний пробег в год]]/365*1000</f>
        <v>24.906600249066006</v>
      </c>
    </row>
    <row r="1501" spans="1:16" x14ac:dyDescent="0.25">
      <c r="A1501" s="1" t="s">
        <v>1512</v>
      </c>
      <c r="B1501" s="1" t="s">
        <v>289</v>
      </c>
      <c r="C1501">
        <v>2000</v>
      </c>
      <c r="D1501">
        <v>450000</v>
      </c>
      <c r="E1501">
        <v>1.8</v>
      </c>
      <c r="F1501">
        <v>115</v>
      </c>
      <c r="G1501" s="1" t="s">
        <v>8</v>
      </c>
      <c r="H1501" s="1" t="s">
        <v>9</v>
      </c>
      <c r="I1501" s="1" t="s">
        <v>18</v>
      </c>
      <c r="J1501" s="1">
        <v>255</v>
      </c>
      <c r="K1501" s="1"/>
      <c r="L1501" s="1"/>
      <c r="M1501" s="1">
        <f t="shared" ca="1" si="23"/>
        <v>2022</v>
      </c>
      <c r="N1501" s="1">
        <f ca="1">Sheet1[[#This Row],[Текущий год]]-Sheet1[[#This Row],[Год выпуска]]</f>
        <v>22</v>
      </c>
      <c r="O1501" s="13">
        <f ca="1">IFERROR(Sheet1[[#This Row],[Пробег, тыс. км]]/Sheet1[[#This Row],[Возраст авто]], 0)</f>
        <v>11.590909090909092</v>
      </c>
      <c r="P1501" s="14">
        <f ca="1">Sheet1[[#This Row],[Средний пробег в год]]/365*1000</f>
        <v>31.755915317559154</v>
      </c>
    </row>
    <row r="1502" spans="1:16" x14ac:dyDescent="0.25">
      <c r="A1502" s="1" t="s">
        <v>1513</v>
      </c>
      <c r="B1502" s="1" t="s">
        <v>105</v>
      </c>
      <c r="C1502">
        <v>2010</v>
      </c>
      <c r="D1502">
        <v>1065000</v>
      </c>
      <c r="E1502">
        <v>1.8</v>
      </c>
      <c r="F1502">
        <v>144</v>
      </c>
      <c r="G1502" s="1" t="s">
        <v>8</v>
      </c>
      <c r="H1502" s="1" t="s">
        <v>24</v>
      </c>
      <c r="I1502" s="1" t="s">
        <v>18</v>
      </c>
      <c r="J1502" s="1">
        <v>130</v>
      </c>
      <c r="K1502" s="1"/>
      <c r="L1502" s="1"/>
      <c r="M1502" s="1">
        <f t="shared" ca="1" si="23"/>
        <v>2022</v>
      </c>
      <c r="N1502" s="1">
        <f ca="1">Sheet1[[#This Row],[Текущий год]]-Sheet1[[#This Row],[Год выпуска]]</f>
        <v>12</v>
      </c>
      <c r="O1502" s="13">
        <f ca="1">IFERROR(Sheet1[[#This Row],[Пробег, тыс. км]]/Sheet1[[#This Row],[Возраст авто]], 0)</f>
        <v>10.833333333333334</v>
      </c>
      <c r="P1502" s="14">
        <f ca="1">Sheet1[[#This Row],[Средний пробег в год]]/365*1000</f>
        <v>29.680365296803654</v>
      </c>
    </row>
    <row r="1503" spans="1:16" x14ac:dyDescent="0.25">
      <c r="A1503" s="1" t="s">
        <v>1514</v>
      </c>
      <c r="B1503" s="1" t="s">
        <v>117</v>
      </c>
      <c r="C1503">
        <v>2003</v>
      </c>
      <c r="D1503">
        <v>580000</v>
      </c>
      <c r="E1503">
        <v>1.8</v>
      </c>
      <c r="F1503">
        <v>132</v>
      </c>
      <c r="G1503" s="1" t="s">
        <v>8</v>
      </c>
      <c r="H1503" s="1" t="s">
        <v>9</v>
      </c>
      <c r="I1503" s="1" t="s">
        <v>18</v>
      </c>
      <c r="J1503" s="1">
        <v>218</v>
      </c>
      <c r="K1503" s="1"/>
      <c r="L1503" s="1"/>
      <c r="M1503" s="1">
        <f t="shared" ca="1" si="23"/>
        <v>2022</v>
      </c>
      <c r="N1503" s="1">
        <f ca="1">Sheet1[[#This Row],[Текущий год]]-Sheet1[[#This Row],[Год выпуска]]</f>
        <v>19</v>
      </c>
      <c r="O1503" s="13">
        <f ca="1">IFERROR(Sheet1[[#This Row],[Пробег, тыс. км]]/Sheet1[[#This Row],[Возраст авто]], 0)</f>
        <v>11.473684210526315</v>
      </c>
      <c r="P1503" s="14">
        <f ca="1">Sheet1[[#This Row],[Средний пробег в год]]/365*1000</f>
        <v>31.434751261715931</v>
      </c>
    </row>
    <row r="1504" spans="1:16" x14ac:dyDescent="0.25">
      <c r="A1504" s="1" t="s">
        <v>1515</v>
      </c>
      <c r="B1504" s="1" t="s">
        <v>498</v>
      </c>
      <c r="C1504">
        <v>2007</v>
      </c>
      <c r="D1504">
        <v>2420000</v>
      </c>
      <c r="E1504">
        <v>5.7</v>
      </c>
      <c r="F1504">
        <v>381</v>
      </c>
      <c r="G1504" s="1" t="s">
        <v>8</v>
      </c>
      <c r="H1504" s="1" t="s">
        <v>9</v>
      </c>
      <c r="I1504" s="1" t="s">
        <v>21</v>
      </c>
      <c r="J1504" s="1">
        <v>158</v>
      </c>
      <c r="K1504" s="1"/>
      <c r="L1504" s="1"/>
      <c r="M1504" s="1">
        <f t="shared" ca="1" si="23"/>
        <v>2022</v>
      </c>
      <c r="N1504" s="1">
        <f ca="1">Sheet1[[#This Row],[Текущий год]]-Sheet1[[#This Row],[Год выпуска]]</f>
        <v>15</v>
      </c>
      <c r="O1504" s="13">
        <f ca="1">IFERROR(Sheet1[[#This Row],[Пробег, тыс. км]]/Sheet1[[#This Row],[Возраст авто]], 0)</f>
        <v>10.533333333333333</v>
      </c>
      <c r="P1504" s="14">
        <f ca="1">Sheet1[[#This Row],[Средний пробег в год]]/365*1000</f>
        <v>28.858447488584474</v>
      </c>
    </row>
    <row r="1505" spans="1:16" x14ac:dyDescent="0.25">
      <c r="A1505" s="1" t="s">
        <v>1516</v>
      </c>
      <c r="B1505" s="1" t="s">
        <v>65</v>
      </c>
      <c r="C1505">
        <v>2009</v>
      </c>
      <c r="D1505">
        <v>895000</v>
      </c>
      <c r="E1505">
        <v>1.5</v>
      </c>
      <c r="F1505">
        <v>76</v>
      </c>
      <c r="G1505" s="1" t="s">
        <v>34</v>
      </c>
      <c r="H1505" s="1" t="s">
        <v>24</v>
      </c>
      <c r="I1505" s="1" t="s">
        <v>18</v>
      </c>
      <c r="J1505" s="1">
        <v>56</v>
      </c>
      <c r="K1505" s="1" t="s">
        <v>39</v>
      </c>
      <c r="L1505" s="1"/>
      <c r="M1505" s="1">
        <f t="shared" ca="1" si="23"/>
        <v>2022</v>
      </c>
      <c r="N1505" s="1">
        <f ca="1">Sheet1[[#This Row],[Текущий год]]-Sheet1[[#This Row],[Год выпуска]]</f>
        <v>13</v>
      </c>
      <c r="O1505" s="13">
        <f ca="1">IFERROR(Sheet1[[#This Row],[Пробег, тыс. км]]/Sheet1[[#This Row],[Возраст авто]], 0)</f>
        <v>4.3076923076923075</v>
      </c>
      <c r="P1505" s="14">
        <f ca="1">Sheet1[[#This Row],[Средний пробег в год]]/365*1000</f>
        <v>11.801896733403582</v>
      </c>
    </row>
    <row r="1506" spans="1:16" x14ac:dyDescent="0.25">
      <c r="A1506" s="1" t="s">
        <v>1517</v>
      </c>
      <c r="B1506" s="1" t="s">
        <v>1377</v>
      </c>
      <c r="C1506">
        <v>2010</v>
      </c>
      <c r="D1506">
        <v>800000</v>
      </c>
      <c r="E1506">
        <v>1.5</v>
      </c>
      <c r="F1506">
        <v>109</v>
      </c>
      <c r="G1506" s="1" t="s">
        <v>8</v>
      </c>
      <c r="H1506" s="1" t="s">
        <v>9</v>
      </c>
      <c r="I1506" s="1" t="s">
        <v>21</v>
      </c>
      <c r="J1506" s="1">
        <v>88</v>
      </c>
      <c r="K1506" s="1" t="s">
        <v>39</v>
      </c>
      <c r="L1506" s="1"/>
      <c r="M1506" s="1">
        <f t="shared" ca="1" si="23"/>
        <v>2022</v>
      </c>
      <c r="N1506" s="1">
        <f ca="1">Sheet1[[#This Row],[Текущий год]]-Sheet1[[#This Row],[Год выпуска]]</f>
        <v>12</v>
      </c>
      <c r="O1506" s="13">
        <f ca="1">IFERROR(Sheet1[[#This Row],[Пробег, тыс. км]]/Sheet1[[#This Row],[Возраст авто]], 0)</f>
        <v>7.333333333333333</v>
      </c>
      <c r="P1506" s="14">
        <f ca="1">Sheet1[[#This Row],[Средний пробег в год]]/365*1000</f>
        <v>20.091324200913242</v>
      </c>
    </row>
    <row r="1507" spans="1:16" x14ac:dyDescent="0.25">
      <c r="A1507" s="1" t="s">
        <v>1518</v>
      </c>
      <c r="B1507" s="1" t="s">
        <v>63</v>
      </c>
      <c r="C1507">
        <v>2005</v>
      </c>
      <c r="D1507">
        <v>538000</v>
      </c>
      <c r="E1507">
        <v>1.8</v>
      </c>
      <c r="F1507">
        <v>132</v>
      </c>
      <c r="G1507" s="1" t="s">
        <v>8</v>
      </c>
      <c r="H1507" s="1" t="s">
        <v>9</v>
      </c>
      <c r="I1507" s="1" t="s">
        <v>18</v>
      </c>
      <c r="J1507" s="1">
        <v>320</v>
      </c>
      <c r="K1507" s="1"/>
      <c r="L1507" s="1"/>
      <c r="M1507" s="1">
        <f t="shared" ca="1" si="23"/>
        <v>2022</v>
      </c>
      <c r="N1507" s="1">
        <f ca="1">Sheet1[[#This Row],[Текущий год]]-Sheet1[[#This Row],[Год выпуска]]</f>
        <v>17</v>
      </c>
      <c r="O1507" s="13">
        <f ca="1">IFERROR(Sheet1[[#This Row],[Пробег, тыс. км]]/Sheet1[[#This Row],[Возраст авто]], 0)</f>
        <v>18.823529411764707</v>
      </c>
      <c r="P1507" s="14">
        <f ca="1">Sheet1[[#This Row],[Средний пробег в год]]/365*1000</f>
        <v>51.571313456889612</v>
      </c>
    </row>
    <row r="1508" spans="1:16" x14ac:dyDescent="0.25">
      <c r="A1508" s="1" t="s">
        <v>1519</v>
      </c>
      <c r="B1508" s="1" t="s">
        <v>65</v>
      </c>
      <c r="C1508">
        <v>2014</v>
      </c>
      <c r="D1508">
        <v>1200000</v>
      </c>
      <c r="E1508">
        <v>1.8</v>
      </c>
      <c r="F1508">
        <v>99</v>
      </c>
      <c r="G1508" s="1" t="s">
        <v>34</v>
      </c>
      <c r="H1508" s="1" t="s">
        <v>24</v>
      </c>
      <c r="I1508" s="1" t="s">
        <v>18</v>
      </c>
      <c r="J1508" s="1">
        <v>1</v>
      </c>
      <c r="K1508" s="1" t="s">
        <v>39</v>
      </c>
      <c r="L1508" s="1"/>
      <c r="M1508" s="1">
        <f t="shared" ca="1" si="23"/>
        <v>2022</v>
      </c>
      <c r="N1508" s="1">
        <f ca="1">Sheet1[[#This Row],[Текущий год]]-Sheet1[[#This Row],[Год выпуска]]</f>
        <v>8</v>
      </c>
      <c r="O1508" s="13">
        <f ca="1">IFERROR(Sheet1[[#This Row],[Пробег, тыс. км]]/Sheet1[[#This Row],[Возраст авто]], 0)</f>
        <v>0.125</v>
      </c>
      <c r="P1508" s="14">
        <f ca="1">Sheet1[[#This Row],[Средний пробег в год]]/365*1000</f>
        <v>0.34246575342465752</v>
      </c>
    </row>
    <row r="1509" spans="1:16" x14ac:dyDescent="0.25">
      <c r="A1509" s="1" t="s">
        <v>1520</v>
      </c>
      <c r="B1509" s="1" t="s">
        <v>26</v>
      </c>
      <c r="C1509">
        <v>1997</v>
      </c>
      <c r="D1509">
        <v>405000</v>
      </c>
      <c r="E1509">
        <v>2</v>
      </c>
      <c r="F1509">
        <v>135</v>
      </c>
      <c r="G1509" s="1" t="s">
        <v>8</v>
      </c>
      <c r="H1509" s="1" t="s">
        <v>9</v>
      </c>
      <c r="I1509" s="1" t="s">
        <v>21</v>
      </c>
      <c r="J1509" s="1">
        <v>228</v>
      </c>
      <c r="K1509" s="1"/>
      <c r="L1509" s="1"/>
      <c r="M1509" s="1">
        <f t="shared" ca="1" si="23"/>
        <v>2022</v>
      </c>
      <c r="N1509" s="1">
        <f ca="1">Sheet1[[#This Row],[Текущий год]]-Sheet1[[#This Row],[Год выпуска]]</f>
        <v>25</v>
      </c>
      <c r="O1509" s="13">
        <f ca="1">IFERROR(Sheet1[[#This Row],[Пробег, тыс. км]]/Sheet1[[#This Row],[Возраст авто]], 0)</f>
        <v>9.1199999999999992</v>
      </c>
      <c r="P1509" s="14">
        <f ca="1">Sheet1[[#This Row],[Средний пробег в год]]/365*1000</f>
        <v>24.986301369863011</v>
      </c>
    </row>
    <row r="1510" spans="1:16" x14ac:dyDescent="0.25">
      <c r="A1510" s="1" t="s">
        <v>1521</v>
      </c>
      <c r="B1510" s="1" t="s">
        <v>172</v>
      </c>
      <c r="C1510">
        <v>2006</v>
      </c>
      <c r="D1510">
        <v>655000</v>
      </c>
      <c r="E1510">
        <v>1.8</v>
      </c>
      <c r="F1510">
        <v>132</v>
      </c>
      <c r="G1510" s="1" t="s">
        <v>8</v>
      </c>
      <c r="H1510" s="1" t="s">
        <v>9</v>
      </c>
      <c r="I1510" s="1" t="s">
        <v>18</v>
      </c>
      <c r="J1510" s="1">
        <v>169</v>
      </c>
      <c r="K1510" s="1"/>
      <c r="L1510" s="1"/>
      <c r="M1510" s="1">
        <f t="shared" ca="1" si="23"/>
        <v>2022</v>
      </c>
      <c r="N1510" s="1">
        <f ca="1">Sheet1[[#This Row],[Текущий год]]-Sheet1[[#This Row],[Год выпуска]]</f>
        <v>16</v>
      </c>
      <c r="O1510" s="13">
        <f ca="1">IFERROR(Sheet1[[#This Row],[Пробег, тыс. км]]/Sheet1[[#This Row],[Возраст авто]], 0)</f>
        <v>10.5625</v>
      </c>
      <c r="P1510" s="14">
        <f ca="1">Sheet1[[#This Row],[Средний пробег в год]]/365*1000</f>
        <v>28.93835616438356</v>
      </c>
    </row>
    <row r="1511" spans="1:16" x14ac:dyDescent="0.25">
      <c r="A1511" s="1" t="s">
        <v>1522</v>
      </c>
      <c r="B1511" s="1" t="s">
        <v>43</v>
      </c>
      <c r="C1511">
        <v>2015</v>
      </c>
      <c r="D1511">
        <v>1755000</v>
      </c>
      <c r="E1511">
        <v>2.5</v>
      </c>
      <c r="F1511">
        <v>181</v>
      </c>
      <c r="G1511" s="1" t="s">
        <v>8</v>
      </c>
      <c r="H1511" s="1" t="s">
        <v>9</v>
      </c>
      <c r="I1511" s="1" t="s">
        <v>18</v>
      </c>
      <c r="J1511" s="1">
        <v>177</v>
      </c>
      <c r="K1511" s="1"/>
      <c r="L1511" s="1"/>
      <c r="M1511" s="1">
        <f t="shared" ca="1" si="23"/>
        <v>2022</v>
      </c>
      <c r="N1511" s="1">
        <f ca="1">Sheet1[[#This Row],[Текущий год]]-Sheet1[[#This Row],[Год выпуска]]</f>
        <v>7</v>
      </c>
      <c r="O1511" s="13">
        <f ca="1">IFERROR(Sheet1[[#This Row],[Пробег, тыс. км]]/Sheet1[[#This Row],[Возраст авто]], 0)</f>
        <v>25.285714285714285</v>
      </c>
      <c r="P1511" s="14">
        <f ca="1">Sheet1[[#This Row],[Средний пробег в год]]/365*1000</f>
        <v>69.275929549902145</v>
      </c>
    </row>
    <row r="1512" spans="1:16" x14ac:dyDescent="0.25">
      <c r="A1512" s="1" t="s">
        <v>1523</v>
      </c>
      <c r="B1512" s="1" t="s">
        <v>97</v>
      </c>
      <c r="C1512">
        <v>2001</v>
      </c>
      <c r="D1512">
        <v>245000</v>
      </c>
      <c r="E1512">
        <v>1</v>
      </c>
      <c r="F1512">
        <v>70</v>
      </c>
      <c r="G1512" s="1" t="s">
        <v>8</v>
      </c>
      <c r="H1512" s="1" t="s">
        <v>9</v>
      </c>
      <c r="I1512" s="1" t="s">
        <v>18</v>
      </c>
      <c r="J1512" s="1">
        <v>243</v>
      </c>
      <c r="K1512" s="1"/>
      <c r="L1512" s="1"/>
      <c r="M1512" s="1">
        <f t="shared" ca="1" si="23"/>
        <v>2022</v>
      </c>
      <c r="N1512" s="1">
        <f ca="1">Sheet1[[#This Row],[Текущий год]]-Sheet1[[#This Row],[Год выпуска]]</f>
        <v>21</v>
      </c>
      <c r="O1512" s="13">
        <f ca="1">IFERROR(Sheet1[[#This Row],[Пробег, тыс. км]]/Sheet1[[#This Row],[Возраст авто]], 0)</f>
        <v>11.571428571428571</v>
      </c>
      <c r="P1512" s="14">
        <f ca="1">Sheet1[[#This Row],[Средний пробег в год]]/365*1000</f>
        <v>31.702544031311156</v>
      </c>
    </row>
    <row r="1513" spans="1:16" x14ac:dyDescent="0.25">
      <c r="A1513" s="1" t="s">
        <v>1524</v>
      </c>
      <c r="B1513" s="1" t="s">
        <v>43</v>
      </c>
      <c r="C1513">
        <v>2020</v>
      </c>
      <c r="D1513">
        <v>2700000</v>
      </c>
      <c r="E1513">
        <v>2.5</v>
      </c>
      <c r="F1513">
        <v>181</v>
      </c>
      <c r="G1513" s="1" t="s">
        <v>8</v>
      </c>
      <c r="H1513" s="1" t="s">
        <v>9</v>
      </c>
      <c r="I1513" s="1" t="s">
        <v>18</v>
      </c>
      <c r="J1513" s="1">
        <v>96</v>
      </c>
      <c r="K1513" s="1"/>
      <c r="L1513" s="1"/>
      <c r="M1513" s="1">
        <f t="shared" ca="1" si="23"/>
        <v>2022</v>
      </c>
      <c r="N1513" s="1">
        <f ca="1">Sheet1[[#This Row],[Текущий год]]-Sheet1[[#This Row],[Год выпуска]]</f>
        <v>2</v>
      </c>
      <c r="O1513" s="13">
        <f ca="1">IFERROR(Sheet1[[#This Row],[Пробег, тыс. км]]/Sheet1[[#This Row],[Возраст авто]], 0)</f>
        <v>48</v>
      </c>
      <c r="P1513" s="14">
        <f ca="1">Sheet1[[#This Row],[Средний пробег в год]]/365*1000</f>
        <v>131.50684931506848</v>
      </c>
    </row>
    <row r="1514" spans="1:16" x14ac:dyDescent="0.25">
      <c r="A1514" s="1" t="s">
        <v>1525</v>
      </c>
      <c r="B1514" s="1" t="s">
        <v>314</v>
      </c>
      <c r="C1514">
        <v>2001</v>
      </c>
      <c r="D1514">
        <v>490900</v>
      </c>
      <c r="E1514">
        <v>1.5</v>
      </c>
      <c r="F1514">
        <v>110</v>
      </c>
      <c r="G1514" s="1" t="s">
        <v>8</v>
      </c>
      <c r="H1514" s="1" t="s">
        <v>9</v>
      </c>
      <c r="I1514" s="1" t="s">
        <v>18</v>
      </c>
      <c r="J1514" s="1">
        <v>221</v>
      </c>
      <c r="K1514" s="1"/>
      <c r="L1514" s="1"/>
      <c r="M1514" s="1">
        <f t="shared" ca="1" si="23"/>
        <v>2022</v>
      </c>
      <c r="N1514" s="1">
        <f ca="1">Sheet1[[#This Row],[Текущий год]]-Sheet1[[#This Row],[Год выпуска]]</f>
        <v>21</v>
      </c>
      <c r="O1514" s="13">
        <f ca="1">IFERROR(Sheet1[[#This Row],[Пробег, тыс. км]]/Sheet1[[#This Row],[Возраст авто]], 0)</f>
        <v>10.523809523809524</v>
      </c>
      <c r="P1514" s="14">
        <f ca="1">Sheet1[[#This Row],[Средний пробег в год]]/365*1000</f>
        <v>28.832354859752122</v>
      </c>
    </row>
    <row r="1515" spans="1:16" x14ac:dyDescent="0.25">
      <c r="A1515" s="1" t="s">
        <v>1526</v>
      </c>
      <c r="B1515" s="1" t="s">
        <v>884</v>
      </c>
      <c r="C1515">
        <v>1999</v>
      </c>
      <c r="D1515">
        <v>575000</v>
      </c>
      <c r="E1515">
        <v>2.2000000000000002</v>
      </c>
      <c r="F1515">
        <v>94</v>
      </c>
      <c r="G1515" s="1" t="s">
        <v>20</v>
      </c>
      <c r="H1515" s="1" t="s">
        <v>9</v>
      </c>
      <c r="I1515" s="1" t="s">
        <v>21</v>
      </c>
      <c r="J1515" s="1">
        <v>221</v>
      </c>
      <c r="K1515" s="1"/>
      <c r="L1515" s="1"/>
      <c r="M1515" s="1">
        <f t="shared" ca="1" si="23"/>
        <v>2022</v>
      </c>
      <c r="N1515" s="1">
        <f ca="1">Sheet1[[#This Row],[Текущий год]]-Sheet1[[#This Row],[Год выпуска]]</f>
        <v>23</v>
      </c>
      <c r="O1515" s="13">
        <f ca="1">IFERROR(Sheet1[[#This Row],[Пробег, тыс. км]]/Sheet1[[#This Row],[Возраст авто]], 0)</f>
        <v>9.6086956521739122</v>
      </c>
      <c r="P1515" s="14">
        <f ca="1">Sheet1[[#This Row],[Средний пробег в год]]/365*1000</f>
        <v>26.325193567599758</v>
      </c>
    </row>
    <row r="1516" spans="1:16" x14ac:dyDescent="0.25">
      <c r="A1516" s="1" t="s">
        <v>1527</v>
      </c>
      <c r="B1516" s="1" t="s">
        <v>390</v>
      </c>
      <c r="C1516">
        <v>2000</v>
      </c>
      <c r="D1516">
        <v>380000</v>
      </c>
      <c r="E1516">
        <v>1.8</v>
      </c>
      <c r="F1516">
        <v>125</v>
      </c>
      <c r="G1516" s="1" t="s">
        <v>8</v>
      </c>
      <c r="H1516" s="1" t="s">
        <v>9</v>
      </c>
      <c r="I1516" s="1" t="s">
        <v>21</v>
      </c>
      <c r="J1516" s="1">
        <v>300</v>
      </c>
      <c r="K1516" s="1"/>
      <c r="L1516" s="1"/>
      <c r="M1516" s="1">
        <f t="shared" ca="1" si="23"/>
        <v>2022</v>
      </c>
      <c r="N1516" s="1">
        <f ca="1">Sheet1[[#This Row],[Текущий год]]-Sheet1[[#This Row],[Год выпуска]]</f>
        <v>22</v>
      </c>
      <c r="O1516" s="13">
        <f ca="1">IFERROR(Sheet1[[#This Row],[Пробег, тыс. км]]/Sheet1[[#This Row],[Возраст авто]], 0)</f>
        <v>13.636363636363637</v>
      </c>
      <c r="P1516" s="14">
        <f ca="1">Sheet1[[#This Row],[Средний пробег в год]]/365*1000</f>
        <v>37.359900373599004</v>
      </c>
    </row>
    <row r="1517" spans="1:16" x14ac:dyDescent="0.25">
      <c r="A1517" s="1" t="s">
        <v>1528</v>
      </c>
      <c r="B1517" s="1" t="s">
        <v>277</v>
      </c>
      <c r="C1517">
        <v>2003</v>
      </c>
      <c r="D1517">
        <v>390000</v>
      </c>
      <c r="E1517">
        <v>1.3</v>
      </c>
      <c r="F1517">
        <v>87</v>
      </c>
      <c r="G1517" s="1" t="s">
        <v>8</v>
      </c>
      <c r="H1517" s="1" t="s">
        <v>9</v>
      </c>
      <c r="I1517" s="1" t="s">
        <v>18</v>
      </c>
      <c r="J1517" s="1">
        <v>250</v>
      </c>
      <c r="K1517" s="1"/>
      <c r="L1517" s="1"/>
      <c r="M1517" s="1">
        <f t="shared" ca="1" si="23"/>
        <v>2022</v>
      </c>
      <c r="N1517" s="1">
        <f ca="1">Sheet1[[#This Row],[Текущий год]]-Sheet1[[#This Row],[Год выпуска]]</f>
        <v>19</v>
      </c>
      <c r="O1517" s="13">
        <f ca="1">IFERROR(Sheet1[[#This Row],[Пробег, тыс. км]]/Sheet1[[#This Row],[Возраст авто]], 0)</f>
        <v>13.157894736842104</v>
      </c>
      <c r="P1517" s="14">
        <f ca="1">Sheet1[[#This Row],[Средний пробег в год]]/365*1000</f>
        <v>36.049026676279738</v>
      </c>
    </row>
    <row r="1518" spans="1:16" x14ac:dyDescent="0.25">
      <c r="A1518" s="1" t="s">
        <v>1529</v>
      </c>
      <c r="B1518" s="1" t="s">
        <v>97</v>
      </c>
      <c r="C1518">
        <v>2011</v>
      </c>
      <c r="D1518">
        <v>755000</v>
      </c>
      <c r="E1518">
        <v>1</v>
      </c>
      <c r="F1518">
        <v>69</v>
      </c>
      <c r="G1518" s="1" t="s">
        <v>8</v>
      </c>
      <c r="H1518" s="1" t="s">
        <v>24</v>
      </c>
      <c r="I1518" s="1" t="s">
        <v>18</v>
      </c>
      <c r="J1518" s="1">
        <v>55</v>
      </c>
      <c r="K1518" s="1"/>
      <c r="L1518" s="1"/>
      <c r="M1518" s="1">
        <f t="shared" ca="1" si="23"/>
        <v>2022</v>
      </c>
      <c r="N1518" s="1">
        <f ca="1">Sheet1[[#This Row],[Текущий год]]-Sheet1[[#This Row],[Год выпуска]]</f>
        <v>11</v>
      </c>
      <c r="O1518" s="13">
        <f ca="1">IFERROR(Sheet1[[#This Row],[Пробег, тыс. км]]/Sheet1[[#This Row],[Возраст авто]], 0)</f>
        <v>5</v>
      </c>
      <c r="P1518" s="14">
        <f ca="1">Sheet1[[#This Row],[Средний пробег в год]]/365*1000</f>
        <v>13.698630136986301</v>
      </c>
    </row>
    <row r="1519" spans="1:16" x14ac:dyDescent="0.25">
      <c r="A1519" s="1" t="s">
        <v>1530</v>
      </c>
      <c r="B1519" s="1" t="s">
        <v>65</v>
      </c>
      <c r="C1519">
        <v>2011</v>
      </c>
      <c r="D1519">
        <v>925000</v>
      </c>
      <c r="E1519">
        <v>1.8</v>
      </c>
      <c r="F1519">
        <v>99</v>
      </c>
      <c r="G1519" s="1" t="s">
        <v>34</v>
      </c>
      <c r="H1519" s="1" t="s">
        <v>24</v>
      </c>
      <c r="I1519" s="1" t="s">
        <v>18</v>
      </c>
      <c r="J1519" s="1">
        <v>220</v>
      </c>
      <c r="K1519" s="1"/>
      <c r="L1519" s="1"/>
      <c r="M1519" s="1">
        <f t="shared" ca="1" si="23"/>
        <v>2022</v>
      </c>
      <c r="N1519" s="1">
        <f ca="1">Sheet1[[#This Row],[Текущий год]]-Sheet1[[#This Row],[Год выпуска]]</f>
        <v>11</v>
      </c>
      <c r="O1519" s="13">
        <f ca="1">IFERROR(Sheet1[[#This Row],[Пробег, тыс. км]]/Sheet1[[#This Row],[Возраст авто]], 0)</f>
        <v>20</v>
      </c>
      <c r="P1519" s="14">
        <f ca="1">Sheet1[[#This Row],[Средний пробег в год]]/365*1000</f>
        <v>54.794520547945204</v>
      </c>
    </row>
    <row r="1520" spans="1:16" x14ac:dyDescent="0.25">
      <c r="A1520" s="1" t="s">
        <v>1531</v>
      </c>
      <c r="B1520" s="1" t="s">
        <v>16</v>
      </c>
      <c r="C1520">
        <v>1997</v>
      </c>
      <c r="D1520">
        <v>350000</v>
      </c>
      <c r="E1520">
        <v>2.8</v>
      </c>
      <c r="F1520">
        <v>91</v>
      </c>
      <c r="G1520" s="1" t="s">
        <v>20</v>
      </c>
      <c r="H1520" s="1"/>
      <c r="I1520" s="1" t="s">
        <v>21</v>
      </c>
      <c r="J1520" s="1">
        <v>200</v>
      </c>
      <c r="K1520" s="1"/>
      <c r="L1520" s="1"/>
      <c r="M1520" s="1">
        <f t="shared" ca="1" si="23"/>
        <v>2022</v>
      </c>
      <c r="N1520" s="1">
        <f ca="1">Sheet1[[#This Row],[Текущий год]]-Sheet1[[#This Row],[Год выпуска]]</f>
        <v>25</v>
      </c>
      <c r="O1520" s="13">
        <f ca="1">IFERROR(Sheet1[[#This Row],[Пробег, тыс. км]]/Sheet1[[#This Row],[Возраст авто]], 0)</f>
        <v>8</v>
      </c>
      <c r="P1520" s="14">
        <f ca="1">Sheet1[[#This Row],[Средний пробег в год]]/365*1000</f>
        <v>21.917808219178081</v>
      </c>
    </row>
    <row r="1521" spans="1:16" x14ac:dyDescent="0.25">
      <c r="A1521" s="1" t="s">
        <v>1532</v>
      </c>
      <c r="B1521" s="1" t="s">
        <v>289</v>
      </c>
      <c r="C1521">
        <v>1994</v>
      </c>
      <c r="D1521">
        <v>168000</v>
      </c>
      <c r="E1521">
        <v>1.5</v>
      </c>
      <c r="F1521">
        <v>100</v>
      </c>
      <c r="G1521" s="1" t="s">
        <v>8</v>
      </c>
      <c r="H1521" s="1" t="s">
        <v>9</v>
      </c>
      <c r="I1521" s="1" t="s">
        <v>18</v>
      </c>
      <c r="J1521" s="1">
        <v>256</v>
      </c>
      <c r="K1521" s="1"/>
      <c r="L1521" s="1"/>
      <c r="M1521" s="1">
        <f t="shared" ca="1" si="23"/>
        <v>2022</v>
      </c>
      <c r="N1521" s="1">
        <f ca="1">Sheet1[[#This Row],[Текущий год]]-Sheet1[[#This Row],[Год выпуска]]</f>
        <v>28</v>
      </c>
      <c r="O1521" s="13">
        <f ca="1">IFERROR(Sheet1[[#This Row],[Пробег, тыс. км]]/Sheet1[[#This Row],[Возраст авто]], 0)</f>
        <v>9.1428571428571423</v>
      </c>
      <c r="P1521" s="14">
        <f ca="1">Sheet1[[#This Row],[Средний пробег в год]]/365*1000</f>
        <v>25.048923679060664</v>
      </c>
    </row>
    <row r="1522" spans="1:16" x14ac:dyDescent="0.25">
      <c r="A1522" s="1" t="s">
        <v>1533</v>
      </c>
      <c r="B1522" s="1" t="s">
        <v>395</v>
      </c>
      <c r="C1522">
        <v>2005</v>
      </c>
      <c r="D1522">
        <v>900000</v>
      </c>
      <c r="E1522">
        <v>3</v>
      </c>
      <c r="F1522">
        <v>215</v>
      </c>
      <c r="G1522" s="1" t="s">
        <v>8</v>
      </c>
      <c r="H1522" s="1" t="s">
        <v>9</v>
      </c>
      <c r="I1522" s="1" t="s">
        <v>18</v>
      </c>
      <c r="J1522" s="1">
        <v>180</v>
      </c>
      <c r="K1522" s="1"/>
      <c r="L1522" s="1"/>
      <c r="M1522" s="1">
        <f t="shared" ca="1" si="23"/>
        <v>2022</v>
      </c>
      <c r="N1522" s="1">
        <f ca="1">Sheet1[[#This Row],[Текущий год]]-Sheet1[[#This Row],[Год выпуска]]</f>
        <v>17</v>
      </c>
      <c r="O1522" s="13">
        <f ca="1">IFERROR(Sheet1[[#This Row],[Пробег, тыс. км]]/Sheet1[[#This Row],[Возраст авто]], 0)</f>
        <v>10.588235294117647</v>
      </c>
      <c r="P1522" s="14">
        <f ca="1">Sheet1[[#This Row],[Средний пробег в год]]/365*1000</f>
        <v>29.008863819500402</v>
      </c>
    </row>
    <row r="1523" spans="1:16" x14ac:dyDescent="0.25">
      <c r="A1523" s="1" t="s">
        <v>1534</v>
      </c>
      <c r="B1523" s="1" t="s">
        <v>43</v>
      </c>
      <c r="C1523">
        <v>2003</v>
      </c>
      <c r="D1523">
        <v>570000</v>
      </c>
      <c r="E1523">
        <v>2</v>
      </c>
      <c r="F1523">
        <v>150</v>
      </c>
      <c r="G1523" s="1" t="s">
        <v>8</v>
      </c>
      <c r="H1523" s="1" t="s">
        <v>9</v>
      </c>
      <c r="I1523" s="1" t="s">
        <v>18</v>
      </c>
      <c r="J1523" s="1">
        <v>275</v>
      </c>
      <c r="K1523" s="1"/>
      <c r="L1523" s="1"/>
      <c r="M1523" s="1">
        <f t="shared" ca="1" si="23"/>
        <v>2022</v>
      </c>
      <c r="N1523" s="1">
        <f ca="1">Sheet1[[#This Row],[Текущий год]]-Sheet1[[#This Row],[Год выпуска]]</f>
        <v>19</v>
      </c>
      <c r="O1523" s="13">
        <f ca="1">IFERROR(Sheet1[[#This Row],[Пробег, тыс. км]]/Sheet1[[#This Row],[Возраст авто]], 0)</f>
        <v>14.473684210526315</v>
      </c>
      <c r="P1523" s="14">
        <f ca="1">Sheet1[[#This Row],[Средний пробег в год]]/365*1000</f>
        <v>39.653929343907713</v>
      </c>
    </row>
    <row r="1524" spans="1:16" x14ac:dyDescent="0.25">
      <c r="A1524" s="1" t="s">
        <v>1535</v>
      </c>
      <c r="B1524" s="1" t="s">
        <v>43</v>
      </c>
      <c r="C1524">
        <v>2008</v>
      </c>
      <c r="D1524">
        <v>840000</v>
      </c>
      <c r="E1524">
        <v>2.4</v>
      </c>
      <c r="F1524">
        <v>167</v>
      </c>
      <c r="G1524" s="1" t="s">
        <v>8</v>
      </c>
      <c r="H1524" s="1" t="s">
        <v>9</v>
      </c>
      <c r="I1524" s="1" t="s">
        <v>18</v>
      </c>
      <c r="J1524" s="1"/>
      <c r="K1524" s="1"/>
      <c r="L1524" s="1"/>
      <c r="M1524" s="1">
        <f t="shared" ca="1" si="23"/>
        <v>2022</v>
      </c>
      <c r="N1524" s="1">
        <f ca="1">Sheet1[[#This Row],[Текущий год]]-Sheet1[[#This Row],[Год выпуска]]</f>
        <v>14</v>
      </c>
      <c r="O1524" s="13">
        <f ca="1">IFERROR(Sheet1[[#This Row],[Пробег, тыс. км]]/Sheet1[[#This Row],[Возраст авто]], 0)</f>
        <v>0</v>
      </c>
      <c r="P1524" s="14">
        <f ca="1">Sheet1[[#This Row],[Средний пробег в год]]/365*1000</f>
        <v>0</v>
      </c>
    </row>
    <row r="1525" spans="1:16" x14ac:dyDescent="0.25">
      <c r="A1525" s="1" t="s">
        <v>1536</v>
      </c>
      <c r="B1525" s="1" t="s">
        <v>70</v>
      </c>
      <c r="C1525">
        <v>2008</v>
      </c>
      <c r="D1525">
        <v>895000</v>
      </c>
      <c r="E1525">
        <v>1.5</v>
      </c>
      <c r="F1525">
        <v>110</v>
      </c>
      <c r="G1525" s="1" t="s">
        <v>8</v>
      </c>
      <c r="H1525" s="1" t="s">
        <v>24</v>
      </c>
      <c r="I1525" s="1" t="s">
        <v>18</v>
      </c>
      <c r="J1525" s="1">
        <v>147</v>
      </c>
      <c r="K1525" s="1"/>
      <c r="L1525" s="1"/>
      <c r="M1525" s="1">
        <f t="shared" ca="1" si="23"/>
        <v>2022</v>
      </c>
      <c r="N1525" s="1">
        <f ca="1">Sheet1[[#This Row],[Текущий год]]-Sheet1[[#This Row],[Год выпуска]]</f>
        <v>14</v>
      </c>
      <c r="O1525" s="13">
        <f ca="1">IFERROR(Sheet1[[#This Row],[Пробег, тыс. км]]/Sheet1[[#This Row],[Возраст авто]], 0)</f>
        <v>10.5</v>
      </c>
      <c r="P1525" s="14">
        <f ca="1">Sheet1[[#This Row],[Средний пробег в год]]/365*1000</f>
        <v>28.767123287671232</v>
      </c>
    </row>
    <row r="1526" spans="1:16" x14ac:dyDescent="0.25">
      <c r="A1526" s="1" t="s">
        <v>1537</v>
      </c>
      <c r="B1526" s="1" t="s">
        <v>1154</v>
      </c>
      <c r="C1526">
        <v>2001</v>
      </c>
      <c r="D1526">
        <v>550000</v>
      </c>
      <c r="E1526">
        <v>2.4</v>
      </c>
      <c r="F1526">
        <v>160</v>
      </c>
      <c r="G1526" s="1" t="s">
        <v>8</v>
      </c>
      <c r="H1526" s="1" t="s">
        <v>9</v>
      </c>
      <c r="I1526" s="1" t="s">
        <v>21</v>
      </c>
      <c r="J1526" s="1">
        <v>376</v>
      </c>
      <c r="K1526" s="1"/>
      <c r="L1526" s="1"/>
      <c r="M1526" s="1">
        <f t="shared" ca="1" si="23"/>
        <v>2022</v>
      </c>
      <c r="N1526" s="1">
        <f ca="1">Sheet1[[#This Row],[Текущий год]]-Sheet1[[#This Row],[Год выпуска]]</f>
        <v>21</v>
      </c>
      <c r="O1526" s="13">
        <f ca="1">IFERROR(Sheet1[[#This Row],[Пробег, тыс. км]]/Sheet1[[#This Row],[Возраст авто]], 0)</f>
        <v>17.904761904761905</v>
      </c>
      <c r="P1526" s="14">
        <f ca="1">Sheet1[[#This Row],[Средний пробег в год]]/365*1000</f>
        <v>49.054142204827137</v>
      </c>
    </row>
    <row r="1527" spans="1:16" x14ac:dyDescent="0.25">
      <c r="A1527" s="1" t="s">
        <v>1538</v>
      </c>
      <c r="B1527" s="1" t="s">
        <v>63</v>
      </c>
      <c r="C1527">
        <v>2000</v>
      </c>
      <c r="D1527">
        <v>330000</v>
      </c>
      <c r="E1527">
        <v>1.5</v>
      </c>
      <c r="F1527">
        <v>110</v>
      </c>
      <c r="G1527" s="1" t="s">
        <v>8</v>
      </c>
      <c r="H1527" s="1" t="s">
        <v>9</v>
      </c>
      <c r="I1527" s="1" t="s">
        <v>18</v>
      </c>
      <c r="J1527" s="1">
        <v>300</v>
      </c>
      <c r="K1527" s="1"/>
      <c r="L1527" s="1"/>
      <c r="M1527" s="1">
        <f t="shared" ca="1" si="23"/>
        <v>2022</v>
      </c>
      <c r="N1527" s="1">
        <f ca="1">Sheet1[[#This Row],[Текущий год]]-Sheet1[[#This Row],[Год выпуска]]</f>
        <v>22</v>
      </c>
      <c r="O1527" s="13">
        <f ca="1">IFERROR(Sheet1[[#This Row],[Пробег, тыс. км]]/Sheet1[[#This Row],[Возраст авто]], 0)</f>
        <v>13.636363636363637</v>
      </c>
      <c r="P1527" s="14">
        <f ca="1">Sheet1[[#This Row],[Средний пробег в год]]/365*1000</f>
        <v>37.359900373599004</v>
      </c>
    </row>
    <row r="1528" spans="1:16" x14ac:dyDescent="0.25">
      <c r="A1528" s="1" t="s">
        <v>1539</v>
      </c>
      <c r="B1528" s="1" t="s">
        <v>88</v>
      </c>
      <c r="C1528">
        <v>2000</v>
      </c>
      <c r="D1528">
        <v>415000</v>
      </c>
      <c r="E1528">
        <v>2</v>
      </c>
      <c r="F1528">
        <v>160</v>
      </c>
      <c r="G1528" s="1" t="s">
        <v>8</v>
      </c>
      <c r="H1528" s="1" t="s">
        <v>9</v>
      </c>
      <c r="I1528" s="1" t="s">
        <v>10</v>
      </c>
      <c r="J1528" s="1">
        <v>350</v>
      </c>
      <c r="K1528" s="1"/>
      <c r="L1528" s="1"/>
      <c r="M1528" s="1">
        <f t="shared" ca="1" si="23"/>
        <v>2022</v>
      </c>
      <c r="N1528" s="1">
        <f ca="1">Sheet1[[#This Row],[Текущий год]]-Sheet1[[#This Row],[Год выпуска]]</f>
        <v>22</v>
      </c>
      <c r="O1528" s="13">
        <f ca="1">IFERROR(Sheet1[[#This Row],[Пробег, тыс. км]]/Sheet1[[#This Row],[Возраст авто]], 0)</f>
        <v>15.909090909090908</v>
      </c>
      <c r="P1528" s="14">
        <f ca="1">Sheet1[[#This Row],[Средний пробег в год]]/365*1000</f>
        <v>43.586550435865504</v>
      </c>
    </row>
    <row r="1529" spans="1:16" x14ac:dyDescent="0.25">
      <c r="A1529" s="1" t="s">
        <v>1540</v>
      </c>
      <c r="B1529" s="1" t="s">
        <v>43</v>
      </c>
      <c r="C1529">
        <v>2014</v>
      </c>
      <c r="D1529">
        <v>1295000</v>
      </c>
      <c r="E1529">
        <v>2</v>
      </c>
      <c r="F1529">
        <v>148</v>
      </c>
      <c r="G1529" s="1" t="s">
        <v>8</v>
      </c>
      <c r="H1529" s="1" t="s">
        <v>9</v>
      </c>
      <c r="I1529" s="1" t="s">
        <v>18</v>
      </c>
      <c r="J1529" s="1">
        <v>168</v>
      </c>
      <c r="K1529" s="1"/>
      <c r="L1529" s="1"/>
      <c r="M1529" s="1">
        <f t="shared" ca="1" si="23"/>
        <v>2022</v>
      </c>
      <c r="N1529" s="1">
        <f ca="1">Sheet1[[#This Row],[Текущий год]]-Sheet1[[#This Row],[Год выпуска]]</f>
        <v>8</v>
      </c>
      <c r="O1529" s="13">
        <f ca="1">IFERROR(Sheet1[[#This Row],[Пробег, тыс. км]]/Sheet1[[#This Row],[Возраст авто]], 0)</f>
        <v>21</v>
      </c>
      <c r="P1529" s="14">
        <f ca="1">Sheet1[[#This Row],[Средний пробег в год]]/365*1000</f>
        <v>57.534246575342465</v>
      </c>
    </row>
    <row r="1530" spans="1:16" x14ac:dyDescent="0.25">
      <c r="A1530" s="1" t="s">
        <v>1541</v>
      </c>
      <c r="B1530" s="1" t="s">
        <v>63</v>
      </c>
      <c r="C1530">
        <v>2018</v>
      </c>
      <c r="D1530">
        <v>1599000</v>
      </c>
      <c r="E1530">
        <v>1.6</v>
      </c>
      <c r="F1530">
        <v>122</v>
      </c>
      <c r="G1530" s="1" t="s">
        <v>8</v>
      </c>
      <c r="H1530" s="1" t="s">
        <v>24</v>
      </c>
      <c r="I1530" s="1" t="s">
        <v>18</v>
      </c>
      <c r="J1530" s="1">
        <v>104</v>
      </c>
      <c r="K1530" s="1"/>
      <c r="L1530" s="1"/>
      <c r="M1530" s="1">
        <f t="shared" ca="1" si="23"/>
        <v>2022</v>
      </c>
      <c r="N1530" s="1">
        <f ca="1">Sheet1[[#This Row],[Текущий год]]-Sheet1[[#This Row],[Год выпуска]]</f>
        <v>4</v>
      </c>
      <c r="O1530" s="13">
        <f ca="1">IFERROR(Sheet1[[#This Row],[Пробег, тыс. км]]/Sheet1[[#This Row],[Возраст авто]], 0)</f>
        <v>26</v>
      </c>
      <c r="P1530" s="14">
        <f ca="1">Sheet1[[#This Row],[Средний пробег в год]]/365*1000</f>
        <v>71.232876712328761</v>
      </c>
    </row>
    <row r="1531" spans="1:16" x14ac:dyDescent="0.25">
      <c r="A1531" s="1" t="s">
        <v>1542</v>
      </c>
      <c r="B1531" s="1" t="s">
        <v>63</v>
      </c>
      <c r="C1531">
        <v>2013</v>
      </c>
      <c r="D1531">
        <v>1320000</v>
      </c>
      <c r="E1531">
        <v>1.6</v>
      </c>
      <c r="F1531">
        <v>122</v>
      </c>
      <c r="G1531" s="1" t="s">
        <v>8</v>
      </c>
      <c r="H1531" s="1" t="s">
        <v>24</v>
      </c>
      <c r="I1531" s="1" t="s">
        <v>18</v>
      </c>
      <c r="J1531" s="1">
        <v>180</v>
      </c>
      <c r="K1531" s="1"/>
      <c r="L1531" s="1"/>
      <c r="M1531" s="1">
        <f t="shared" ca="1" si="23"/>
        <v>2022</v>
      </c>
      <c r="N1531" s="1">
        <f ca="1">Sheet1[[#This Row],[Текущий год]]-Sheet1[[#This Row],[Год выпуска]]</f>
        <v>9</v>
      </c>
      <c r="O1531" s="13">
        <f ca="1">IFERROR(Sheet1[[#This Row],[Пробег, тыс. км]]/Sheet1[[#This Row],[Возраст авто]], 0)</f>
        <v>20</v>
      </c>
      <c r="P1531" s="14">
        <f ca="1">Sheet1[[#This Row],[Средний пробег в год]]/365*1000</f>
        <v>54.794520547945204</v>
      </c>
    </row>
    <row r="1532" spans="1:16" x14ac:dyDescent="0.25">
      <c r="A1532" s="1" t="s">
        <v>1543</v>
      </c>
      <c r="B1532" s="1" t="s">
        <v>884</v>
      </c>
      <c r="C1532">
        <v>1999</v>
      </c>
      <c r="D1532">
        <v>525000</v>
      </c>
      <c r="E1532">
        <v>2</v>
      </c>
      <c r="F1532">
        <v>130</v>
      </c>
      <c r="G1532" s="1" t="s">
        <v>8</v>
      </c>
      <c r="H1532" s="1" t="s">
        <v>9</v>
      </c>
      <c r="I1532" s="1" t="s">
        <v>10</v>
      </c>
      <c r="J1532" s="1">
        <v>81</v>
      </c>
      <c r="K1532" s="1"/>
      <c r="L1532" s="1"/>
      <c r="M1532" s="1">
        <f t="shared" ca="1" si="23"/>
        <v>2022</v>
      </c>
      <c r="N1532" s="1">
        <f ca="1">Sheet1[[#This Row],[Текущий год]]-Sheet1[[#This Row],[Год выпуска]]</f>
        <v>23</v>
      </c>
      <c r="O1532" s="13">
        <f ca="1">IFERROR(Sheet1[[#This Row],[Пробег, тыс. км]]/Sheet1[[#This Row],[Возраст авто]], 0)</f>
        <v>3.5217391304347827</v>
      </c>
      <c r="P1532" s="14">
        <f ca="1">Sheet1[[#This Row],[Средний пробег в год]]/365*1000</f>
        <v>9.6486003573555692</v>
      </c>
    </row>
    <row r="1533" spans="1:16" x14ac:dyDescent="0.25">
      <c r="A1533" s="1" t="s">
        <v>1544</v>
      </c>
      <c r="B1533" s="1" t="s">
        <v>119</v>
      </c>
      <c r="C1533">
        <v>1985</v>
      </c>
      <c r="D1533">
        <v>100000</v>
      </c>
      <c r="E1533">
        <v>1.8</v>
      </c>
      <c r="F1533">
        <v>115</v>
      </c>
      <c r="G1533" s="1" t="s">
        <v>8</v>
      </c>
      <c r="H1533" s="1"/>
      <c r="I1533" s="1" t="s">
        <v>21</v>
      </c>
      <c r="J1533" s="1">
        <v>100</v>
      </c>
      <c r="K1533" s="1"/>
      <c r="L1533" s="1"/>
      <c r="M1533" s="1">
        <f t="shared" ca="1" si="23"/>
        <v>2022</v>
      </c>
      <c r="N1533" s="1">
        <f ca="1">Sheet1[[#This Row],[Текущий год]]-Sheet1[[#This Row],[Год выпуска]]</f>
        <v>37</v>
      </c>
      <c r="O1533" s="13">
        <f ca="1">IFERROR(Sheet1[[#This Row],[Пробег, тыс. км]]/Sheet1[[#This Row],[Возраст авто]], 0)</f>
        <v>2.7027027027027026</v>
      </c>
      <c r="P1533" s="14">
        <f ca="1">Sheet1[[#This Row],[Средний пробег в год]]/365*1000</f>
        <v>7.4046649389115133</v>
      </c>
    </row>
    <row r="1534" spans="1:16" x14ac:dyDescent="0.25">
      <c r="A1534" s="1" t="s">
        <v>1545</v>
      </c>
      <c r="B1534" s="1" t="s">
        <v>43</v>
      </c>
      <c r="C1534">
        <v>2009</v>
      </c>
      <c r="D1534">
        <v>1050000</v>
      </c>
      <c r="E1534">
        <v>3.5</v>
      </c>
      <c r="F1534">
        <v>277</v>
      </c>
      <c r="G1534" s="1" t="s">
        <v>8</v>
      </c>
      <c r="H1534" s="1" t="s">
        <v>9</v>
      </c>
      <c r="I1534" s="1" t="s">
        <v>18</v>
      </c>
      <c r="J1534" s="1">
        <v>278</v>
      </c>
      <c r="K1534" s="1"/>
      <c r="L1534" s="1"/>
      <c r="M1534" s="1">
        <f t="shared" ca="1" si="23"/>
        <v>2022</v>
      </c>
      <c r="N1534" s="1">
        <f ca="1">Sheet1[[#This Row],[Текущий год]]-Sheet1[[#This Row],[Год выпуска]]</f>
        <v>13</v>
      </c>
      <c r="O1534" s="13">
        <f ca="1">IFERROR(Sheet1[[#This Row],[Пробег, тыс. км]]/Sheet1[[#This Row],[Возраст авто]], 0)</f>
        <v>21.384615384615383</v>
      </c>
      <c r="P1534" s="14">
        <f ca="1">Sheet1[[#This Row],[Средний пробег в год]]/365*1000</f>
        <v>58.587987355110634</v>
      </c>
    </row>
    <row r="1535" spans="1:16" x14ac:dyDescent="0.25">
      <c r="A1535" s="1" t="s">
        <v>1546</v>
      </c>
      <c r="B1535" s="1" t="s">
        <v>136</v>
      </c>
      <c r="C1535">
        <v>2013</v>
      </c>
      <c r="D1535">
        <v>767000</v>
      </c>
      <c r="E1535">
        <v>1.5</v>
      </c>
      <c r="F1535">
        <v>74</v>
      </c>
      <c r="G1535" s="1" t="s">
        <v>34</v>
      </c>
      <c r="H1535" s="1" t="s">
        <v>24</v>
      </c>
      <c r="I1535" s="1" t="s">
        <v>18</v>
      </c>
      <c r="J1535" s="1">
        <v>187</v>
      </c>
      <c r="K1535" s="1"/>
      <c r="L1535" s="1"/>
      <c r="M1535" s="1">
        <f t="shared" ca="1" si="23"/>
        <v>2022</v>
      </c>
      <c r="N1535" s="1">
        <f ca="1">Sheet1[[#This Row],[Текущий год]]-Sheet1[[#This Row],[Год выпуска]]</f>
        <v>9</v>
      </c>
      <c r="O1535" s="13">
        <f ca="1">IFERROR(Sheet1[[#This Row],[Пробег, тыс. км]]/Sheet1[[#This Row],[Возраст авто]], 0)</f>
        <v>20.777777777777779</v>
      </c>
      <c r="P1535" s="14">
        <f ca="1">Sheet1[[#This Row],[Средний пробег в год]]/365*1000</f>
        <v>56.925418569254191</v>
      </c>
    </row>
    <row r="1536" spans="1:16" x14ac:dyDescent="0.25">
      <c r="A1536" s="1" t="s">
        <v>1547</v>
      </c>
      <c r="B1536" s="1" t="s">
        <v>63</v>
      </c>
      <c r="C1536">
        <v>2005</v>
      </c>
      <c r="D1536">
        <v>577000</v>
      </c>
      <c r="E1536">
        <v>1.6</v>
      </c>
      <c r="F1536">
        <v>110</v>
      </c>
      <c r="G1536" s="1" t="s">
        <v>8</v>
      </c>
      <c r="H1536" s="1" t="s">
        <v>9</v>
      </c>
      <c r="I1536" s="1" t="s">
        <v>18</v>
      </c>
      <c r="J1536" s="1">
        <v>120</v>
      </c>
      <c r="K1536" s="1"/>
      <c r="L1536" s="1"/>
      <c r="M1536" s="1">
        <f t="shared" ca="1" si="23"/>
        <v>2022</v>
      </c>
      <c r="N1536" s="1">
        <f ca="1">Sheet1[[#This Row],[Текущий год]]-Sheet1[[#This Row],[Год выпуска]]</f>
        <v>17</v>
      </c>
      <c r="O1536" s="13">
        <f ca="1">IFERROR(Sheet1[[#This Row],[Пробег, тыс. км]]/Sheet1[[#This Row],[Возраст авто]], 0)</f>
        <v>7.0588235294117645</v>
      </c>
      <c r="P1536" s="14">
        <f ca="1">Sheet1[[#This Row],[Средний пробег в год]]/365*1000</f>
        <v>19.339242546333605</v>
      </c>
    </row>
    <row r="1537" spans="1:16" x14ac:dyDescent="0.25">
      <c r="A1537" s="1" t="s">
        <v>1548</v>
      </c>
      <c r="B1537" s="1" t="s">
        <v>97</v>
      </c>
      <c r="C1537">
        <v>2013</v>
      </c>
      <c r="D1537">
        <v>687000</v>
      </c>
      <c r="E1537">
        <v>1</v>
      </c>
      <c r="F1537">
        <v>69</v>
      </c>
      <c r="G1537" s="1" t="s">
        <v>8</v>
      </c>
      <c r="H1537" s="1" t="s">
        <v>24</v>
      </c>
      <c r="I1537" s="1" t="s">
        <v>18</v>
      </c>
      <c r="J1537" s="1">
        <v>125</v>
      </c>
      <c r="K1537" s="1"/>
      <c r="L1537" s="1"/>
      <c r="M1537" s="1">
        <f t="shared" ca="1" si="23"/>
        <v>2022</v>
      </c>
      <c r="N1537" s="1">
        <f ca="1">Sheet1[[#This Row],[Текущий год]]-Sheet1[[#This Row],[Год выпуска]]</f>
        <v>9</v>
      </c>
      <c r="O1537" s="13">
        <f ca="1">IFERROR(Sheet1[[#This Row],[Пробег, тыс. км]]/Sheet1[[#This Row],[Возраст авто]], 0)</f>
        <v>13.888888888888889</v>
      </c>
      <c r="P1537" s="14">
        <f ca="1">Sheet1[[#This Row],[Средний пробег в год]]/365*1000</f>
        <v>38.051750380517504</v>
      </c>
    </row>
    <row r="1538" spans="1:16" x14ac:dyDescent="0.25">
      <c r="A1538" s="1" t="s">
        <v>1549</v>
      </c>
      <c r="B1538" s="1" t="s">
        <v>92</v>
      </c>
      <c r="C1538">
        <v>1999</v>
      </c>
      <c r="D1538">
        <v>397000</v>
      </c>
      <c r="E1538">
        <v>1.8</v>
      </c>
      <c r="F1538">
        <v>115</v>
      </c>
      <c r="G1538" s="1" t="s">
        <v>8</v>
      </c>
      <c r="H1538" s="1" t="s">
        <v>9</v>
      </c>
      <c r="I1538" s="1" t="s">
        <v>18</v>
      </c>
      <c r="J1538" s="1">
        <v>220</v>
      </c>
      <c r="K1538" s="1"/>
      <c r="L1538" s="1"/>
      <c r="M1538" s="1">
        <f t="shared" ca="1" si="23"/>
        <v>2022</v>
      </c>
      <c r="N1538" s="1">
        <f ca="1">Sheet1[[#This Row],[Текущий год]]-Sheet1[[#This Row],[Год выпуска]]</f>
        <v>23</v>
      </c>
      <c r="O1538" s="13">
        <f ca="1">IFERROR(Sheet1[[#This Row],[Пробег, тыс. км]]/Sheet1[[#This Row],[Возраст авто]], 0)</f>
        <v>9.5652173913043477</v>
      </c>
      <c r="P1538" s="14">
        <f ca="1">Sheet1[[#This Row],[Средний пробег в год]]/365*1000</f>
        <v>26.206075044669443</v>
      </c>
    </row>
    <row r="1539" spans="1:16" x14ac:dyDescent="0.25">
      <c r="A1539" s="1" t="s">
        <v>1550</v>
      </c>
      <c r="B1539" s="1" t="s">
        <v>88</v>
      </c>
      <c r="C1539">
        <v>1983</v>
      </c>
      <c r="D1539">
        <v>300000</v>
      </c>
      <c r="E1539">
        <v>2</v>
      </c>
      <c r="F1539">
        <v>105</v>
      </c>
      <c r="G1539" s="1" t="s">
        <v>8</v>
      </c>
      <c r="H1539" s="1" t="s">
        <v>9</v>
      </c>
      <c r="I1539" s="1" t="s">
        <v>10</v>
      </c>
      <c r="J1539" s="1">
        <v>500</v>
      </c>
      <c r="K1539" s="1"/>
      <c r="L1539" s="1"/>
      <c r="M1539" s="1">
        <f t="shared" ca="1" si="23"/>
        <v>2022</v>
      </c>
      <c r="N1539" s="1">
        <f ca="1">Sheet1[[#This Row],[Текущий год]]-Sheet1[[#This Row],[Год выпуска]]</f>
        <v>39</v>
      </c>
      <c r="O1539" s="13">
        <f ca="1">IFERROR(Sheet1[[#This Row],[Пробег, тыс. км]]/Sheet1[[#This Row],[Возраст авто]], 0)</f>
        <v>12.820512820512821</v>
      </c>
      <c r="P1539" s="14">
        <f ca="1">Sheet1[[#This Row],[Средний пробег в год]]/365*1000</f>
        <v>35.124692658939239</v>
      </c>
    </row>
    <row r="1540" spans="1:16" x14ac:dyDescent="0.25">
      <c r="A1540" s="1" t="s">
        <v>1551</v>
      </c>
      <c r="B1540" s="1" t="s">
        <v>105</v>
      </c>
      <c r="C1540">
        <v>2008</v>
      </c>
      <c r="D1540">
        <v>790000</v>
      </c>
      <c r="E1540">
        <v>1.8</v>
      </c>
      <c r="F1540">
        <v>125</v>
      </c>
      <c r="G1540" s="1" t="s">
        <v>8</v>
      </c>
      <c r="H1540" s="1" t="s">
        <v>9</v>
      </c>
      <c r="I1540" s="1" t="s">
        <v>21</v>
      </c>
      <c r="J1540" s="1">
        <v>190</v>
      </c>
      <c r="K1540" s="1"/>
      <c r="L1540" s="1"/>
      <c r="M1540" s="1">
        <f t="shared" ref="M1540:M1603" ca="1" si="24">YEAR(TODAY())</f>
        <v>2022</v>
      </c>
      <c r="N1540" s="1">
        <f ca="1">Sheet1[[#This Row],[Текущий год]]-Sheet1[[#This Row],[Год выпуска]]</f>
        <v>14</v>
      </c>
      <c r="O1540" s="13">
        <f ca="1">IFERROR(Sheet1[[#This Row],[Пробег, тыс. км]]/Sheet1[[#This Row],[Возраст авто]], 0)</f>
        <v>13.571428571428571</v>
      </c>
      <c r="P1540" s="14">
        <f ca="1">Sheet1[[#This Row],[Средний пробег в год]]/365*1000</f>
        <v>37.18199608610567</v>
      </c>
    </row>
    <row r="1541" spans="1:16" x14ac:dyDescent="0.25">
      <c r="A1541" s="1" t="s">
        <v>1552</v>
      </c>
      <c r="B1541" s="1" t="s">
        <v>80</v>
      </c>
      <c r="C1541">
        <v>2009</v>
      </c>
      <c r="D1541">
        <v>640000</v>
      </c>
      <c r="E1541">
        <v>1.3</v>
      </c>
      <c r="F1541">
        <v>87</v>
      </c>
      <c r="G1541" s="1" t="s">
        <v>8</v>
      </c>
      <c r="H1541" s="1" t="s">
        <v>24</v>
      </c>
      <c r="I1541" s="1" t="s">
        <v>18</v>
      </c>
      <c r="J1541" s="1">
        <v>150</v>
      </c>
      <c r="K1541" s="1"/>
      <c r="L1541" s="1"/>
      <c r="M1541" s="1">
        <f t="shared" ca="1" si="24"/>
        <v>2022</v>
      </c>
      <c r="N1541" s="1">
        <f ca="1">Sheet1[[#This Row],[Текущий год]]-Sheet1[[#This Row],[Год выпуска]]</f>
        <v>13</v>
      </c>
      <c r="O1541" s="13">
        <f ca="1">IFERROR(Sheet1[[#This Row],[Пробег, тыс. км]]/Sheet1[[#This Row],[Возраст авто]], 0)</f>
        <v>11.538461538461538</v>
      </c>
      <c r="P1541" s="14">
        <f ca="1">Sheet1[[#This Row],[Средний пробег в год]]/365*1000</f>
        <v>31.612223393045312</v>
      </c>
    </row>
    <row r="1542" spans="1:16" x14ac:dyDescent="0.25">
      <c r="A1542" s="1" t="s">
        <v>1553</v>
      </c>
      <c r="B1542" s="1" t="s">
        <v>63</v>
      </c>
      <c r="C1542">
        <v>2008</v>
      </c>
      <c r="D1542">
        <v>870000</v>
      </c>
      <c r="E1542">
        <v>1.6</v>
      </c>
      <c r="F1542">
        <v>124</v>
      </c>
      <c r="G1542" s="1" t="s">
        <v>8</v>
      </c>
      <c r="H1542" s="1"/>
      <c r="I1542" s="1" t="s">
        <v>18</v>
      </c>
      <c r="J1542" s="1">
        <v>195</v>
      </c>
      <c r="K1542" s="1"/>
      <c r="L1542" s="1"/>
      <c r="M1542" s="1">
        <f t="shared" ca="1" si="24"/>
        <v>2022</v>
      </c>
      <c r="N1542" s="1">
        <f ca="1">Sheet1[[#This Row],[Текущий год]]-Sheet1[[#This Row],[Год выпуска]]</f>
        <v>14</v>
      </c>
      <c r="O1542" s="13">
        <f ca="1">IFERROR(Sheet1[[#This Row],[Пробег, тыс. км]]/Sheet1[[#This Row],[Возраст авто]], 0)</f>
        <v>13.928571428571429</v>
      </c>
      <c r="P1542" s="14">
        <f ca="1">Sheet1[[#This Row],[Средний пробег в год]]/365*1000</f>
        <v>38.160469667318978</v>
      </c>
    </row>
    <row r="1543" spans="1:16" x14ac:dyDescent="0.25">
      <c r="A1543" s="1" t="s">
        <v>1554</v>
      </c>
      <c r="B1543" s="1" t="s">
        <v>105</v>
      </c>
      <c r="C1543">
        <v>2012</v>
      </c>
      <c r="D1543">
        <v>1200000</v>
      </c>
      <c r="E1543">
        <v>1.8</v>
      </c>
      <c r="F1543">
        <v>133</v>
      </c>
      <c r="G1543" s="1" t="s">
        <v>8</v>
      </c>
      <c r="H1543" s="1" t="s">
        <v>24</v>
      </c>
      <c r="I1543" s="1" t="s">
        <v>21</v>
      </c>
      <c r="J1543" s="1">
        <v>140</v>
      </c>
      <c r="K1543" s="1" t="s">
        <v>39</v>
      </c>
      <c r="L1543" s="1"/>
      <c r="M1543" s="1">
        <f t="shared" ca="1" si="24"/>
        <v>2022</v>
      </c>
      <c r="N1543" s="1">
        <f ca="1">Sheet1[[#This Row],[Текущий год]]-Sheet1[[#This Row],[Год выпуска]]</f>
        <v>10</v>
      </c>
      <c r="O1543" s="13">
        <f ca="1">IFERROR(Sheet1[[#This Row],[Пробег, тыс. км]]/Sheet1[[#This Row],[Возраст авто]], 0)</f>
        <v>14</v>
      </c>
      <c r="P1543" s="14">
        <f ca="1">Sheet1[[#This Row],[Средний пробег в год]]/365*1000</f>
        <v>38.356164383561648</v>
      </c>
    </row>
    <row r="1544" spans="1:16" x14ac:dyDescent="0.25">
      <c r="A1544" s="1" t="s">
        <v>1555</v>
      </c>
      <c r="B1544" s="1" t="s">
        <v>1154</v>
      </c>
      <c r="C1544">
        <v>2014</v>
      </c>
      <c r="D1544">
        <v>1820000</v>
      </c>
      <c r="E1544">
        <v>2.4</v>
      </c>
      <c r="F1544">
        <v>150</v>
      </c>
      <c r="G1544" s="1" t="s">
        <v>34</v>
      </c>
      <c r="H1544" s="1" t="s">
        <v>24</v>
      </c>
      <c r="I1544" s="1" t="s">
        <v>21</v>
      </c>
      <c r="J1544" s="1">
        <v>141</v>
      </c>
      <c r="K1544" s="1" t="s">
        <v>39</v>
      </c>
      <c r="L1544" s="1"/>
      <c r="M1544" s="1">
        <f t="shared" ca="1" si="24"/>
        <v>2022</v>
      </c>
      <c r="N1544" s="1">
        <f ca="1">Sheet1[[#This Row],[Текущий год]]-Sheet1[[#This Row],[Год выпуска]]</f>
        <v>8</v>
      </c>
      <c r="O1544" s="13">
        <f ca="1">IFERROR(Sheet1[[#This Row],[Пробег, тыс. км]]/Sheet1[[#This Row],[Возраст авто]], 0)</f>
        <v>17.625</v>
      </c>
      <c r="P1544" s="14">
        <f ca="1">Sheet1[[#This Row],[Средний пробег в год]]/365*1000</f>
        <v>48.287671232876718</v>
      </c>
    </row>
    <row r="1545" spans="1:16" x14ac:dyDescent="0.25">
      <c r="A1545" s="1" t="s">
        <v>1556</v>
      </c>
      <c r="B1545" s="1" t="s">
        <v>289</v>
      </c>
      <c r="C1545">
        <v>2000</v>
      </c>
      <c r="D1545">
        <v>449000</v>
      </c>
      <c r="E1545">
        <v>2</v>
      </c>
      <c r="F1545">
        <v>140</v>
      </c>
      <c r="G1545" s="1" t="s">
        <v>8</v>
      </c>
      <c r="H1545" s="1" t="s">
        <v>9</v>
      </c>
      <c r="I1545" s="1" t="s">
        <v>18</v>
      </c>
      <c r="J1545" s="1">
        <v>360</v>
      </c>
      <c r="K1545" s="1"/>
      <c r="L1545" s="1"/>
      <c r="M1545" s="1">
        <f t="shared" ca="1" si="24"/>
        <v>2022</v>
      </c>
      <c r="N1545" s="1">
        <f ca="1">Sheet1[[#This Row],[Текущий год]]-Sheet1[[#This Row],[Год выпуска]]</f>
        <v>22</v>
      </c>
      <c r="O1545" s="13">
        <f ca="1">IFERROR(Sheet1[[#This Row],[Пробег, тыс. км]]/Sheet1[[#This Row],[Возраст авто]], 0)</f>
        <v>16.363636363636363</v>
      </c>
      <c r="P1545" s="14">
        <f ca="1">Sheet1[[#This Row],[Средний пробег в год]]/365*1000</f>
        <v>44.831880448318806</v>
      </c>
    </row>
    <row r="1546" spans="1:16" x14ac:dyDescent="0.25">
      <c r="A1546" s="1" t="s">
        <v>1557</v>
      </c>
      <c r="B1546" s="1" t="s">
        <v>108</v>
      </c>
      <c r="C1546">
        <v>2000</v>
      </c>
      <c r="D1546">
        <v>120000</v>
      </c>
      <c r="E1546">
        <v>1</v>
      </c>
      <c r="F1546">
        <v>64</v>
      </c>
      <c r="G1546" s="1" t="s">
        <v>8</v>
      </c>
      <c r="H1546" s="1" t="s">
        <v>11</v>
      </c>
      <c r="I1546" s="1" t="s">
        <v>18</v>
      </c>
      <c r="J1546" s="1">
        <v>278</v>
      </c>
      <c r="K1546" s="1"/>
      <c r="L1546" s="1"/>
      <c r="M1546" s="1">
        <f t="shared" ca="1" si="24"/>
        <v>2022</v>
      </c>
      <c r="N1546" s="1">
        <f ca="1">Sheet1[[#This Row],[Текущий год]]-Sheet1[[#This Row],[Год выпуска]]</f>
        <v>22</v>
      </c>
      <c r="O1546" s="13">
        <f ca="1">IFERROR(Sheet1[[#This Row],[Пробег, тыс. км]]/Sheet1[[#This Row],[Возраст авто]], 0)</f>
        <v>12.636363636363637</v>
      </c>
      <c r="P1546" s="14">
        <f ca="1">Sheet1[[#This Row],[Средний пробег в год]]/365*1000</f>
        <v>34.620174346201743</v>
      </c>
    </row>
    <row r="1547" spans="1:16" x14ac:dyDescent="0.25">
      <c r="A1547" s="1" t="s">
        <v>1558</v>
      </c>
      <c r="B1547" s="1" t="s">
        <v>97</v>
      </c>
      <c r="C1547">
        <v>2011</v>
      </c>
      <c r="D1547">
        <v>450000</v>
      </c>
      <c r="E1547">
        <v>1.5</v>
      </c>
      <c r="F1547">
        <v>109</v>
      </c>
      <c r="G1547" s="1" t="s">
        <v>8</v>
      </c>
      <c r="H1547" s="1" t="s">
        <v>24</v>
      </c>
      <c r="I1547" s="1" t="s">
        <v>18</v>
      </c>
      <c r="J1547" s="1">
        <v>110</v>
      </c>
      <c r="K1547" s="1"/>
      <c r="L1547" s="1"/>
      <c r="M1547" s="1">
        <f t="shared" ca="1" si="24"/>
        <v>2022</v>
      </c>
      <c r="N1547" s="1">
        <f ca="1">Sheet1[[#This Row],[Текущий год]]-Sheet1[[#This Row],[Год выпуска]]</f>
        <v>11</v>
      </c>
      <c r="O1547" s="13">
        <f ca="1">IFERROR(Sheet1[[#This Row],[Пробег, тыс. км]]/Sheet1[[#This Row],[Возраст авто]], 0)</f>
        <v>10</v>
      </c>
      <c r="P1547" s="14">
        <f ca="1">Sheet1[[#This Row],[Средний пробег в год]]/365*1000</f>
        <v>27.397260273972602</v>
      </c>
    </row>
    <row r="1548" spans="1:16" x14ac:dyDescent="0.25">
      <c r="A1548" s="1" t="s">
        <v>1559</v>
      </c>
      <c r="B1548" s="1" t="s">
        <v>43</v>
      </c>
      <c r="C1548">
        <v>2001</v>
      </c>
      <c r="D1548">
        <v>490000</v>
      </c>
      <c r="E1548">
        <v>2.4</v>
      </c>
      <c r="F1548">
        <v>159</v>
      </c>
      <c r="G1548" s="1" t="s">
        <v>8</v>
      </c>
      <c r="H1548" s="1" t="s">
        <v>9</v>
      </c>
      <c r="I1548" s="1" t="s">
        <v>18</v>
      </c>
      <c r="J1548" s="1">
        <v>211</v>
      </c>
      <c r="K1548" s="1"/>
      <c r="L1548" s="1"/>
      <c r="M1548" s="1">
        <f t="shared" ca="1" si="24"/>
        <v>2022</v>
      </c>
      <c r="N1548" s="1">
        <f ca="1">Sheet1[[#This Row],[Текущий год]]-Sheet1[[#This Row],[Год выпуска]]</f>
        <v>21</v>
      </c>
      <c r="O1548" s="13">
        <f ca="1">IFERROR(Sheet1[[#This Row],[Пробег, тыс. км]]/Sheet1[[#This Row],[Возраст авто]], 0)</f>
        <v>10.047619047619047</v>
      </c>
      <c r="P1548" s="14">
        <f ca="1">Sheet1[[#This Row],[Средний пробег в год]]/365*1000</f>
        <v>27.527723418134379</v>
      </c>
    </row>
    <row r="1549" spans="1:16" x14ac:dyDescent="0.25">
      <c r="A1549" s="1" t="s">
        <v>1560</v>
      </c>
      <c r="B1549" s="1" t="s">
        <v>52</v>
      </c>
      <c r="C1549">
        <v>2014</v>
      </c>
      <c r="D1549">
        <v>4500000</v>
      </c>
      <c r="E1549">
        <v>4.5</v>
      </c>
      <c r="F1549">
        <v>235</v>
      </c>
      <c r="G1549" s="1" t="s">
        <v>20</v>
      </c>
      <c r="H1549" s="1" t="s">
        <v>9</v>
      </c>
      <c r="I1549" s="1" t="s">
        <v>21</v>
      </c>
      <c r="J1549" s="1">
        <v>129</v>
      </c>
      <c r="K1549" s="1"/>
      <c r="L1549" s="1"/>
      <c r="M1549" s="1">
        <f t="shared" ca="1" si="24"/>
        <v>2022</v>
      </c>
      <c r="N1549" s="1">
        <f ca="1">Sheet1[[#This Row],[Текущий год]]-Sheet1[[#This Row],[Год выпуска]]</f>
        <v>8</v>
      </c>
      <c r="O1549" s="13">
        <f ca="1">IFERROR(Sheet1[[#This Row],[Пробег, тыс. км]]/Sheet1[[#This Row],[Возраст авто]], 0)</f>
        <v>16.125</v>
      </c>
      <c r="P1549" s="14">
        <f ca="1">Sheet1[[#This Row],[Средний пробег в год]]/365*1000</f>
        <v>44.178082191780824</v>
      </c>
    </row>
    <row r="1550" spans="1:16" x14ac:dyDescent="0.25">
      <c r="A1550" s="1" t="s">
        <v>1561</v>
      </c>
      <c r="B1550" s="1" t="s">
        <v>134</v>
      </c>
      <c r="C1550">
        <v>1997</v>
      </c>
      <c r="D1550">
        <v>575000</v>
      </c>
      <c r="E1550">
        <v>2.5</v>
      </c>
      <c r="F1550">
        <v>200</v>
      </c>
      <c r="G1550" s="1" t="s">
        <v>8</v>
      </c>
      <c r="H1550" s="1" t="s">
        <v>9</v>
      </c>
      <c r="I1550" s="1" t="s">
        <v>10</v>
      </c>
      <c r="J1550" s="1">
        <v>317</v>
      </c>
      <c r="K1550" s="1"/>
      <c r="L1550" s="1"/>
      <c r="M1550" s="1">
        <f t="shared" ca="1" si="24"/>
        <v>2022</v>
      </c>
      <c r="N1550" s="1">
        <f ca="1">Sheet1[[#This Row],[Текущий год]]-Sheet1[[#This Row],[Год выпуска]]</f>
        <v>25</v>
      </c>
      <c r="O1550" s="13">
        <f ca="1">IFERROR(Sheet1[[#This Row],[Пробег, тыс. км]]/Sheet1[[#This Row],[Возраст авто]], 0)</f>
        <v>12.68</v>
      </c>
      <c r="P1550" s="14">
        <f ca="1">Sheet1[[#This Row],[Средний пробег в год]]/365*1000</f>
        <v>34.739726027397253</v>
      </c>
    </row>
    <row r="1551" spans="1:16" x14ac:dyDescent="0.25">
      <c r="A1551" s="1" t="s">
        <v>1562</v>
      </c>
      <c r="B1551" s="1" t="s">
        <v>139</v>
      </c>
      <c r="C1551">
        <v>1996</v>
      </c>
      <c r="D1551">
        <v>485000</v>
      </c>
      <c r="E1551">
        <v>1.8</v>
      </c>
      <c r="F1551">
        <v>115</v>
      </c>
      <c r="G1551" s="1" t="s">
        <v>8</v>
      </c>
      <c r="H1551" s="1" t="s">
        <v>9</v>
      </c>
      <c r="I1551" s="1" t="s">
        <v>18</v>
      </c>
      <c r="J1551" s="1">
        <v>297</v>
      </c>
      <c r="K1551" s="1"/>
      <c r="L1551" s="1"/>
      <c r="M1551" s="1">
        <f t="shared" ca="1" si="24"/>
        <v>2022</v>
      </c>
      <c r="N1551" s="1">
        <f ca="1">Sheet1[[#This Row],[Текущий год]]-Sheet1[[#This Row],[Год выпуска]]</f>
        <v>26</v>
      </c>
      <c r="O1551" s="13">
        <f ca="1">IFERROR(Sheet1[[#This Row],[Пробег, тыс. км]]/Sheet1[[#This Row],[Возраст авто]], 0)</f>
        <v>11.423076923076923</v>
      </c>
      <c r="P1551" s="14">
        <f ca="1">Sheet1[[#This Row],[Средний пробег в год]]/365*1000</f>
        <v>31.296101159114858</v>
      </c>
    </row>
    <row r="1552" spans="1:16" x14ac:dyDescent="0.25">
      <c r="A1552" s="1" t="s">
        <v>1563</v>
      </c>
      <c r="B1552" s="1" t="s">
        <v>160</v>
      </c>
      <c r="C1552">
        <v>1999</v>
      </c>
      <c r="D1552">
        <v>300000</v>
      </c>
      <c r="E1552">
        <v>2</v>
      </c>
      <c r="F1552">
        <v>135</v>
      </c>
      <c r="G1552" s="1" t="s">
        <v>8</v>
      </c>
      <c r="H1552" s="1" t="s">
        <v>9</v>
      </c>
      <c r="I1552" s="1" t="s">
        <v>18</v>
      </c>
      <c r="J1552" s="1">
        <v>255</v>
      </c>
      <c r="K1552" s="1"/>
      <c r="L1552" s="1"/>
      <c r="M1552" s="1">
        <f t="shared" ca="1" si="24"/>
        <v>2022</v>
      </c>
      <c r="N1552" s="1">
        <f ca="1">Sheet1[[#This Row],[Текущий год]]-Sheet1[[#This Row],[Год выпуска]]</f>
        <v>23</v>
      </c>
      <c r="O1552" s="13">
        <f ca="1">IFERROR(Sheet1[[#This Row],[Пробег, тыс. км]]/Sheet1[[#This Row],[Возраст авто]], 0)</f>
        <v>11.086956521739131</v>
      </c>
      <c r="P1552" s="14">
        <f ca="1">Sheet1[[#This Row],[Средний пробег в год]]/365*1000</f>
        <v>30.375223347230495</v>
      </c>
    </row>
    <row r="1553" spans="1:16" x14ac:dyDescent="0.25">
      <c r="A1553" s="1" t="s">
        <v>1564</v>
      </c>
      <c r="B1553" s="1" t="s">
        <v>52</v>
      </c>
      <c r="C1553">
        <v>2011</v>
      </c>
      <c r="D1553">
        <v>3150000</v>
      </c>
      <c r="E1553">
        <v>4.7</v>
      </c>
      <c r="F1553">
        <v>288</v>
      </c>
      <c r="G1553" s="1" t="s">
        <v>8</v>
      </c>
      <c r="H1553" s="1" t="s">
        <v>9</v>
      </c>
      <c r="I1553" s="1" t="s">
        <v>21</v>
      </c>
      <c r="J1553" s="1">
        <v>269</v>
      </c>
      <c r="K1553" s="1"/>
      <c r="L1553" s="1"/>
      <c r="M1553" s="1">
        <f t="shared" ca="1" si="24"/>
        <v>2022</v>
      </c>
      <c r="N1553" s="1">
        <f ca="1">Sheet1[[#This Row],[Текущий год]]-Sheet1[[#This Row],[Год выпуска]]</f>
        <v>11</v>
      </c>
      <c r="O1553" s="13">
        <f ca="1">IFERROR(Sheet1[[#This Row],[Пробег, тыс. км]]/Sheet1[[#This Row],[Возраст авто]], 0)</f>
        <v>24.454545454545453</v>
      </c>
      <c r="P1553" s="14">
        <f ca="1">Sheet1[[#This Row],[Средний пробег в год]]/365*1000</f>
        <v>66.998754669987548</v>
      </c>
    </row>
    <row r="1554" spans="1:16" x14ac:dyDescent="0.25">
      <c r="A1554" s="1" t="s">
        <v>1565</v>
      </c>
      <c r="B1554" s="1" t="s">
        <v>390</v>
      </c>
      <c r="C1554">
        <v>2000</v>
      </c>
      <c r="D1554">
        <v>369000</v>
      </c>
      <c r="E1554">
        <v>2</v>
      </c>
      <c r="F1554">
        <v>152</v>
      </c>
      <c r="G1554" s="1" t="s">
        <v>8</v>
      </c>
      <c r="H1554" s="1" t="s">
        <v>24</v>
      </c>
      <c r="I1554" s="1" t="s">
        <v>18</v>
      </c>
      <c r="J1554" s="1">
        <v>290</v>
      </c>
      <c r="K1554" s="1"/>
      <c r="L1554" s="1"/>
      <c r="M1554" s="1">
        <f t="shared" ca="1" si="24"/>
        <v>2022</v>
      </c>
      <c r="N1554" s="1">
        <f ca="1">Sheet1[[#This Row],[Текущий год]]-Sheet1[[#This Row],[Год выпуска]]</f>
        <v>22</v>
      </c>
      <c r="O1554" s="13">
        <f ca="1">IFERROR(Sheet1[[#This Row],[Пробег, тыс. км]]/Sheet1[[#This Row],[Возраст авто]], 0)</f>
        <v>13.181818181818182</v>
      </c>
      <c r="P1554" s="14">
        <f ca="1">Sheet1[[#This Row],[Средний пробег в год]]/365*1000</f>
        <v>36.114570361145702</v>
      </c>
    </row>
    <row r="1555" spans="1:16" x14ac:dyDescent="0.25">
      <c r="A1555" s="1" t="s">
        <v>1566</v>
      </c>
      <c r="B1555" s="1" t="s">
        <v>102</v>
      </c>
      <c r="C1555">
        <v>2000</v>
      </c>
      <c r="D1555">
        <v>185000</v>
      </c>
      <c r="E1555">
        <v>1.6</v>
      </c>
      <c r="F1555">
        <v>165</v>
      </c>
      <c r="G1555" s="1" t="s">
        <v>8</v>
      </c>
      <c r="H1555" s="1" t="s">
        <v>11</v>
      </c>
      <c r="I1555" s="1" t="s">
        <v>18</v>
      </c>
      <c r="J1555" s="1">
        <v>250</v>
      </c>
      <c r="K1555" s="1"/>
      <c r="L1555" s="1"/>
      <c r="M1555" s="1">
        <f t="shared" ca="1" si="24"/>
        <v>2022</v>
      </c>
      <c r="N1555" s="1">
        <f ca="1">Sheet1[[#This Row],[Текущий год]]-Sheet1[[#This Row],[Год выпуска]]</f>
        <v>22</v>
      </c>
      <c r="O1555" s="13">
        <f ca="1">IFERROR(Sheet1[[#This Row],[Пробег, тыс. км]]/Sheet1[[#This Row],[Возраст авто]], 0)</f>
        <v>11.363636363636363</v>
      </c>
      <c r="P1555" s="14">
        <f ca="1">Sheet1[[#This Row],[Средний пробег в год]]/365*1000</f>
        <v>31.133250311332503</v>
      </c>
    </row>
    <row r="1556" spans="1:16" x14ac:dyDescent="0.25">
      <c r="A1556" s="1" t="s">
        <v>1567</v>
      </c>
      <c r="B1556" s="1" t="s">
        <v>43</v>
      </c>
      <c r="C1556">
        <v>2012</v>
      </c>
      <c r="D1556">
        <v>1650000</v>
      </c>
      <c r="E1556">
        <v>2.5</v>
      </c>
      <c r="F1556">
        <v>181</v>
      </c>
      <c r="G1556" s="1" t="s">
        <v>8</v>
      </c>
      <c r="H1556" s="1" t="s">
        <v>9</v>
      </c>
      <c r="I1556" s="1" t="s">
        <v>18</v>
      </c>
      <c r="J1556" s="1">
        <v>160</v>
      </c>
      <c r="K1556" s="1"/>
      <c r="L1556" s="1"/>
      <c r="M1556" s="1">
        <f t="shared" ca="1" si="24"/>
        <v>2022</v>
      </c>
      <c r="N1556" s="1">
        <f ca="1">Sheet1[[#This Row],[Текущий год]]-Sheet1[[#This Row],[Год выпуска]]</f>
        <v>10</v>
      </c>
      <c r="O1556" s="13">
        <f ca="1">IFERROR(Sheet1[[#This Row],[Пробег, тыс. км]]/Sheet1[[#This Row],[Возраст авто]], 0)</f>
        <v>16</v>
      </c>
      <c r="P1556" s="14">
        <f ca="1">Sheet1[[#This Row],[Средний пробег в год]]/365*1000</f>
        <v>43.835616438356162</v>
      </c>
    </row>
    <row r="1557" spans="1:16" x14ac:dyDescent="0.25">
      <c r="A1557" s="1" t="s">
        <v>1568</v>
      </c>
      <c r="B1557" s="1" t="s">
        <v>88</v>
      </c>
      <c r="C1557">
        <v>1997</v>
      </c>
      <c r="D1557">
        <v>380000</v>
      </c>
      <c r="E1557">
        <v>2.5</v>
      </c>
      <c r="F1557">
        <v>200</v>
      </c>
      <c r="G1557" s="1" t="s">
        <v>8</v>
      </c>
      <c r="H1557" s="1" t="s">
        <v>9</v>
      </c>
      <c r="I1557" s="1" t="s">
        <v>10</v>
      </c>
      <c r="J1557" s="1">
        <v>163</v>
      </c>
      <c r="K1557" s="1"/>
      <c r="L1557" s="1"/>
      <c r="M1557" s="1">
        <f t="shared" ca="1" si="24"/>
        <v>2022</v>
      </c>
      <c r="N1557" s="1">
        <f ca="1">Sheet1[[#This Row],[Текущий год]]-Sheet1[[#This Row],[Год выпуска]]</f>
        <v>25</v>
      </c>
      <c r="O1557" s="13">
        <f ca="1">IFERROR(Sheet1[[#This Row],[Пробег, тыс. км]]/Sheet1[[#This Row],[Возраст авто]], 0)</f>
        <v>6.52</v>
      </c>
      <c r="P1557" s="14">
        <f ca="1">Sheet1[[#This Row],[Средний пробег в год]]/365*1000</f>
        <v>17.863013698630137</v>
      </c>
    </row>
    <row r="1558" spans="1:16" x14ac:dyDescent="0.25">
      <c r="A1558" s="1" t="s">
        <v>1569</v>
      </c>
      <c r="B1558" s="1" t="s">
        <v>108</v>
      </c>
      <c r="C1558">
        <v>2001</v>
      </c>
      <c r="D1558">
        <v>105000</v>
      </c>
      <c r="E1558">
        <v>1</v>
      </c>
      <c r="F1558">
        <v>64</v>
      </c>
      <c r="G1558" s="1" t="s">
        <v>8</v>
      </c>
      <c r="H1558" s="1" t="s">
        <v>9</v>
      </c>
      <c r="I1558" s="1" t="s">
        <v>18</v>
      </c>
      <c r="J1558" s="1">
        <v>197</v>
      </c>
      <c r="K1558" s="1"/>
      <c r="L1558" s="1"/>
      <c r="M1558" s="1">
        <f t="shared" ca="1" si="24"/>
        <v>2022</v>
      </c>
      <c r="N1558" s="1">
        <f ca="1">Sheet1[[#This Row],[Текущий год]]-Sheet1[[#This Row],[Год выпуска]]</f>
        <v>21</v>
      </c>
      <c r="O1558" s="13">
        <f ca="1">IFERROR(Sheet1[[#This Row],[Пробег, тыс. км]]/Sheet1[[#This Row],[Возраст авто]], 0)</f>
        <v>9.3809523809523814</v>
      </c>
      <c r="P1558" s="14">
        <f ca="1">Sheet1[[#This Row],[Средний пробег в год]]/365*1000</f>
        <v>25.701239399869536</v>
      </c>
    </row>
    <row r="1559" spans="1:16" x14ac:dyDescent="0.25">
      <c r="A1559" s="1" t="s">
        <v>1570</v>
      </c>
      <c r="B1559" s="1" t="s">
        <v>70</v>
      </c>
      <c r="C1559">
        <v>2000</v>
      </c>
      <c r="D1559">
        <v>365000</v>
      </c>
      <c r="E1559">
        <v>1.5</v>
      </c>
      <c r="F1559">
        <v>110</v>
      </c>
      <c r="G1559" s="1" t="s">
        <v>8</v>
      </c>
      <c r="H1559" s="1" t="s">
        <v>9</v>
      </c>
      <c r="I1559" s="1" t="s">
        <v>18</v>
      </c>
      <c r="J1559" s="1">
        <v>300</v>
      </c>
      <c r="K1559" s="1"/>
      <c r="L1559" s="1"/>
      <c r="M1559" s="1">
        <f t="shared" ca="1" si="24"/>
        <v>2022</v>
      </c>
      <c r="N1559" s="1">
        <f ca="1">Sheet1[[#This Row],[Текущий год]]-Sheet1[[#This Row],[Год выпуска]]</f>
        <v>22</v>
      </c>
      <c r="O1559" s="13">
        <f ca="1">IFERROR(Sheet1[[#This Row],[Пробег, тыс. км]]/Sheet1[[#This Row],[Возраст авто]], 0)</f>
        <v>13.636363636363637</v>
      </c>
      <c r="P1559" s="14">
        <f ca="1">Sheet1[[#This Row],[Средний пробег в год]]/365*1000</f>
        <v>37.359900373599004</v>
      </c>
    </row>
    <row r="1560" spans="1:16" x14ac:dyDescent="0.25">
      <c r="A1560" s="1" t="s">
        <v>1571</v>
      </c>
      <c r="B1560" s="1" t="s">
        <v>122</v>
      </c>
      <c r="C1560">
        <v>2019</v>
      </c>
      <c r="D1560">
        <v>5090000</v>
      </c>
      <c r="E1560">
        <v>3.5</v>
      </c>
      <c r="F1560">
        <v>249</v>
      </c>
      <c r="G1560" s="1" t="s">
        <v>8</v>
      </c>
      <c r="H1560" s="1" t="s">
        <v>9</v>
      </c>
      <c r="I1560" s="1" t="s">
        <v>21</v>
      </c>
      <c r="J1560" s="1">
        <v>88</v>
      </c>
      <c r="K1560" s="1"/>
      <c r="L1560" s="1"/>
      <c r="M1560" s="1">
        <f t="shared" ca="1" si="24"/>
        <v>2022</v>
      </c>
      <c r="N1560" s="1">
        <f ca="1">Sheet1[[#This Row],[Текущий год]]-Sheet1[[#This Row],[Год выпуска]]</f>
        <v>3</v>
      </c>
      <c r="O1560" s="13">
        <f ca="1">IFERROR(Sheet1[[#This Row],[Пробег, тыс. км]]/Sheet1[[#This Row],[Возраст авто]], 0)</f>
        <v>29.333333333333332</v>
      </c>
      <c r="P1560" s="14">
        <f ca="1">Sheet1[[#This Row],[Средний пробег в год]]/365*1000</f>
        <v>80.365296803652967</v>
      </c>
    </row>
    <row r="1561" spans="1:16" x14ac:dyDescent="0.25">
      <c r="A1561" s="1" t="s">
        <v>1572</v>
      </c>
      <c r="B1561" s="1" t="s">
        <v>289</v>
      </c>
      <c r="C1561">
        <v>2000</v>
      </c>
      <c r="D1561">
        <v>695000</v>
      </c>
      <c r="E1561">
        <v>2</v>
      </c>
      <c r="F1561">
        <v>260</v>
      </c>
      <c r="G1561" s="1" t="s">
        <v>8</v>
      </c>
      <c r="H1561" s="1" t="s">
        <v>9</v>
      </c>
      <c r="I1561" s="1" t="s">
        <v>21</v>
      </c>
      <c r="J1561" s="1">
        <v>1</v>
      </c>
      <c r="K1561" s="1"/>
      <c r="L1561" s="1"/>
      <c r="M1561" s="1">
        <f t="shared" ca="1" si="24"/>
        <v>2022</v>
      </c>
      <c r="N1561" s="1">
        <f ca="1">Sheet1[[#This Row],[Текущий год]]-Sheet1[[#This Row],[Год выпуска]]</f>
        <v>22</v>
      </c>
      <c r="O1561" s="13">
        <f ca="1">IFERROR(Sheet1[[#This Row],[Пробег, тыс. км]]/Sheet1[[#This Row],[Возраст авто]], 0)</f>
        <v>4.5454545454545456E-2</v>
      </c>
      <c r="P1561" s="14">
        <f ca="1">Sheet1[[#This Row],[Средний пробег в год]]/365*1000</f>
        <v>0.12453300124533001</v>
      </c>
    </row>
    <row r="1562" spans="1:16" x14ac:dyDescent="0.25">
      <c r="A1562" s="1" t="s">
        <v>1573</v>
      </c>
      <c r="B1562" s="1" t="s">
        <v>165</v>
      </c>
      <c r="C1562">
        <v>2007</v>
      </c>
      <c r="D1562">
        <v>1120000</v>
      </c>
      <c r="E1562">
        <v>2.4</v>
      </c>
      <c r="F1562">
        <v>170</v>
      </c>
      <c r="G1562" s="1" t="s">
        <v>8</v>
      </c>
      <c r="H1562" s="1" t="s">
        <v>9</v>
      </c>
      <c r="I1562" s="1" t="s">
        <v>21</v>
      </c>
      <c r="J1562" s="1">
        <v>263</v>
      </c>
      <c r="K1562" s="1"/>
      <c r="L1562" s="1"/>
      <c r="M1562" s="1">
        <f t="shared" ca="1" si="24"/>
        <v>2022</v>
      </c>
      <c r="N1562" s="1">
        <f ca="1">Sheet1[[#This Row],[Текущий год]]-Sheet1[[#This Row],[Год выпуска]]</f>
        <v>15</v>
      </c>
      <c r="O1562" s="13">
        <f ca="1">IFERROR(Sheet1[[#This Row],[Пробег, тыс. км]]/Sheet1[[#This Row],[Возраст авто]], 0)</f>
        <v>17.533333333333335</v>
      </c>
      <c r="P1562" s="14">
        <f ca="1">Sheet1[[#This Row],[Средний пробег в год]]/365*1000</f>
        <v>48.036529680365298</v>
      </c>
    </row>
    <row r="1563" spans="1:16" x14ac:dyDescent="0.25">
      <c r="A1563" s="1" t="s">
        <v>1574</v>
      </c>
      <c r="B1563" s="1" t="s">
        <v>165</v>
      </c>
      <c r="C1563">
        <v>2016</v>
      </c>
      <c r="D1563">
        <v>2350000</v>
      </c>
      <c r="E1563">
        <v>2.5</v>
      </c>
      <c r="F1563">
        <v>180</v>
      </c>
      <c r="G1563" s="1" t="s">
        <v>8</v>
      </c>
      <c r="H1563" s="1" t="s">
        <v>9</v>
      </c>
      <c r="I1563" s="1" t="s">
        <v>21</v>
      </c>
      <c r="J1563" s="1">
        <v>200</v>
      </c>
      <c r="K1563" s="1"/>
      <c r="L1563" s="1"/>
      <c r="M1563" s="1">
        <f t="shared" ca="1" si="24"/>
        <v>2022</v>
      </c>
      <c r="N1563" s="1">
        <f ca="1">Sheet1[[#This Row],[Текущий год]]-Sheet1[[#This Row],[Год выпуска]]</f>
        <v>6</v>
      </c>
      <c r="O1563" s="13">
        <f ca="1">IFERROR(Sheet1[[#This Row],[Пробег, тыс. км]]/Sheet1[[#This Row],[Возраст авто]], 0)</f>
        <v>33.333333333333336</v>
      </c>
      <c r="P1563" s="14">
        <f ca="1">Sheet1[[#This Row],[Средний пробег в год]]/365*1000</f>
        <v>91.324200913242024</v>
      </c>
    </row>
    <row r="1564" spans="1:16" x14ac:dyDescent="0.25">
      <c r="A1564" s="1" t="s">
        <v>1575</v>
      </c>
      <c r="B1564" s="1" t="s">
        <v>312</v>
      </c>
      <c r="C1564">
        <v>2001</v>
      </c>
      <c r="D1564">
        <v>450000</v>
      </c>
      <c r="E1564">
        <v>1.3</v>
      </c>
      <c r="F1564">
        <v>88</v>
      </c>
      <c r="G1564" s="1" t="s">
        <v>8</v>
      </c>
      <c r="H1564" s="1" t="s">
        <v>9</v>
      </c>
      <c r="I1564" s="1" t="s">
        <v>18</v>
      </c>
      <c r="J1564" s="1">
        <v>300</v>
      </c>
      <c r="K1564" s="1"/>
      <c r="L1564" s="1"/>
      <c r="M1564" s="1">
        <f t="shared" ca="1" si="24"/>
        <v>2022</v>
      </c>
      <c r="N1564" s="1">
        <f ca="1">Sheet1[[#This Row],[Текущий год]]-Sheet1[[#This Row],[Год выпуска]]</f>
        <v>21</v>
      </c>
      <c r="O1564" s="13">
        <f ca="1">IFERROR(Sheet1[[#This Row],[Пробег, тыс. км]]/Sheet1[[#This Row],[Возраст авто]], 0)</f>
        <v>14.285714285714286</v>
      </c>
      <c r="P1564" s="14">
        <f ca="1">Sheet1[[#This Row],[Средний пробег в год]]/365*1000</f>
        <v>39.138943248532293</v>
      </c>
    </row>
    <row r="1565" spans="1:16" x14ac:dyDescent="0.25">
      <c r="A1565" s="1" t="s">
        <v>1576</v>
      </c>
      <c r="B1565" s="1" t="s">
        <v>97</v>
      </c>
      <c r="C1565">
        <v>2010</v>
      </c>
      <c r="D1565">
        <v>575000</v>
      </c>
      <c r="E1565">
        <v>1.3</v>
      </c>
      <c r="F1565">
        <v>87</v>
      </c>
      <c r="G1565" s="1" t="s">
        <v>8</v>
      </c>
      <c r="H1565" s="1" t="s">
        <v>24</v>
      </c>
      <c r="I1565" s="1" t="s">
        <v>18</v>
      </c>
      <c r="J1565" s="1">
        <v>150</v>
      </c>
      <c r="K1565" s="1"/>
      <c r="L1565" s="1"/>
      <c r="M1565" s="1">
        <f t="shared" ca="1" si="24"/>
        <v>2022</v>
      </c>
      <c r="N1565" s="1">
        <f ca="1">Sheet1[[#This Row],[Текущий год]]-Sheet1[[#This Row],[Год выпуска]]</f>
        <v>12</v>
      </c>
      <c r="O1565" s="13">
        <f ca="1">IFERROR(Sheet1[[#This Row],[Пробег, тыс. км]]/Sheet1[[#This Row],[Возраст авто]], 0)</f>
        <v>12.5</v>
      </c>
      <c r="P1565" s="14">
        <f ca="1">Sheet1[[#This Row],[Средний пробег в год]]/365*1000</f>
        <v>34.246575342465754</v>
      </c>
    </row>
    <row r="1566" spans="1:16" x14ac:dyDescent="0.25">
      <c r="A1566" s="1" t="s">
        <v>1577</v>
      </c>
      <c r="B1566" s="1" t="s">
        <v>65</v>
      </c>
      <c r="C1566">
        <v>2010</v>
      </c>
      <c r="D1566">
        <v>615000</v>
      </c>
      <c r="E1566">
        <v>1.5</v>
      </c>
      <c r="F1566">
        <v>76</v>
      </c>
      <c r="G1566" s="1" t="s">
        <v>34</v>
      </c>
      <c r="H1566" s="1" t="s">
        <v>24</v>
      </c>
      <c r="I1566" s="1" t="s">
        <v>18</v>
      </c>
      <c r="J1566" s="1">
        <v>1</v>
      </c>
      <c r="K1566" s="1"/>
      <c r="L1566" s="1"/>
      <c r="M1566" s="1">
        <f t="shared" ca="1" si="24"/>
        <v>2022</v>
      </c>
      <c r="N1566" s="1">
        <f ca="1">Sheet1[[#This Row],[Текущий год]]-Sheet1[[#This Row],[Год выпуска]]</f>
        <v>12</v>
      </c>
      <c r="O1566" s="13">
        <f ca="1">IFERROR(Sheet1[[#This Row],[Пробег, тыс. км]]/Sheet1[[#This Row],[Возраст авто]], 0)</f>
        <v>8.3333333333333329E-2</v>
      </c>
      <c r="P1566" s="14">
        <f ca="1">Sheet1[[#This Row],[Средний пробег в год]]/365*1000</f>
        <v>0.22831050228310501</v>
      </c>
    </row>
    <row r="1567" spans="1:16" x14ac:dyDescent="0.25">
      <c r="A1567" s="1" t="s">
        <v>1578</v>
      </c>
      <c r="B1567" s="1" t="s">
        <v>172</v>
      </c>
      <c r="C1567">
        <v>2002</v>
      </c>
      <c r="D1567">
        <v>529000</v>
      </c>
      <c r="E1567">
        <v>1.8</v>
      </c>
      <c r="F1567">
        <v>132</v>
      </c>
      <c r="G1567" s="1" t="s">
        <v>8</v>
      </c>
      <c r="H1567" s="1" t="s">
        <v>9</v>
      </c>
      <c r="I1567" s="1" t="s">
        <v>18</v>
      </c>
      <c r="J1567" s="1">
        <v>297</v>
      </c>
      <c r="K1567" s="1"/>
      <c r="L1567" s="1"/>
      <c r="M1567" s="1">
        <f t="shared" ca="1" si="24"/>
        <v>2022</v>
      </c>
      <c r="N1567" s="1">
        <f ca="1">Sheet1[[#This Row],[Текущий год]]-Sheet1[[#This Row],[Год выпуска]]</f>
        <v>20</v>
      </c>
      <c r="O1567" s="13">
        <f ca="1">IFERROR(Sheet1[[#This Row],[Пробег, тыс. км]]/Sheet1[[#This Row],[Возраст авто]], 0)</f>
        <v>14.85</v>
      </c>
      <c r="P1567" s="14">
        <f ca="1">Sheet1[[#This Row],[Средний пробег в год]]/365*1000</f>
        <v>40.68493150684931</v>
      </c>
    </row>
    <row r="1568" spans="1:16" x14ac:dyDescent="0.25">
      <c r="A1568" s="1" t="s">
        <v>1579</v>
      </c>
      <c r="B1568" s="1" t="s">
        <v>48</v>
      </c>
      <c r="C1568">
        <v>2018</v>
      </c>
      <c r="D1568">
        <v>3100000</v>
      </c>
      <c r="E1568">
        <v>2.7</v>
      </c>
      <c r="F1568">
        <v>166</v>
      </c>
      <c r="G1568" s="1" t="s">
        <v>8</v>
      </c>
      <c r="H1568" s="1" t="s">
        <v>9</v>
      </c>
      <c r="I1568" s="1" t="s">
        <v>21</v>
      </c>
      <c r="J1568" s="1">
        <v>32</v>
      </c>
      <c r="K1568" s="1"/>
      <c r="L1568" s="1"/>
      <c r="M1568" s="1">
        <f t="shared" ca="1" si="24"/>
        <v>2022</v>
      </c>
      <c r="N1568" s="1">
        <f ca="1">Sheet1[[#This Row],[Текущий год]]-Sheet1[[#This Row],[Год выпуска]]</f>
        <v>4</v>
      </c>
      <c r="O1568" s="13">
        <f ca="1">IFERROR(Sheet1[[#This Row],[Пробег, тыс. км]]/Sheet1[[#This Row],[Возраст авто]], 0)</f>
        <v>8</v>
      </c>
      <c r="P1568" s="14">
        <f ca="1">Sheet1[[#This Row],[Средний пробег в год]]/365*1000</f>
        <v>21.917808219178081</v>
      </c>
    </row>
    <row r="1569" spans="1:16" x14ac:dyDescent="0.25">
      <c r="A1569" s="1" t="s">
        <v>1580</v>
      </c>
      <c r="B1569" s="1" t="s">
        <v>65</v>
      </c>
      <c r="C1569">
        <v>2010</v>
      </c>
      <c r="D1569">
        <v>1195000</v>
      </c>
      <c r="E1569">
        <v>1.8</v>
      </c>
      <c r="F1569">
        <v>99</v>
      </c>
      <c r="G1569" s="1" t="s">
        <v>34</v>
      </c>
      <c r="H1569" s="1" t="s">
        <v>24</v>
      </c>
      <c r="I1569" s="1" t="s">
        <v>18</v>
      </c>
      <c r="J1569" s="1">
        <v>119</v>
      </c>
      <c r="K1569" s="1" t="s">
        <v>39</v>
      </c>
      <c r="L1569" s="1"/>
      <c r="M1569" s="1">
        <f t="shared" ca="1" si="24"/>
        <v>2022</v>
      </c>
      <c r="N1569" s="1">
        <f ca="1">Sheet1[[#This Row],[Текущий год]]-Sheet1[[#This Row],[Год выпуска]]</f>
        <v>12</v>
      </c>
      <c r="O1569" s="13">
        <f ca="1">IFERROR(Sheet1[[#This Row],[Пробег, тыс. км]]/Sheet1[[#This Row],[Возраст авто]], 0)</f>
        <v>9.9166666666666661</v>
      </c>
      <c r="P1569" s="14">
        <f ca="1">Sheet1[[#This Row],[Средний пробег в год]]/365*1000</f>
        <v>27.168949771689494</v>
      </c>
    </row>
    <row r="1570" spans="1:16" x14ac:dyDescent="0.25">
      <c r="A1570" s="1" t="s">
        <v>1581</v>
      </c>
      <c r="B1570" s="1" t="s">
        <v>154</v>
      </c>
      <c r="C1570">
        <v>2002</v>
      </c>
      <c r="D1570">
        <v>620000</v>
      </c>
      <c r="E1570">
        <v>3</v>
      </c>
      <c r="F1570">
        <v>220</v>
      </c>
      <c r="G1570" s="1" t="s">
        <v>8</v>
      </c>
      <c r="H1570" s="1" t="s">
        <v>9</v>
      </c>
      <c r="I1570" s="1" t="s">
        <v>10</v>
      </c>
      <c r="J1570" s="1">
        <v>80</v>
      </c>
      <c r="K1570" s="1"/>
      <c r="L1570" s="1"/>
      <c r="M1570" s="1">
        <f t="shared" ca="1" si="24"/>
        <v>2022</v>
      </c>
      <c r="N1570" s="1">
        <f ca="1">Sheet1[[#This Row],[Текущий год]]-Sheet1[[#This Row],[Год выпуска]]</f>
        <v>20</v>
      </c>
      <c r="O1570" s="13">
        <f ca="1">IFERROR(Sheet1[[#This Row],[Пробег, тыс. км]]/Sheet1[[#This Row],[Возраст авто]], 0)</f>
        <v>4</v>
      </c>
      <c r="P1570" s="14">
        <f ca="1">Sheet1[[#This Row],[Средний пробег в год]]/365*1000</f>
        <v>10.95890410958904</v>
      </c>
    </row>
    <row r="1571" spans="1:16" x14ac:dyDescent="0.25">
      <c r="A1571" s="1" t="s">
        <v>1582</v>
      </c>
      <c r="B1571" s="1" t="s">
        <v>404</v>
      </c>
      <c r="C1571">
        <v>1990</v>
      </c>
      <c r="D1571">
        <v>269000</v>
      </c>
      <c r="E1571">
        <v>1.8</v>
      </c>
      <c r="F1571">
        <v>79</v>
      </c>
      <c r="G1571" s="1" t="s">
        <v>8</v>
      </c>
      <c r="H1571" s="1" t="s">
        <v>9</v>
      </c>
      <c r="I1571" s="1" t="s">
        <v>10</v>
      </c>
      <c r="J1571" s="1">
        <v>182</v>
      </c>
      <c r="K1571" s="1"/>
      <c r="L1571" s="1"/>
      <c r="M1571" s="1">
        <f t="shared" ca="1" si="24"/>
        <v>2022</v>
      </c>
      <c r="N1571" s="1">
        <f ca="1">Sheet1[[#This Row],[Текущий год]]-Sheet1[[#This Row],[Год выпуска]]</f>
        <v>32</v>
      </c>
      <c r="O1571" s="13">
        <f ca="1">IFERROR(Sheet1[[#This Row],[Пробег, тыс. км]]/Sheet1[[#This Row],[Возраст авто]], 0)</f>
        <v>5.6875</v>
      </c>
      <c r="P1571" s="14">
        <f ca="1">Sheet1[[#This Row],[Средний пробег в год]]/365*1000</f>
        <v>15.582191780821917</v>
      </c>
    </row>
    <row r="1572" spans="1:16" x14ac:dyDescent="0.25">
      <c r="A1572" s="1" t="s">
        <v>1583</v>
      </c>
      <c r="B1572" s="1" t="s">
        <v>52</v>
      </c>
      <c r="C1572">
        <v>2005</v>
      </c>
      <c r="D1572">
        <v>2130000</v>
      </c>
      <c r="E1572">
        <v>4.2</v>
      </c>
      <c r="F1572">
        <v>204</v>
      </c>
      <c r="G1572" s="1" t="s">
        <v>20</v>
      </c>
      <c r="H1572" s="1" t="s">
        <v>9</v>
      </c>
      <c r="I1572" s="1" t="s">
        <v>21</v>
      </c>
      <c r="J1572" s="1">
        <v>345</v>
      </c>
      <c r="K1572" s="1"/>
      <c r="L1572" s="1"/>
      <c r="M1572" s="1">
        <f t="shared" ca="1" si="24"/>
        <v>2022</v>
      </c>
      <c r="N1572" s="1">
        <f ca="1">Sheet1[[#This Row],[Текущий год]]-Sheet1[[#This Row],[Год выпуска]]</f>
        <v>17</v>
      </c>
      <c r="O1572" s="13">
        <f ca="1">IFERROR(Sheet1[[#This Row],[Пробег, тыс. км]]/Sheet1[[#This Row],[Возраст авто]], 0)</f>
        <v>20.294117647058822</v>
      </c>
      <c r="P1572" s="14">
        <f ca="1">Sheet1[[#This Row],[Средний пробег в год]]/365*1000</f>
        <v>55.600322320709104</v>
      </c>
    </row>
    <row r="1573" spans="1:16" x14ac:dyDescent="0.25">
      <c r="A1573" s="1" t="s">
        <v>1584</v>
      </c>
      <c r="B1573" s="1" t="s">
        <v>43</v>
      </c>
      <c r="C1573">
        <v>2018</v>
      </c>
      <c r="D1573">
        <v>3000000</v>
      </c>
      <c r="E1573">
        <v>2.5</v>
      </c>
      <c r="F1573">
        <v>181</v>
      </c>
      <c r="G1573" s="1" t="s">
        <v>8</v>
      </c>
      <c r="H1573" s="1" t="s">
        <v>9</v>
      </c>
      <c r="I1573" s="1" t="s">
        <v>18</v>
      </c>
      <c r="J1573" s="1">
        <v>29</v>
      </c>
      <c r="K1573" s="1"/>
      <c r="L1573" s="1"/>
      <c r="M1573" s="1">
        <f t="shared" ca="1" si="24"/>
        <v>2022</v>
      </c>
      <c r="N1573" s="1">
        <f ca="1">Sheet1[[#This Row],[Текущий год]]-Sheet1[[#This Row],[Год выпуска]]</f>
        <v>4</v>
      </c>
      <c r="O1573" s="13">
        <f ca="1">IFERROR(Sheet1[[#This Row],[Пробег, тыс. км]]/Sheet1[[#This Row],[Возраст авто]], 0)</f>
        <v>7.25</v>
      </c>
      <c r="P1573" s="14">
        <f ca="1">Sheet1[[#This Row],[Средний пробег в год]]/365*1000</f>
        <v>19.863013698630137</v>
      </c>
    </row>
    <row r="1574" spans="1:16" x14ac:dyDescent="0.25">
      <c r="A1574" s="1" t="s">
        <v>1585</v>
      </c>
      <c r="B1574" s="1" t="s">
        <v>205</v>
      </c>
      <c r="C1574">
        <v>1994</v>
      </c>
      <c r="D1574">
        <v>200000</v>
      </c>
      <c r="E1574">
        <v>1.8</v>
      </c>
      <c r="F1574">
        <v>125</v>
      </c>
      <c r="G1574" s="1" t="s">
        <v>8</v>
      </c>
      <c r="H1574" s="1" t="s">
        <v>9</v>
      </c>
      <c r="I1574" s="1" t="s">
        <v>18</v>
      </c>
      <c r="J1574" s="1">
        <v>390</v>
      </c>
      <c r="K1574" s="1"/>
      <c r="L1574" s="1"/>
      <c r="M1574" s="1">
        <f t="shared" ca="1" si="24"/>
        <v>2022</v>
      </c>
      <c r="N1574" s="1">
        <f ca="1">Sheet1[[#This Row],[Текущий год]]-Sheet1[[#This Row],[Год выпуска]]</f>
        <v>28</v>
      </c>
      <c r="O1574" s="13">
        <f ca="1">IFERROR(Sheet1[[#This Row],[Пробег, тыс. км]]/Sheet1[[#This Row],[Возраст авто]], 0)</f>
        <v>13.928571428571429</v>
      </c>
      <c r="P1574" s="14">
        <f ca="1">Sheet1[[#This Row],[Средний пробег в год]]/365*1000</f>
        <v>38.160469667318978</v>
      </c>
    </row>
    <row r="1575" spans="1:16" x14ac:dyDescent="0.25">
      <c r="A1575" s="1" t="s">
        <v>1586</v>
      </c>
      <c r="B1575" s="1" t="s">
        <v>122</v>
      </c>
      <c r="C1575">
        <v>2009</v>
      </c>
      <c r="D1575">
        <v>1250000</v>
      </c>
      <c r="E1575">
        <v>2.7</v>
      </c>
      <c r="F1575">
        <v>187</v>
      </c>
      <c r="G1575" s="1" t="s">
        <v>8</v>
      </c>
      <c r="H1575" s="1" t="s">
        <v>9</v>
      </c>
      <c r="I1575" s="1" t="s">
        <v>18</v>
      </c>
      <c r="J1575" s="1">
        <v>187</v>
      </c>
      <c r="K1575" s="1"/>
      <c r="L1575" s="1"/>
      <c r="M1575" s="1">
        <f t="shared" ca="1" si="24"/>
        <v>2022</v>
      </c>
      <c r="N1575" s="1">
        <f ca="1">Sheet1[[#This Row],[Текущий год]]-Sheet1[[#This Row],[Год выпуска]]</f>
        <v>13</v>
      </c>
      <c r="O1575" s="13">
        <f ca="1">IFERROR(Sheet1[[#This Row],[Пробег, тыс. км]]/Sheet1[[#This Row],[Возраст авто]], 0)</f>
        <v>14.384615384615385</v>
      </c>
      <c r="P1575" s="14">
        <f ca="1">Sheet1[[#This Row],[Средний пробег в год]]/365*1000</f>
        <v>39.409905163329825</v>
      </c>
    </row>
    <row r="1576" spans="1:16" x14ac:dyDescent="0.25">
      <c r="A1576" s="1" t="s">
        <v>1587</v>
      </c>
      <c r="B1576" s="1" t="s">
        <v>70</v>
      </c>
      <c r="C1576">
        <v>2016</v>
      </c>
      <c r="D1576">
        <v>1355000</v>
      </c>
      <c r="E1576">
        <v>1.8</v>
      </c>
      <c r="F1576">
        <v>140</v>
      </c>
      <c r="G1576" s="1" t="s">
        <v>8</v>
      </c>
      <c r="H1576" s="1" t="s">
        <v>24</v>
      </c>
      <c r="I1576" s="1" t="s">
        <v>18</v>
      </c>
      <c r="J1576" s="1">
        <v>114</v>
      </c>
      <c r="K1576" s="1"/>
      <c r="L1576" s="1"/>
      <c r="M1576" s="1">
        <f t="shared" ca="1" si="24"/>
        <v>2022</v>
      </c>
      <c r="N1576" s="1">
        <f ca="1">Sheet1[[#This Row],[Текущий год]]-Sheet1[[#This Row],[Год выпуска]]</f>
        <v>6</v>
      </c>
      <c r="O1576" s="13">
        <f ca="1">IFERROR(Sheet1[[#This Row],[Пробег, тыс. км]]/Sheet1[[#This Row],[Возраст авто]], 0)</f>
        <v>19</v>
      </c>
      <c r="P1576" s="14">
        <f ca="1">Sheet1[[#This Row],[Средний пробег в год]]/365*1000</f>
        <v>52.054794520547944</v>
      </c>
    </row>
    <row r="1577" spans="1:16" x14ac:dyDescent="0.25">
      <c r="A1577" s="1" t="s">
        <v>1588</v>
      </c>
      <c r="B1577" s="1" t="s">
        <v>122</v>
      </c>
      <c r="C1577">
        <v>2014</v>
      </c>
      <c r="D1577">
        <v>2850000</v>
      </c>
      <c r="E1577">
        <v>3.5</v>
      </c>
      <c r="F1577">
        <v>249</v>
      </c>
      <c r="G1577" s="1" t="s">
        <v>8</v>
      </c>
      <c r="H1577" s="1" t="s">
        <v>9</v>
      </c>
      <c r="I1577" s="1" t="s">
        <v>21</v>
      </c>
      <c r="J1577" s="1">
        <v>109</v>
      </c>
      <c r="K1577" s="1"/>
      <c r="L1577" s="1"/>
      <c r="M1577" s="1">
        <f t="shared" ca="1" si="24"/>
        <v>2022</v>
      </c>
      <c r="N1577" s="1">
        <f ca="1">Sheet1[[#This Row],[Текущий год]]-Sheet1[[#This Row],[Год выпуска]]</f>
        <v>8</v>
      </c>
      <c r="O1577" s="13">
        <f ca="1">IFERROR(Sheet1[[#This Row],[Пробег, тыс. км]]/Sheet1[[#This Row],[Возраст авто]], 0)</f>
        <v>13.625</v>
      </c>
      <c r="P1577" s="14">
        <f ca="1">Sheet1[[#This Row],[Средний пробег в год]]/365*1000</f>
        <v>37.328767123287669</v>
      </c>
    </row>
    <row r="1578" spans="1:16" x14ac:dyDescent="0.25">
      <c r="A1578" s="1" t="s">
        <v>1589</v>
      </c>
      <c r="B1578" s="1" t="s">
        <v>945</v>
      </c>
      <c r="C1578">
        <v>2006</v>
      </c>
      <c r="D1578">
        <v>830000</v>
      </c>
      <c r="E1578">
        <v>2.5</v>
      </c>
      <c r="F1578">
        <v>215</v>
      </c>
      <c r="G1578" s="1" t="s">
        <v>8</v>
      </c>
      <c r="H1578" s="1" t="s">
        <v>9</v>
      </c>
      <c r="I1578" s="1" t="s">
        <v>21</v>
      </c>
      <c r="J1578" s="1">
        <v>204</v>
      </c>
      <c r="K1578" s="1"/>
      <c r="L1578" s="1"/>
      <c r="M1578" s="1">
        <f t="shared" ca="1" si="24"/>
        <v>2022</v>
      </c>
      <c r="N1578" s="1">
        <f ca="1">Sheet1[[#This Row],[Текущий год]]-Sheet1[[#This Row],[Год выпуска]]</f>
        <v>16</v>
      </c>
      <c r="O1578" s="13">
        <f ca="1">IFERROR(Sheet1[[#This Row],[Пробег, тыс. км]]/Sheet1[[#This Row],[Возраст авто]], 0)</f>
        <v>12.75</v>
      </c>
      <c r="P1578" s="14">
        <f ca="1">Sheet1[[#This Row],[Средний пробег в год]]/365*1000</f>
        <v>34.93150684931507</v>
      </c>
    </row>
    <row r="1579" spans="1:16" x14ac:dyDescent="0.25">
      <c r="A1579" s="1" t="s">
        <v>1590</v>
      </c>
      <c r="B1579" s="1" t="s">
        <v>88</v>
      </c>
      <c r="C1579">
        <v>2003</v>
      </c>
      <c r="D1579">
        <v>880000</v>
      </c>
      <c r="E1579">
        <v>2</v>
      </c>
      <c r="F1579">
        <v>160</v>
      </c>
      <c r="G1579" s="1" t="s">
        <v>8</v>
      </c>
      <c r="H1579" s="1" t="s">
        <v>9</v>
      </c>
      <c r="I1579" s="1" t="s">
        <v>10</v>
      </c>
      <c r="J1579" s="1">
        <v>110</v>
      </c>
      <c r="K1579" s="1"/>
      <c r="L1579" s="1"/>
      <c r="M1579" s="1">
        <f t="shared" ca="1" si="24"/>
        <v>2022</v>
      </c>
      <c r="N1579" s="1">
        <f ca="1">Sheet1[[#This Row],[Текущий год]]-Sheet1[[#This Row],[Год выпуска]]</f>
        <v>19</v>
      </c>
      <c r="O1579" s="13">
        <f ca="1">IFERROR(Sheet1[[#This Row],[Пробег, тыс. км]]/Sheet1[[#This Row],[Возраст авто]], 0)</f>
        <v>5.7894736842105265</v>
      </c>
      <c r="P1579" s="14">
        <f ca="1">Sheet1[[#This Row],[Средний пробег в год]]/365*1000</f>
        <v>15.861571737563086</v>
      </c>
    </row>
    <row r="1580" spans="1:16" x14ac:dyDescent="0.25">
      <c r="A1580" s="1" t="s">
        <v>1591</v>
      </c>
      <c r="B1580" s="1" t="s">
        <v>119</v>
      </c>
      <c r="C1580">
        <v>1996</v>
      </c>
      <c r="D1580">
        <v>110000</v>
      </c>
      <c r="E1580">
        <v>1.5</v>
      </c>
      <c r="F1580">
        <v>97</v>
      </c>
      <c r="G1580" s="1" t="s">
        <v>8</v>
      </c>
      <c r="H1580" s="1" t="s">
        <v>11</v>
      </c>
      <c r="I1580" s="1" t="s">
        <v>18</v>
      </c>
      <c r="J1580" s="1">
        <v>300</v>
      </c>
      <c r="K1580" s="1"/>
      <c r="L1580" s="1"/>
      <c r="M1580" s="1">
        <f t="shared" ca="1" si="24"/>
        <v>2022</v>
      </c>
      <c r="N1580" s="1">
        <f ca="1">Sheet1[[#This Row],[Текущий год]]-Sheet1[[#This Row],[Год выпуска]]</f>
        <v>26</v>
      </c>
      <c r="O1580" s="13">
        <f ca="1">IFERROR(Sheet1[[#This Row],[Пробег, тыс. км]]/Sheet1[[#This Row],[Возраст авто]], 0)</f>
        <v>11.538461538461538</v>
      </c>
      <c r="P1580" s="14">
        <f ca="1">Sheet1[[#This Row],[Средний пробег в год]]/365*1000</f>
        <v>31.612223393045312</v>
      </c>
    </row>
    <row r="1581" spans="1:16" x14ac:dyDescent="0.25">
      <c r="A1581" s="1" t="s">
        <v>1592</v>
      </c>
      <c r="B1581" s="1" t="s">
        <v>77</v>
      </c>
      <c r="C1581">
        <v>2008</v>
      </c>
      <c r="D1581">
        <v>847399</v>
      </c>
      <c r="E1581">
        <v>1.8</v>
      </c>
      <c r="F1581">
        <v>129</v>
      </c>
      <c r="G1581" s="1" t="s">
        <v>8</v>
      </c>
      <c r="H1581" s="1" t="s">
        <v>11</v>
      </c>
      <c r="I1581" s="1" t="s">
        <v>18</v>
      </c>
      <c r="J1581" s="1">
        <v>188</v>
      </c>
      <c r="K1581" s="1"/>
      <c r="L1581" s="1"/>
      <c r="M1581" s="1">
        <f t="shared" ca="1" si="24"/>
        <v>2022</v>
      </c>
      <c r="N1581" s="1">
        <f ca="1">Sheet1[[#This Row],[Текущий год]]-Sheet1[[#This Row],[Год выпуска]]</f>
        <v>14</v>
      </c>
      <c r="O1581" s="13">
        <f ca="1">IFERROR(Sheet1[[#This Row],[Пробег, тыс. км]]/Sheet1[[#This Row],[Возраст авто]], 0)</f>
        <v>13.428571428571429</v>
      </c>
      <c r="P1581" s="14">
        <f ca="1">Sheet1[[#This Row],[Средний пробег в год]]/365*1000</f>
        <v>36.790606653620358</v>
      </c>
    </row>
    <row r="1582" spans="1:16" x14ac:dyDescent="0.25">
      <c r="A1582" s="1" t="s">
        <v>1593</v>
      </c>
      <c r="B1582" s="1" t="s">
        <v>97</v>
      </c>
      <c r="C1582">
        <v>2012</v>
      </c>
      <c r="D1582">
        <v>655000</v>
      </c>
      <c r="E1582">
        <v>1</v>
      </c>
      <c r="F1582">
        <v>69</v>
      </c>
      <c r="G1582" s="1" t="s">
        <v>8</v>
      </c>
      <c r="H1582" s="1" t="s">
        <v>24</v>
      </c>
      <c r="I1582" s="1" t="s">
        <v>18</v>
      </c>
      <c r="J1582" s="1">
        <v>138</v>
      </c>
      <c r="K1582" s="1" t="s">
        <v>39</v>
      </c>
      <c r="L1582" s="1"/>
      <c r="M1582" s="1">
        <f t="shared" ca="1" si="24"/>
        <v>2022</v>
      </c>
      <c r="N1582" s="1">
        <f ca="1">Sheet1[[#This Row],[Текущий год]]-Sheet1[[#This Row],[Год выпуска]]</f>
        <v>10</v>
      </c>
      <c r="O1582" s="13">
        <f ca="1">IFERROR(Sheet1[[#This Row],[Пробег, тыс. км]]/Sheet1[[#This Row],[Возраст авто]], 0)</f>
        <v>13.8</v>
      </c>
      <c r="P1582" s="14">
        <f ca="1">Sheet1[[#This Row],[Средний пробег в год]]/365*1000</f>
        <v>37.80821917808219</v>
      </c>
    </row>
    <row r="1583" spans="1:16" x14ac:dyDescent="0.25">
      <c r="A1583" s="1" t="s">
        <v>1594</v>
      </c>
      <c r="B1583" s="1" t="s">
        <v>312</v>
      </c>
      <c r="C1583">
        <v>1999</v>
      </c>
      <c r="D1583">
        <v>330000</v>
      </c>
      <c r="E1583">
        <v>1.3</v>
      </c>
      <c r="F1583">
        <v>88</v>
      </c>
      <c r="G1583" s="1" t="s">
        <v>8</v>
      </c>
      <c r="H1583" s="1" t="s">
        <v>9</v>
      </c>
      <c r="I1583" s="1" t="s">
        <v>18</v>
      </c>
      <c r="J1583" s="1">
        <v>369</v>
      </c>
      <c r="K1583" s="1"/>
      <c r="L1583" s="1"/>
      <c r="M1583" s="1">
        <f t="shared" ca="1" si="24"/>
        <v>2022</v>
      </c>
      <c r="N1583" s="1">
        <f ca="1">Sheet1[[#This Row],[Текущий год]]-Sheet1[[#This Row],[Год выпуска]]</f>
        <v>23</v>
      </c>
      <c r="O1583" s="13">
        <f ca="1">IFERROR(Sheet1[[#This Row],[Пробег, тыс. км]]/Sheet1[[#This Row],[Возраст авто]], 0)</f>
        <v>16.043478260869566</v>
      </c>
      <c r="P1583" s="14">
        <f ca="1">Sheet1[[#This Row],[Средний пробег в год]]/365*1000</f>
        <v>43.954734961286483</v>
      </c>
    </row>
    <row r="1584" spans="1:16" x14ac:dyDescent="0.25">
      <c r="A1584" s="1" t="s">
        <v>1595</v>
      </c>
      <c r="B1584" s="1" t="s">
        <v>43</v>
      </c>
      <c r="C1584">
        <v>2008</v>
      </c>
      <c r="D1584">
        <v>990000</v>
      </c>
      <c r="E1584">
        <v>2.4</v>
      </c>
      <c r="F1584">
        <v>167</v>
      </c>
      <c r="G1584" s="1" t="s">
        <v>8</v>
      </c>
      <c r="H1584" s="1" t="s">
        <v>9</v>
      </c>
      <c r="I1584" s="1" t="s">
        <v>18</v>
      </c>
      <c r="J1584" s="1">
        <v>200</v>
      </c>
      <c r="K1584" s="1"/>
      <c r="L1584" s="1"/>
      <c r="M1584" s="1">
        <f t="shared" ca="1" si="24"/>
        <v>2022</v>
      </c>
      <c r="N1584" s="1">
        <f ca="1">Sheet1[[#This Row],[Текущий год]]-Sheet1[[#This Row],[Год выпуска]]</f>
        <v>14</v>
      </c>
      <c r="O1584" s="13">
        <f ca="1">IFERROR(Sheet1[[#This Row],[Пробег, тыс. км]]/Sheet1[[#This Row],[Возраст авто]], 0)</f>
        <v>14.285714285714286</v>
      </c>
      <c r="P1584" s="14">
        <f ca="1">Sheet1[[#This Row],[Средний пробег в год]]/365*1000</f>
        <v>39.138943248532293</v>
      </c>
    </row>
    <row r="1585" spans="1:16" x14ac:dyDescent="0.25">
      <c r="A1585" s="1" t="s">
        <v>1596</v>
      </c>
      <c r="B1585" s="1" t="s">
        <v>122</v>
      </c>
      <c r="C1585">
        <v>2003</v>
      </c>
      <c r="D1585">
        <v>975000</v>
      </c>
      <c r="E1585">
        <v>3.3</v>
      </c>
      <c r="F1585">
        <v>232</v>
      </c>
      <c r="G1585" s="1" t="s">
        <v>8</v>
      </c>
      <c r="H1585" s="1" t="s">
        <v>9</v>
      </c>
      <c r="I1585" s="1" t="s">
        <v>21</v>
      </c>
      <c r="J1585" s="1">
        <v>296</v>
      </c>
      <c r="K1585" s="1"/>
      <c r="L1585" s="1"/>
      <c r="M1585" s="1">
        <f t="shared" ca="1" si="24"/>
        <v>2022</v>
      </c>
      <c r="N1585" s="1">
        <f ca="1">Sheet1[[#This Row],[Текущий год]]-Sheet1[[#This Row],[Год выпуска]]</f>
        <v>19</v>
      </c>
      <c r="O1585" s="13">
        <f ca="1">IFERROR(Sheet1[[#This Row],[Пробег, тыс. км]]/Sheet1[[#This Row],[Возраст авто]], 0)</f>
        <v>15.578947368421053</v>
      </c>
      <c r="P1585" s="14">
        <f ca="1">Sheet1[[#This Row],[Средний пробег в год]]/365*1000</f>
        <v>42.682047584715214</v>
      </c>
    </row>
    <row r="1586" spans="1:16" x14ac:dyDescent="0.25">
      <c r="A1586" s="1" t="s">
        <v>1597</v>
      </c>
      <c r="B1586" s="1" t="s">
        <v>52</v>
      </c>
      <c r="C1586">
        <v>2016</v>
      </c>
      <c r="D1586">
        <v>5220000</v>
      </c>
      <c r="E1586">
        <v>4.5</v>
      </c>
      <c r="F1586">
        <v>249</v>
      </c>
      <c r="G1586" s="1" t="s">
        <v>20</v>
      </c>
      <c r="H1586" s="1" t="s">
        <v>9</v>
      </c>
      <c r="I1586" s="1" t="s">
        <v>21</v>
      </c>
      <c r="J1586" s="1">
        <v>165</v>
      </c>
      <c r="K1586" s="1"/>
      <c r="L1586" s="1"/>
      <c r="M1586" s="1">
        <f t="shared" ca="1" si="24"/>
        <v>2022</v>
      </c>
      <c r="N1586" s="1">
        <f ca="1">Sheet1[[#This Row],[Текущий год]]-Sheet1[[#This Row],[Год выпуска]]</f>
        <v>6</v>
      </c>
      <c r="O1586" s="13">
        <f ca="1">IFERROR(Sheet1[[#This Row],[Пробег, тыс. км]]/Sheet1[[#This Row],[Возраст авто]], 0)</f>
        <v>27.5</v>
      </c>
      <c r="P1586" s="14">
        <f ca="1">Sheet1[[#This Row],[Средний пробег в год]]/365*1000</f>
        <v>75.342465753424648</v>
      </c>
    </row>
    <row r="1587" spans="1:16" x14ac:dyDescent="0.25">
      <c r="A1587" s="1" t="s">
        <v>1598</v>
      </c>
      <c r="B1587" s="1" t="s">
        <v>36</v>
      </c>
      <c r="C1587">
        <v>2021</v>
      </c>
      <c r="D1587">
        <v>8799000</v>
      </c>
      <c r="E1587">
        <v>4</v>
      </c>
      <c r="F1587">
        <v>249</v>
      </c>
      <c r="G1587" s="1" t="s">
        <v>8</v>
      </c>
      <c r="H1587" s="1" t="s">
        <v>9</v>
      </c>
      <c r="I1587" s="1" t="s">
        <v>21</v>
      </c>
      <c r="J1587" s="1">
        <v>1</v>
      </c>
      <c r="K1587" s="1"/>
      <c r="L1587" s="1"/>
      <c r="M1587" s="1">
        <f t="shared" ca="1" si="24"/>
        <v>2022</v>
      </c>
      <c r="N1587" s="1">
        <f ca="1">Sheet1[[#This Row],[Текущий год]]-Sheet1[[#This Row],[Год выпуска]]</f>
        <v>1</v>
      </c>
      <c r="O1587" s="13">
        <f ca="1">IFERROR(Sheet1[[#This Row],[Пробег, тыс. км]]/Sheet1[[#This Row],[Возраст авто]], 0)</f>
        <v>1</v>
      </c>
      <c r="P1587" s="14">
        <f ca="1">Sheet1[[#This Row],[Средний пробег в год]]/365*1000</f>
        <v>2.7397260273972601</v>
      </c>
    </row>
    <row r="1588" spans="1:16" x14ac:dyDescent="0.25">
      <c r="A1588" s="1" t="s">
        <v>1599</v>
      </c>
      <c r="B1588" s="1" t="s">
        <v>43</v>
      </c>
      <c r="C1588">
        <v>2017</v>
      </c>
      <c r="D1588">
        <v>2220000</v>
      </c>
      <c r="E1588">
        <v>2.5</v>
      </c>
      <c r="F1588">
        <v>181</v>
      </c>
      <c r="G1588" s="1" t="s">
        <v>8</v>
      </c>
      <c r="H1588" s="1" t="s">
        <v>9</v>
      </c>
      <c r="I1588" s="1" t="s">
        <v>18</v>
      </c>
      <c r="J1588" s="1">
        <v>67</v>
      </c>
      <c r="K1588" s="1"/>
      <c r="L1588" s="1"/>
      <c r="M1588" s="1">
        <f t="shared" ca="1" si="24"/>
        <v>2022</v>
      </c>
      <c r="N1588" s="1">
        <f ca="1">Sheet1[[#This Row],[Текущий год]]-Sheet1[[#This Row],[Год выпуска]]</f>
        <v>5</v>
      </c>
      <c r="O1588" s="13">
        <f ca="1">IFERROR(Sheet1[[#This Row],[Пробег, тыс. км]]/Sheet1[[#This Row],[Возраст авто]], 0)</f>
        <v>13.4</v>
      </c>
      <c r="P1588" s="14">
        <f ca="1">Sheet1[[#This Row],[Средний пробег в год]]/365*1000</f>
        <v>36.712328767123289</v>
      </c>
    </row>
    <row r="1589" spans="1:16" x14ac:dyDescent="0.25">
      <c r="A1589" s="1" t="s">
        <v>1600</v>
      </c>
      <c r="B1589" s="1" t="s">
        <v>43</v>
      </c>
      <c r="C1589">
        <v>2009</v>
      </c>
      <c r="D1589">
        <v>1190000</v>
      </c>
      <c r="E1589">
        <v>2.4</v>
      </c>
      <c r="F1589">
        <v>167</v>
      </c>
      <c r="G1589" s="1" t="s">
        <v>8</v>
      </c>
      <c r="H1589" s="1" t="s">
        <v>9</v>
      </c>
      <c r="I1589" s="1" t="s">
        <v>18</v>
      </c>
      <c r="J1589" s="1">
        <v>244</v>
      </c>
      <c r="K1589" s="1"/>
      <c r="L1589" s="1"/>
      <c r="M1589" s="1">
        <f t="shared" ca="1" si="24"/>
        <v>2022</v>
      </c>
      <c r="N1589" s="1">
        <f ca="1">Sheet1[[#This Row],[Текущий год]]-Sheet1[[#This Row],[Год выпуска]]</f>
        <v>13</v>
      </c>
      <c r="O1589" s="13">
        <f ca="1">IFERROR(Sheet1[[#This Row],[Пробег, тыс. км]]/Sheet1[[#This Row],[Возраст авто]], 0)</f>
        <v>18.76923076923077</v>
      </c>
      <c r="P1589" s="14">
        <f ca="1">Sheet1[[#This Row],[Средний пробег в год]]/365*1000</f>
        <v>51.422550052687036</v>
      </c>
    </row>
    <row r="1590" spans="1:16" x14ac:dyDescent="0.25">
      <c r="A1590" s="1" t="s">
        <v>1601</v>
      </c>
      <c r="B1590" s="1" t="s">
        <v>63</v>
      </c>
      <c r="C1590">
        <v>2012</v>
      </c>
      <c r="D1590">
        <v>1060000</v>
      </c>
      <c r="E1590">
        <v>1.6</v>
      </c>
      <c r="F1590">
        <v>124</v>
      </c>
      <c r="G1590" s="1" t="s">
        <v>8</v>
      </c>
      <c r="H1590" s="1" t="s">
        <v>9</v>
      </c>
      <c r="I1590" s="1" t="s">
        <v>18</v>
      </c>
      <c r="J1590" s="1">
        <v>170</v>
      </c>
      <c r="K1590" s="1"/>
      <c r="L1590" s="1"/>
      <c r="M1590" s="1">
        <f t="shared" ca="1" si="24"/>
        <v>2022</v>
      </c>
      <c r="N1590" s="1">
        <f ca="1">Sheet1[[#This Row],[Текущий год]]-Sheet1[[#This Row],[Год выпуска]]</f>
        <v>10</v>
      </c>
      <c r="O1590" s="13">
        <f ca="1">IFERROR(Sheet1[[#This Row],[Пробег, тыс. км]]/Sheet1[[#This Row],[Возраст авто]], 0)</f>
        <v>17</v>
      </c>
      <c r="P1590" s="14">
        <f ca="1">Sheet1[[#This Row],[Средний пробег в год]]/365*1000</f>
        <v>46.57534246575343</v>
      </c>
    </row>
    <row r="1591" spans="1:16" x14ac:dyDescent="0.25">
      <c r="A1591" s="1" t="s">
        <v>1602</v>
      </c>
      <c r="B1591" s="1" t="s">
        <v>80</v>
      </c>
      <c r="C1591">
        <v>2013</v>
      </c>
      <c r="D1591">
        <v>799000</v>
      </c>
      <c r="E1591">
        <v>1.5</v>
      </c>
      <c r="F1591">
        <v>109</v>
      </c>
      <c r="G1591" s="1" t="s">
        <v>8</v>
      </c>
      <c r="H1591" s="1" t="s">
        <v>24</v>
      </c>
      <c r="I1591" s="1" t="s">
        <v>18</v>
      </c>
      <c r="J1591" s="1">
        <v>62</v>
      </c>
      <c r="K1591" s="1"/>
      <c r="L1591" s="1"/>
      <c r="M1591" s="1">
        <f t="shared" ca="1" si="24"/>
        <v>2022</v>
      </c>
      <c r="N1591" s="1">
        <f ca="1">Sheet1[[#This Row],[Текущий год]]-Sheet1[[#This Row],[Год выпуска]]</f>
        <v>9</v>
      </c>
      <c r="O1591" s="13">
        <f ca="1">IFERROR(Sheet1[[#This Row],[Пробег, тыс. км]]/Sheet1[[#This Row],[Возраст авто]], 0)</f>
        <v>6.8888888888888893</v>
      </c>
      <c r="P1591" s="14">
        <f ca="1">Sheet1[[#This Row],[Средний пробег в год]]/365*1000</f>
        <v>18.873668188736684</v>
      </c>
    </row>
    <row r="1592" spans="1:16" x14ac:dyDescent="0.25">
      <c r="A1592" s="1" t="s">
        <v>1603</v>
      </c>
      <c r="B1592" s="1" t="s">
        <v>43</v>
      </c>
      <c r="C1592">
        <v>2019</v>
      </c>
      <c r="D1592">
        <v>2730000</v>
      </c>
      <c r="E1592">
        <v>2.5</v>
      </c>
      <c r="F1592">
        <v>181</v>
      </c>
      <c r="G1592" s="1" t="s">
        <v>8</v>
      </c>
      <c r="H1592" s="1" t="s">
        <v>9</v>
      </c>
      <c r="I1592" s="1" t="s">
        <v>18</v>
      </c>
      <c r="J1592" s="1">
        <v>61</v>
      </c>
      <c r="K1592" s="1"/>
      <c r="L1592" s="1"/>
      <c r="M1592" s="1">
        <f t="shared" ca="1" si="24"/>
        <v>2022</v>
      </c>
      <c r="N1592" s="1">
        <f ca="1">Sheet1[[#This Row],[Текущий год]]-Sheet1[[#This Row],[Год выпуска]]</f>
        <v>3</v>
      </c>
      <c r="O1592" s="13">
        <f ca="1">IFERROR(Sheet1[[#This Row],[Пробег, тыс. км]]/Sheet1[[#This Row],[Возраст авто]], 0)</f>
        <v>20.333333333333332</v>
      </c>
      <c r="P1592" s="14">
        <f ca="1">Sheet1[[#This Row],[Средний пробег в год]]/365*1000</f>
        <v>55.707762557077622</v>
      </c>
    </row>
    <row r="1593" spans="1:16" x14ac:dyDescent="0.25">
      <c r="A1593" s="1" t="s">
        <v>1604</v>
      </c>
      <c r="B1593" s="1" t="s">
        <v>36</v>
      </c>
      <c r="C1593">
        <v>2008</v>
      </c>
      <c r="D1593">
        <v>1990000</v>
      </c>
      <c r="E1593">
        <v>4</v>
      </c>
      <c r="F1593">
        <v>249</v>
      </c>
      <c r="G1593" s="1" t="s">
        <v>8</v>
      </c>
      <c r="H1593" s="1" t="s">
        <v>9</v>
      </c>
      <c r="I1593" s="1" t="s">
        <v>21</v>
      </c>
      <c r="J1593" s="1">
        <v>171</v>
      </c>
      <c r="K1593" s="1"/>
      <c r="L1593" s="1"/>
      <c r="M1593" s="1">
        <f t="shared" ca="1" si="24"/>
        <v>2022</v>
      </c>
      <c r="N1593" s="1">
        <f ca="1">Sheet1[[#This Row],[Текущий год]]-Sheet1[[#This Row],[Год выпуска]]</f>
        <v>14</v>
      </c>
      <c r="O1593" s="13">
        <f ca="1">IFERROR(Sheet1[[#This Row],[Пробег, тыс. км]]/Sheet1[[#This Row],[Возраст авто]], 0)</f>
        <v>12.214285714285714</v>
      </c>
      <c r="P1593" s="14">
        <f ca="1">Sheet1[[#This Row],[Средний пробег в год]]/365*1000</f>
        <v>33.463796477495102</v>
      </c>
    </row>
    <row r="1594" spans="1:16" x14ac:dyDescent="0.25">
      <c r="A1594" s="1" t="s">
        <v>1605</v>
      </c>
      <c r="B1594" s="1" t="s">
        <v>63</v>
      </c>
      <c r="C1594">
        <v>2013</v>
      </c>
      <c r="D1594">
        <v>1160000</v>
      </c>
      <c r="E1594">
        <v>1.6</v>
      </c>
      <c r="F1594">
        <v>122</v>
      </c>
      <c r="G1594" s="1" t="s">
        <v>8</v>
      </c>
      <c r="H1594" s="1" t="s">
        <v>11</v>
      </c>
      <c r="I1594" s="1" t="s">
        <v>18</v>
      </c>
      <c r="J1594" s="1">
        <v>137</v>
      </c>
      <c r="K1594" s="1"/>
      <c r="L1594" s="1"/>
      <c r="M1594" s="1">
        <f t="shared" ca="1" si="24"/>
        <v>2022</v>
      </c>
      <c r="N1594" s="1">
        <f ca="1">Sheet1[[#This Row],[Текущий год]]-Sheet1[[#This Row],[Год выпуска]]</f>
        <v>9</v>
      </c>
      <c r="O1594" s="13">
        <f ca="1">IFERROR(Sheet1[[#This Row],[Пробег, тыс. км]]/Sheet1[[#This Row],[Возраст авто]], 0)</f>
        <v>15.222222222222221</v>
      </c>
      <c r="P1594" s="14">
        <f ca="1">Sheet1[[#This Row],[Средний пробег в год]]/365*1000</f>
        <v>41.704718417047182</v>
      </c>
    </row>
    <row r="1595" spans="1:16" x14ac:dyDescent="0.25">
      <c r="A1595" s="1" t="s">
        <v>1606</v>
      </c>
      <c r="B1595" s="1" t="s">
        <v>165</v>
      </c>
      <c r="C1595">
        <v>2015</v>
      </c>
      <c r="D1595">
        <v>1850000</v>
      </c>
      <c r="E1595">
        <v>2</v>
      </c>
      <c r="F1595">
        <v>146</v>
      </c>
      <c r="G1595" s="1" t="s">
        <v>8</v>
      </c>
      <c r="H1595" s="1" t="s">
        <v>24</v>
      </c>
      <c r="I1595" s="1" t="s">
        <v>21</v>
      </c>
      <c r="J1595" s="1">
        <v>60</v>
      </c>
      <c r="K1595" s="1"/>
      <c r="L1595" s="1"/>
      <c r="M1595" s="1">
        <f t="shared" ca="1" si="24"/>
        <v>2022</v>
      </c>
      <c r="N1595" s="1">
        <f ca="1">Sheet1[[#This Row],[Текущий год]]-Sheet1[[#This Row],[Год выпуска]]</f>
        <v>7</v>
      </c>
      <c r="O1595" s="13">
        <f ca="1">IFERROR(Sheet1[[#This Row],[Пробег, тыс. км]]/Sheet1[[#This Row],[Возраст авто]], 0)</f>
        <v>8.5714285714285712</v>
      </c>
      <c r="P1595" s="14">
        <f ca="1">Sheet1[[#This Row],[Средний пробег в год]]/365*1000</f>
        <v>23.483365949119374</v>
      </c>
    </row>
    <row r="1596" spans="1:16" x14ac:dyDescent="0.25">
      <c r="A1596" s="1" t="s">
        <v>1607</v>
      </c>
      <c r="B1596" s="1" t="s">
        <v>94</v>
      </c>
      <c r="C1596">
        <v>2016</v>
      </c>
      <c r="D1596">
        <v>2850000</v>
      </c>
      <c r="E1596">
        <v>2</v>
      </c>
      <c r="F1596">
        <v>151</v>
      </c>
      <c r="G1596" s="1" t="s">
        <v>8</v>
      </c>
      <c r="H1596" s="1" t="s">
        <v>24</v>
      </c>
      <c r="I1596" s="1" t="s">
        <v>18</v>
      </c>
      <c r="J1596" s="1">
        <v>82</v>
      </c>
      <c r="K1596" s="1" t="s">
        <v>39</v>
      </c>
      <c r="L1596" s="1"/>
      <c r="M1596" s="1">
        <f t="shared" ca="1" si="24"/>
        <v>2022</v>
      </c>
      <c r="N1596" s="1">
        <f ca="1">Sheet1[[#This Row],[Текущий год]]-Sheet1[[#This Row],[Год выпуска]]</f>
        <v>6</v>
      </c>
      <c r="O1596" s="13">
        <f ca="1">IFERROR(Sheet1[[#This Row],[Пробег, тыс. км]]/Sheet1[[#This Row],[Возраст авто]], 0)</f>
        <v>13.666666666666666</v>
      </c>
      <c r="P1596" s="14">
        <f ca="1">Sheet1[[#This Row],[Средний пробег в год]]/365*1000</f>
        <v>37.442922374429223</v>
      </c>
    </row>
    <row r="1597" spans="1:16" x14ac:dyDescent="0.25">
      <c r="A1597" s="1" t="s">
        <v>1608</v>
      </c>
      <c r="B1597" s="1" t="s">
        <v>36</v>
      </c>
      <c r="C1597">
        <v>2011</v>
      </c>
      <c r="D1597">
        <v>2799000</v>
      </c>
      <c r="E1597">
        <v>2.7</v>
      </c>
      <c r="F1597">
        <v>163</v>
      </c>
      <c r="G1597" s="1" t="s">
        <v>8</v>
      </c>
      <c r="H1597" s="1" t="s">
        <v>9</v>
      </c>
      <c r="I1597" s="1" t="s">
        <v>21</v>
      </c>
      <c r="J1597" s="1">
        <v>147</v>
      </c>
      <c r="K1597" s="1"/>
      <c r="L1597" s="1"/>
      <c r="M1597" s="1">
        <f t="shared" ca="1" si="24"/>
        <v>2022</v>
      </c>
      <c r="N1597" s="1">
        <f ca="1">Sheet1[[#This Row],[Текущий год]]-Sheet1[[#This Row],[Год выпуска]]</f>
        <v>11</v>
      </c>
      <c r="O1597" s="13">
        <f ca="1">IFERROR(Sheet1[[#This Row],[Пробег, тыс. км]]/Sheet1[[#This Row],[Возраст авто]], 0)</f>
        <v>13.363636363636363</v>
      </c>
      <c r="P1597" s="14">
        <f ca="1">Sheet1[[#This Row],[Средний пробег в год]]/365*1000</f>
        <v>36.612702366127024</v>
      </c>
    </row>
    <row r="1598" spans="1:16" x14ac:dyDescent="0.25">
      <c r="A1598" s="1" t="s">
        <v>1609</v>
      </c>
      <c r="B1598" s="1" t="s">
        <v>82</v>
      </c>
      <c r="C1598">
        <v>2017</v>
      </c>
      <c r="D1598">
        <v>899000</v>
      </c>
      <c r="E1598">
        <v>1</v>
      </c>
      <c r="F1598">
        <v>69</v>
      </c>
      <c r="G1598" s="1" t="s">
        <v>8</v>
      </c>
      <c r="H1598" s="1" t="s">
        <v>24</v>
      </c>
      <c r="I1598" s="1" t="s">
        <v>18</v>
      </c>
      <c r="J1598" s="1">
        <v>68</v>
      </c>
      <c r="K1598" s="1" t="s">
        <v>39</v>
      </c>
      <c r="L1598" s="1"/>
      <c r="M1598" s="1">
        <f t="shared" ca="1" si="24"/>
        <v>2022</v>
      </c>
      <c r="N1598" s="1">
        <f ca="1">Sheet1[[#This Row],[Текущий год]]-Sheet1[[#This Row],[Год выпуска]]</f>
        <v>5</v>
      </c>
      <c r="O1598" s="13">
        <f ca="1">IFERROR(Sheet1[[#This Row],[Пробег, тыс. км]]/Sheet1[[#This Row],[Возраст авто]], 0)</f>
        <v>13.6</v>
      </c>
      <c r="P1598" s="14">
        <f ca="1">Sheet1[[#This Row],[Средний пробег в год]]/365*1000</f>
        <v>37.260273972602739</v>
      </c>
    </row>
    <row r="1599" spans="1:16" x14ac:dyDescent="0.25">
      <c r="A1599" s="1" t="s">
        <v>1610</v>
      </c>
      <c r="B1599" s="1" t="s">
        <v>296</v>
      </c>
      <c r="C1599">
        <v>2021</v>
      </c>
      <c r="D1599">
        <v>7500000</v>
      </c>
      <c r="E1599">
        <v>2.7</v>
      </c>
      <c r="F1599">
        <v>166</v>
      </c>
      <c r="G1599" s="1" t="s">
        <v>8</v>
      </c>
      <c r="H1599" s="1" t="s">
        <v>9</v>
      </c>
      <c r="I1599" s="1" t="s">
        <v>21</v>
      </c>
      <c r="J1599" s="1"/>
      <c r="K1599" s="1"/>
      <c r="L1599" s="1"/>
      <c r="M1599" s="1">
        <f t="shared" ca="1" si="24"/>
        <v>2022</v>
      </c>
      <c r="N1599" s="1">
        <f ca="1">Sheet1[[#This Row],[Текущий год]]-Sheet1[[#This Row],[Год выпуска]]</f>
        <v>1</v>
      </c>
      <c r="O1599" s="13">
        <f ca="1">IFERROR(Sheet1[[#This Row],[Пробег, тыс. км]]/Sheet1[[#This Row],[Возраст авто]], 0)</f>
        <v>0</v>
      </c>
      <c r="P1599" s="14">
        <f ca="1">Sheet1[[#This Row],[Средний пробег в год]]/365*1000</f>
        <v>0</v>
      </c>
    </row>
    <row r="1600" spans="1:16" x14ac:dyDescent="0.25">
      <c r="A1600" s="1" t="s">
        <v>1611</v>
      </c>
      <c r="B1600" s="1" t="s">
        <v>450</v>
      </c>
      <c r="C1600">
        <v>2005</v>
      </c>
      <c r="D1600">
        <v>250000</v>
      </c>
      <c r="E1600">
        <v>1</v>
      </c>
      <c r="F1600">
        <v>70</v>
      </c>
      <c r="G1600" s="1" t="s">
        <v>8</v>
      </c>
      <c r="H1600" s="1" t="s">
        <v>9</v>
      </c>
      <c r="I1600" s="1" t="s">
        <v>18</v>
      </c>
      <c r="J1600" s="1">
        <v>170</v>
      </c>
      <c r="K1600" s="1"/>
      <c r="L1600" s="1"/>
      <c r="M1600" s="1">
        <f t="shared" ca="1" si="24"/>
        <v>2022</v>
      </c>
      <c r="N1600" s="1">
        <f ca="1">Sheet1[[#This Row],[Текущий год]]-Sheet1[[#This Row],[Год выпуска]]</f>
        <v>17</v>
      </c>
      <c r="O1600" s="13">
        <f ca="1">IFERROR(Sheet1[[#This Row],[Пробег, тыс. км]]/Sheet1[[#This Row],[Возраст авто]], 0)</f>
        <v>10</v>
      </c>
      <c r="P1600" s="14">
        <f ca="1">Sheet1[[#This Row],[Средний пробег в год]]/365*1000</f>
        <v>27.397260273972602</v>
      </c>
    </row>
    <row r="1601" spans="1:16" x14ac:dyDescent="0.25">
      <c r="A1601" s="1" t="s">
        <v>1612</v>
      </c>
      <c r="B1601" s="1" t="s">
        <v>63</v>
      </c>
      <c r="C1601">
        <v>2011</v>
      </c>
      <c r="D1601">
        <v>1050000</v>
      </c>
      <c r="E1601">
        <v>1.6</v>
      </c>
      <c r="F1601">
        <v>124</v>
      </c>
      <c r="G1601" s="1" t="s">
        <v>8</v>
      </c>
      <c r="H1601" s="1" t="s">
        <v>9</v>
      </c>
      <c r="I1601" s="1" t="s">
        <v>18</v>
      </c>
      <c r="J1601" s="1">
        <v>192</v>
      </c>
      <c r="K1601" s="1"/>
      <c r="L1601" s="1"/>
      <c r="M1601" s="1">
        <f t="shared" ca="1" si="24"/>
        <v>2022</v>
      </c>
      <c r="N1601" s="1">
        <f ca="1">Sheet1[[#This Row],[Текущий год]]-Sheet1[[#This Row],[Год выпуска]]</f>
        <v>11</v>
      </c>
      <c r="O1601" s="13">
        <f ca="1">IFERROR(Sheet1[[#This Row],[Пробег, тыс. км]]/Sheet1[[#This Row],[Возраст авто]], 0)</f>
        <v>17.454545454545453</v>
      </c>
      <c r="P1601" s="14">
        <f ca="1">Sheet1[[#This Row],[Средний пробег в год]]/365*1000</f>
        <v>47.820672478206717</v>
      </c>
    </row>
    <row r="1602" spans="1:16" x14ac:dyDescent="0.25">
      <c r="A1602" s="1" t="s">
        <v>1613</v>
      </c>
      <c r="B1602" s="1" t="s">
        <v>312</v>
      </c>
      <c r="C1602">
        <v>1999</v>
      </c>
      <c r="D1602">
        <v>408000</v>
      </c>
      <c r="E1602">
        <v>1.5</v>
      </c>
      <c r="F1602">
        <v>110</v>
      </c>
      <c r="G1602" s="1" t="s">
        <v>8</v>
      </c>
      <c r="H1602" s="1" t="s">
        <v>9</v>
      </c>
      <c r="I1602" s="1" t="s">
        <v>18</v>
      </c>
      <c r="J1602" s="1">
        <v>340</v>
      </c>
      <c r="K1602" s="1"/>
      <c r="L1602" s="1"/>
      <c r="M1602" s="1">
        <f t="shared" ca="1" si="24"/>
        <v>2022</v>
      </c>
      <c r="N1602" s="1">
        <f ca="1">Sheet1[[#This Row],[Текущий год]]-Sheet1[[#This Row],[Год выпуска]]</f>
        <v>23</v>
      </c>
      <c r="O1602" s="13">
        <f ca="1">IFERROR(Sheet1[[#This Row],[Пробег, тыс. км]]/Sheet1[[#This Row],[Возраст авто]], 0)</f>
        <v>14.782608695652174</v>
      </c>
      <c r="P1602" s="14">
        <f ca="1">Sheet1[[#This Row],[Средний пробег в год]]/365*1000</f>
        <v>40.500297796307322</v>
      </c>
    </row>
    <row r="1603" spans="1:16" x14ac:dyDescent="0.25">
      <c r="A1603" s="1" t="s">
        <v>1614</v>
      </c>
      <c r="B1603" s="1" t="s">
        <v>94</v>
      </c>
      <c r="C1603">
        <v>2000</v>
      </c>
      <c r="D1603">
        <v>199000</v>
      </c>
      <c r="E1603">
        <v>3</v>
      </c>
      <c r="F1603">
        <v>220</v>
      </c>
      <c r="G1603" s="1" t="s">
        <v>8</v>
      </c>
      <c r="H1603" s="1" t="s">
        <v>9</v>
      </c>
      <c r="I1603" s="1" t="s">
        <v>18</v>
      </c>
      <c r="J1603" s="1"/>
      <c r="K1603" s="1"/>
      <c r="L1603" s="1"/>
      <c r="M1603" s="1">
        <f t="shared" ca="1" si="24"/>
        <v>2022</v>
      </c>
      <c r="N1603" s="1">
        <f ca="1">Sheet1[[#This Row],[Текущий год]]-Sheet1[[#This Row],[Год выпуска]]</f>
        <v>22</v>
      </c>
      <c r="O1603" s="13">
        <f ca="1">IFERROR(Sheet1[[#This Row],[Пробег, тыс. км]]/Sheet1[[#This Row],[Возраст авто]], 0)</f>
        <v>0</v>
      </c>
      <c r="P1603" s="14">
        <f ca="1">Sheet1[[#This Row],[Средний пробег в год]]/365*1000</f>
        <v>0</v>
      </c>
    </row>
    <row r="1604" spans="1:16" x14ac:dyDescent="0.25">
      <c r="A1604" s="1" t="s">
        <v>1615</v>
      </c>
      <c r="B1604" s="1" t="s">
        <v>67</v>
      </c>
      <c r="C1604">
        <v>1987</v>
      </c>
      <c r="D1604">
        <v>150000</v>
      </c>
      <c r="E1604">
        <v>2</v>
      </c>
      <c r="F1604">
        <v>170</v>
      </c>
      <c r="G1604" s="1" t="s">
        <v>8</v>
      </c>
      <c r="H1604" s="1"/>
      <c r="I1604" s="1" t="s">
        <v>10</v>
      </c>
      <c r="J1604" s="1">
        <v>270</v>
      </c>
      <c r="K1604" s="1"/>
      <c r="L1604" s="1"/>
      <c r="M1604" s="1">
        <f t="shared" ref="M1604:M1667" ca="1" si="25">YEAR(TODAY())</f>
        <v>2022</v>
      </c>
      <c r="N1604" s="1">
        <f ca="1">Sheet1[[#This Row],[Текущий год]]-Sheet1[[#This Row],[Год выпуска]]</f>
        <v>35</v>
      </c>
      <c r="O1604" s="13">
        <f ca="1">IFERROR(Sheet1[[#This Row],[Пробег, тыс. км]]/Sheet1[[#This Row],[Возраст авто]], 0)</f>
        <v>7.7142857142857144</v>
      </c>
      <c r="P1604" s="14">
        <f ca="1">Sheet1[[#This Row],[Средний пробег в год]]/365*1000</f>
        <v>21.135029354207436</v>
      </c>
    </row>
    <row r="1605" spans="1:16" x14ac:dyDescent="0.25">
      <c r="A1605" s="1" t="s">
        <v>1616</v>
      </c>
      <c r="B1605" s="1" t="s">
        <v>296</v>
      </c>
      <c r="C1605">
        <v>2021</v>
      </c>
      <c r="D1605">
        <v>7650000</v>
      </c>
      <c r="E1605">
        <v>2.8</v>
      </c>
      <c r="F1605">
        <v>200</v>
      </c>
      <c r="G1605" s="1" t="s">
        <v>20</v>
      </c>
      <c r="H1605" s="1" t="s">
        <v>9</v>
      </c>
      <c r="I1605" s="1" t="s">
        <v>21</v>
      </c>
      <c r="J1605" s="1">
        <v>1</v>
      </c>
      <c r="K1605" s="1"/>
      <c r="L1605" s="1"/>
      <c r="M1605" s="1">
        <f t="shared" ca="1" si="25"/>
        <v>2022</v>
      </c>
      <c r="N1605" s="1">
        <f ca="1">Sheet1[[#This Row],[Текущий год]]-Sheet1[[#This Row],[Год выпуска]]</f>
        <v>1</v>
      </c>
      <c r="O1605" s="13">
        <f ca="1">IFERROR(Sheet1[[#This Row],[Пробег, тыс. км]]/Sheet1[[#This Row],[Возраст авто]], 0)</f>
        <v>1</v>
      </c>
      <c r="P1605" s="14">
        <f ca="1">Sheet1[[#This Row],[Средний пробег в год]]/365*1000</f>
        <v>2.7397260273972601</v>
      </c>
    </row>
    <row r="1606" spans="1:16" x14ac:dyDescent="0.25">
      <c r="A1606" s="1" t="s">
        <v>1617</v>
      </c>
      <c r="B1606" s="1" t="s">
        <v>481</v>
      </c>
      <c r="C1606">
        <v>2017</v>
      </c>
      <c r="D1606">
        <v>1150000</v>
      </c>
      <c r="E1606">
        <v>1</v>
      </c>
      <c r="F1606">
        <v>98</v>
      </c>
      <c r="G1606" s="1" t="s">
        <v>8</v>
      </c>
      <c r="H1606" s="1" t="s">
        <v>24</v>
      </c>
      <c r="I1606" s="1" t="s">
        <v>18</v>
      </c>
      <c r="J1606" s="1">
        <v>82</v>
      </c>
      <c r="K1606" s="1"/>
      <c r="L1606" s="1"/>
      <c r="M1606" s="1">
        <f t="shared" ca="1" si="25"/>
        <v>2022</v>
      </c>
      <c r="N1606" s="1">
        <f ca="1">Sheet1[[#This Row],[Текущий год]]-Sheet1[[#This Row],[Год выпуска]]</f>
        <v>5</v>
      </c>
      <c r="O1606" s="13">
        <f ca="1">IFERROR(Sheet1[[#This Row],[Пробег, тыс. км]]/Sheet1[[#This Row],[Возраст авто]], 0)</f>
        <v>16.399999999999999</v>
      </c>
      <c r="P1606" s="14">
        <f ca="1">Sheet1[[#This Row],[Средний пробег в год]]/365*1000</f>
        <v>44.931506849315063</v>
      </c>
    </row>
    <row r="1607" spans="1:16" x14ac:dyDescent="0.25">
      <c r="A1607" s="1" t="s">
        <v>1618</v>
      </c>
      <c r="B1607" s="1" t="s">
        <v>52</v>
      </c>
      <c r="C1607">
        <v>2005</v>
      </c>
      <c r="D1607">
        <v>1600000</v>
      </c>
      <c r="E1607">
        <v>4.2</v>
      </c>
      <c r="F1607">
        <v>131</v>
      </c>
      <c r="G1607" s="1" t="s">
        <v>20</v>
      </c>
      <c r="H1607" s="1" t="s">
        <v>11</v>
      </c>
      <c r="I1607" s="1" t="s">
        <v>21</v>
      </c>
      <c r="J1607" s="1">
        <v>240</v>
      </c>
      <c r="K1607" s="1"/>
      <c r="L1607" s="1"/>
      <c r="M1607" s="1">
        <f t="shared" ca="1" si="25"/>
        <v>2022</v>
      </c>
      <c r="N1607" s="1">
        <f ca="1">Sheet1[[#This Row],[Текущий год]]-Sheet1[[#This Row],[Год выпуска]]</f>
        <v>17</v>
      </c>
      <c r="O1607" s="13">
        <f ca="1">IFERROR(Sheet1[[#This Row],[Пробег, тыс. км]]/Sheet1[[#This Row],[Возраст авто]], 0)</f>
        <v>14.117647058823529</v>
      </c>
      <c r="P1607" s="14">
        <f ca="1">Sheet1[[#This Row],[Средний пробег в год]]/365*1000</f>
        <v>38.678485092667209</v>
      </c>
    </row>
    <row r="1608" spans="1:16" x14ac:dyDescent="0.25">
      <c r="A1608" s="1" t="s">
        <v>1619</v>
      </c>
      <c r="B1608" s="1" t="s">
        <v>97</v>
      </c>
      <c r="C1608">
        <v>2017</v>
      </c>
      <c r="D1608">
        <v>750000</v>
      </c>
      <c r="E1608">
        <v>1</v>
      </c>
      <c r="F1608">
        <v>69</v>
      </c>
      <c r="G1608" s="1" t="s">
        <v>8</v>
      </c>
      <c r="H1608" s="1" t="s">
        <v>24</v>
      </c>
      <c r="I1608" s="1" t="s">
        <v>18</v>
      </c>
      <c r="J1608" s="1">
        <v>84</v>
      </c>
      <c r="K1608" s="1"/>
      <c r="L1608" s="1"/>
      <c r="M1608" s="1">
        <f t="shared" ca="1" si="25"/>
        <v>2022</v>
      </c>
      <c r="N1608" s="1">
        <f ca="1">Sheet1[[#This Row],[Текущий год]]-Sheet1[[#This Row],[Год выпуска]]</f>
        <v>5</v>
      </c>
      <c r="O1608" s="13">
        <f ca="1">IFERROR(Sheet1[[#This Row],[Пробег, тыс. км]]/Sheet1[[#This Row],[Возраст авто]], 0)</f>
        <v>16.8</v>
      </c>
      <c r="P1608" s="14">
        <f ca="1">Sheet1[[#This Row],[Средний пробег в год]]/365*1000</f>
        <v>46.027397260273972</v>
      </c>
    </row>
    <row r="1609" spans="1:16" x14ac:dyDescent="0.25">
      <c r="A1609" s="1" t="s">
        <v>1620</v>
      </c>
      <c r="B1609" s="1" t="s">
        <v>165</v>
      </c>
      <c r="C1609">
        <v>2021</v>
      </c>
      <c r="D1609">
        <v>4300000</v>
      </c>
      <c r="E1609">
        <v>2.5</v>
      </c>
      <c r="F1609">
        <v>199</v>
      </c>
      <c r="G1609" s="1" t="s">
        <v>8</v>
      </c>
      <c r="H1609" s="1" t="s">
        <v>9</v>
      </c>
      <c r="I1609" s="1" t="s">
        <v>21</v>
      </c>
      <c r="J1609" s="1">
        <v>4</v>
      </c>
      <c r="K1609" s="1"/>
      <c r="L1609" s="1"/>
      <c r="M1609" s="1">
        <f t="shared" ca="1" si="25"/>
        <v>2022</v>
      </c>
      <c r="N1609" s="1">
        <f ca="1">Sheet1[[#This Row],[Текущий год]]-Sheet1[[#This Row],[Год выпуска]]</f>
        <v>1</v>
      </c>
      <c r="O1609" s="13">
        <f ca="1">IFERROR(Sheet1[[#This Row],[Пробег, тыс. км]]/Sheet1[[#This Row],[Возраст авто]], 0)</f>
        <v>4</v>
      </c>
      <c r="P1609" s="14">
        <f ca="1">Sheet1[[#This Row],[Средний пробег в год]]/365*1000</f>
        <v>10.95890410958904</v>
      </c>
    </row>
    <row r="1610" spans="1:16" x14ac:dyDescent="0.25">
      <c r="A1610" s="1" t="s">
        <v>1621</v>
      </c>
      <c r="B1610" s="1" t="s">
        <v>88</v>
      </c>
      <c r="C1610">
        <v>1995</v>
      </c>
      <c r="D1610">
        <v>650000</v>
      </c>
      <c r="E1610">
        <v>2.5</v>
      </c>
      <c r="F1610">
        <v>280</v>
      </c>
      <c r="G1610" s="1" t="s">
        <v>8</v>
      </c>
      <c r="H1610" s="1" t="s">
        <v>9</v>
      </c>
      <c r="I1610" s="1" t="s">
        <v>10</v>
      </c>
      <c r="J1610" s="1">
        <v>1000</v>
      </c>
      <c r="K1610" s="1"/>
      <c r="L1610" s="1"/>
      <c r="M1610" s="1">
        <f t="shared" ca="1" si="25"/>
        <v>2022</v>
      </c>
      <c r="N1610" s="1">
        <f ca="1">Sheet1[[#This Row],[Текущий год]]-Sheet1[[#This Row],[Год выпуска]]</f>
        <v>27</v>
      </c>
      <c r="O1610" s="13">
        <f ca="1">IFERROR(Sheet1[[#This Row],[Пробег, тыс. км]]/Sheet1[[#This Row],[Возраст авто]], 0)</f>
        <v>37.037037037037038</v>
      </c>
      <c r="P1610" s="14">
        <f ca="1">Sheet1[[#This Row],[Средний пробег в год]]/365*1000</f>
        <v>101.47133434804668</v>
      </c>
    </row>
    <row r="1611" spans="1:16" x14ac:dyDescent="0.25">
      <c r="A1611" s="1" t="s">
        <v>1622</v>
      </c>
      <c r="B1611" s="1" t="s">
        <v>97</v>
      </c>
      <c r="C1611">
        <v>1999</v>
      </c>
      <c r="D1611">
        <v>349000</v>
      </c>
      <c r="E1611">
        <v>1</v>
      </c>
      <c r="F1611">
        <v>70</v>
      </c>
      <c r="G1611" s="1" t="s">
        <v>8</v>
      </c>
      <c r="H1611" s="1" t="s">
        <v>9</v>
      </c>
      <c r="I1611" s="1" t="s">
        <v>18</v>
      </c>
      <c r="J1611" s="1">
        <v>190</v>
      </c>
      <c r="K1611" s="1"/>
      <c r="L1611" s="1"/>
      <c r="M1611" s="1">
        <f t="shared" ca="1" si="25"/>
        <v>2022</v>
      </c>
      <c r="N1611" s="1">
        <f ca="1">Sheet1[[#This Row],[Текущий год]]-Sheet1[[#This Row],[Год выпуска]]</f>
        <v>23</v>
      </c>
      <c r="O1611" s="13">
        <f ca="1">IFERROR(Sheet1[[#This Row],[Пробег, тыс. км]]/Sheet1[[#This Row],[Возраст авто]], 0)</f>
        <v>8.2608695652173907</v>
      </c>
      <c r="P1611" s="14">
        <f ca="1">Sheet1[[#This Row],[Средний пробег в год]]/365*1000</f>
        <v>22.632519356759975</v>
      </c>
    </row>
    <row r="1612" spans="1:16" x14ac:dyDescent="0.25">
      <c r="A1612" s="1" t="s">
        <v>1623</v>
      </c>
      <c r="B1612" s="1" t="s">
        <v>26</v>
      </c>
      <c r="C1612">
        <v>1998</v>
      </c>
      <c r="D1612">
        <v>545000</v>
      </c>
      <c r="E1612">
        <v>2</v>
      </c>
      <c r="F1612">
        <v>135</v>
      </c>
      <c r="G1612" s="1" t="s">
        <v>8</v>
      </c>
      <c r="H1612" s="1" t="s">
        <v>9</v>
      </c>
      <c r="I1612" s="1" t="s">
        <v>21</v>
      </c>
      <c r="J1612" s="1">
        <v>255</v>
      </c>
      <c r="K1612" s="1"/>
      <c r="L1612" s="1"/>
      <c r="M1612" s="1">
        <f t="shared" ca="1" si="25"/>
        <v>2022</v>
      </c>
      <c r="N1612" s="1">
        <f ca="1">Sheet1[[#This Row],[Текущий год]]-Sheet1[[#This Row],[Год выпуска]]</f>
        <v>24</v>
      </c>
      <c r="O1612" s="13">
        <f ca="1">IFERROR(Sheet1[[#This Row],[Пробег, тыс. км]]/Sheet1[[#This Row],[Возраст авто]], 0)</f>
        <v>10.625</v>
      </c>
      <c r="P1612" s="14">
        <f ca="1">Sheet1[[#This Row],[Средний пробег в год]]/365*1000</f>
        <v>29.109589041095887</v>
      </c>
    </row>
    <row r="1613" spans="1:16" x14ac:dyDescent="0.25">
      <c r="A1613" s="1" t="s">
        <v>1624</v>
      </c>
      <c r="B1613" s="1" t="s">
        <v>63</v>
      </c>
      <c r="C1613">
        <v>1994</v>
      </c>
      <c r="D1613">
        <v>250000</v>
      </c>
      <c r="E1613">
        <v>1.5</v>
      </c>
      <c r="F1613">
        <v>105</v>
      </c>
      <c r="G1613" s="1" t="s">
        <v>8</v>
      </c>
      <c r="H1613" s="1" t="s">
        <v>9</v>
      </c>
      <c r="I1613" s="1" t="s">
        <v>18</v>
      </c>
      <c r="J1613" s="1">
        <v>300</v>
      </c>
      <c r="K1613" s="1"/>
      <c r="L1613" s="1"/>
      <c r="M1613" s="1">
        <f t="shared" ca="1" si="25"/>
        <v>2022</v>
      </c>
      <c r="N1613" s="1">
        <f ca="1">Sheet1[[#This Row],[Текущий год]]-Sheet1[[#This Row],[Год выпуска]]</f>
        <v>28</v>
      </c>
      <c r="O1613" s="13">
        <f ca="1">IFERROR(Sheet1[[#This Row],[Пробег, тыс. км]]/Sheet1[[#This Row],[Возраст авто]], 0)</f>
        <v>10.714285714285714</v>
      </c>
      <c r="P1613" s="14">
        <f ca="1">Sheet1[[#This Row],[Средний пробег в год]]/365*1000</f>
        <v>29.354207436399214</v>
      </c>
    </row>
    <row r="1614" spans="1:16" x14ac:dyDescent="0.25">
      <c r="A1614" s="1" t="s">
        <v>1625</v>
      </c>
      <c r="B1614" s="1" t="s">
        <v>371</v>
      </c>
      <c r="C1614">
        <v>2011</v>
      </c>
      <c r="D1614">
        <v>1210000</v>
      </c>
      <c r="E1614">
        <v>1.8</v>
      </c>
      <c r="F1614">
        <v>99</v>
      </c>
      <c r="G1614" s="1" t="s">
        <v>34</v>
      </c>
      <c r="H1614" s="1" t="s">
        <v>24</v>
      </c>
      <c r="I1614" s="1" t="s">
        <v>18</v>
      </c>
      <c r="J1614" s="1">
        <v>200</v>
      </c>
      <c r="K1614" s="1"/>
      <c r="L1614" s="1"/>
      <c r="M1614" s="1">
        <f t="shared" ca="1" si="25"/>
        <v>2022</v>
      </c>
      <c r="N1614" s="1">
        <f ca="1">Sheet1[[#This Row],[Текущий год]]-Sheet1[[#This Row],[Год выпуска]]</f>
        <v>11</v>
      </c>
      <c r="O1614" s="13">
        <f ca="1">IFERROR(Sheet1[[#This Row],[Пробег, тыс. км]]/Sheet1[[#This Row],[Возраст авто]], 0)</f>
        <v>18.181818181818183</v>
      </c>
      <c r="P1614" s="14">
        <f ca="1">Sheet1[[#This Row],[Средний пробег в год]]/365*1000</f>
        <v>49.813200498132012</v>
      </c>
    </row>
    <row r="1615" spans="1:16" x14ac:dyDescent="0.25">
      <c r="A1615" s="1" t="s">
        <v>1626</v>
      </c>
      <c r="B1615" s="1" t="s">
        <v>129</v>
      </c>
      <c r="C1615">
        <v>1994</v>
      </c>
      <c r="D1615">
        <v>390000</v>
      </c>
      <c r="E1615">
        <v>2</v>
      </c>
      <c r="F1615">
        <v>180</v>
      </c>
      <c r="G1615" s="1" t="s">
        <v>8</v>
      </c>
      <c r="H1615" s="1" t="s">
        <v>11</v>
      </c>
      <c r="I1615" s="1" t="s">
        <v>18</v>
      </c>
      <c r="J1615" s="1">
        <v>217</v>
      </c>
      <c r="K1615" s="1"/>
      <c r="L1615" s="1"/>
      <c r="M1615" s="1">
        <f t="shared" ca="1" si="25"/>
        <v>2022</v>
      </c>
      <c r="N1615" s="1">
        <f ca="1">Sheet1[[#This Row],[Текущий год]]-Sheet1[[#This Row],[Год выпуска]]</f>
        <v>28</v>
      </c>
      <c r="O1615" s="13">
        <f ca="1">IFERROR(Sheet1[[#This Row],[Пробег, тыс. км]]/Sheet1[[#This Row],[Возраст авто]], 0)</f>
        <v>7.75</v>
      </c>
      <c r="P1615" s="14">
        <f ca="1">Sheet1[[#This Row],[Средний пробег в год]]/365*1000</f>
        <v>21.232876712328768</v>
      </c>
    </row>
    <row r="1616" spans="1:16" x14ac:dyDescent="0.25">
      <c r="A1616" s="1" t="s">
        <v>1627</v>
      </c>
      <c r="B1616" s="1" t="s">
        <v>36</v>
      </c>
      <c r="C1616">
        <v>2000</v>
      </c>
      <c r="D1616">
        <v>1250000</v>
      </c>
      <c r="E1616">
        <v>3</v>
      </c>
      <c r="F1616">
        <v>125</v>
      </c>
      <c r="G1616" s="1" t="s">
        <v>20</v>
      </c>
      <c r="H1616" s="1" t="s">
        <v>9</v>
      </c>
      <c r="I1616" s="1" t="s">
        <v>21</v>
      </c>
      <c r="J1616" s="1">
        <v>268</v>
      </c>
      <c r="K1616" s="1"/>
      <c r="L1616" s="1"/>
      <c r="M1616" s="1">
        <f t="shared" ca="1" si="25"/>
        <v>2022</v>
      </c>
      <c r="N1616" s="1">
        <f ca="1">Sheet1[[#This Row],[Текущий год]]-Sheet1[[#This Row],[Год выпуска]]</f>
        <v>22</v>
      </c>
      <c r="O1616" s="13">
        <f ca="1">IFERROR(Sheet1[[#This Row],[Пробег, тыс. км]]/Sheet1[[#This Row],[Возраст авто]], 0)</f>
        <v>12.181818181818182</v>
      </c>
      <c r="P1616" s="14">
        <f ca="1">Sheet1[[#This Row],[Средний пробег в год]]/365*1000</f>
        <v>33.374844333748449</v>
      </c>
    </row>
    <row r="1617" spans="1:16" x14ac:dyDescent="0.25">
      <c r="A1617" s="1" t="s">
        <v>1628</v>
      </c>
      <c r="B1617" s="1" t="s">
        <v>1303</v>
      </c>
      <c r="C1617">
        <v>2017</v>
      </c>
      <c r="D1617">
        <v>2665000</v>
      </c>
      <c r="E1617">
        <v>1.8</v>
      </c>
      <c r="F1617">
        <v>95</v>
      </c>
      <c r="G1617" s="1" t="s">
        <v>34</v>
      </c>
      <c r="H1617" s="1" t="s">
        <v>24</v>
      </c>
      <c r="I1617" s="1" t="s">
        <v>18</v>
      </c>
      <c r="J1617" s="1">
        <v>52</v>
      </c>
      <c r="K1617" s="1"/>
      <c r="L1617" s="1"/>
      <c r="M1617" s="1">
        <f t="shared" ca="1" si="25"/>
        <v>2022</v>
      </c>
      <c r="N1617" s="1">
        <f ca="1">Sheet1[[#This Row],[Текущий год]]-Sheet1[[#This Row],[Год выпуска]]</f>
        <v>5</v>
      </c>
      <c r="O1617" s="13">
        <f ca="1">IFERROR(Sheet1[[#This Row],[Пробег, тыс. км]]/Sheet1[[#This Row],[Возраст авто]], 0)</f>
        <v>10.4</v>
      </c>
      <c r="P1617" s="14">
        <f ca="1">Sheet1[[#This Row],[Средний пробег в год]]/365*1000</f>
        <v>28.493150684931511</v>
      </c>
    </row>
    <row r="1618" spans="1:16" x14ac:dyDescent="0.25">
      <c r="A1618" s="1" t="s">
        <v>1629</v>
      </c>
      <c r="B1618" s="1" t="s">
        <v>172</v>
      </c>
      <c r="C1618">
        <v>2002</v>
      </c>
      <c r="D1618">
        <v>368000</v>
      </c>
      <c r="E1618">
        <v>1.8</v>
      </c>
      <c r="F1618">
        <v>132</v>
      </c>
      <c r="G1618" s="1" t="s">
        <v>8</v>
      </c>
      <c r="H1618" s="1" t="s">
        <v>9</v>
      </c>
      <c r="I1618" s="1" t="s">
        <v>18</v>
      </c>
      <c r="J1618" s="1">
        <v>198</v>
      </c>
      <c r="K1618" s="1"/>
      <c r="L1618" s="1"/>
      <c r="M1618" s="1">
        <f t="shared" ca="1" si="25"/>
        <v>2022</v>
      </c>
      <c r="N1618" s="1">
        <f ca="1">Sheet1[[#This Row],[Текущий год]]-Sheet1[[#This Row],[Год выпуска]]</f>
        <v>20</v>
      </c>
      <c r="O1618" s="13">
        <f ca="1">IFERROR(Sheet1[[#This Row],[Пробег, тыс. км]]/Sheet1[[#This Row],[Возраст авто]], 0)</f>
        <v>9.9</v>
      </c>
      <c r="P1618" s="14">
        <f ca="1">Sheet1[[#This Row],[Средний пробег в год]]/365*1000</f>
        <v>27.123287671232877</v>
      </c>
    </row>
    <row r="1619" spans="1:16" x14ac:dyDescent="0.25">
      <c r="A1619" s="1" t="s">
        <v>1630</v>
      </c>
      <c r="B1619" s="1" t="s">
        <v>43</v>
      </c>
      <c r="C1619">
        <v>2017</v>
      </c>
      <c r="D1619">
        <v>1995000</v>
      </c>
      <c r="E1619">
        <v>2</v>
      </c>
      <c r="F1619">
        <v>150</v>
      </c>
      <c r="G1619" s="1" t="s">
        <v>8</v>
      </c>
      <c r="H1619" s="1" t="s">
        <v>9</v>
      </c>
      <c r="I1619" s="1" t="s">
        <v>18</v>
      </c>
      <c r="J1619" s="1">
        <v>78</v>
      </c>
      <c r="K1619" s="1"/>
      <c r="L1619" s="1"/>
      <c r="M1619" s="1">
        <f t="shared" ca="1" si="25"/>
        <v>2022</v>
      </c>
      <c r="N1619" s="1">
        <f ca="1">Sheet1[[#This Row],[Текущий год]]-Sheet1[[#This Row],[Год выпуска]]</f>
        <v>5</v>
      </c>
      <c r="O1619" s="13">
        <f ca="1">IFERROR(Sheet1[[#This Row],[Пробег, тыс. км]]/Sheet1[[#This Row],[Возраст авто]], 0)</f>
        <v>15.6</v>
      </c>
      <c r="P1619" s="14">
        <f ca="1">Sheet1[[#This Row],[Средний пробег в год]]/365*1000</f>
        <v>42.739726027397253</v>
      </c>
    </row>
    <row r="1620" spans="1:16" x14ac:dyDescent="0.25">
      <c r="A1620" s="1" t="s">
        <v>1631</v>
      </c>
      <c r="B1620" s="1" t="s">
        <v>165</v>
      </c>
      <c r="C1620">
        <v>2014</v>
      </c>
      <c r="D1620">
        <v>1625000</v>
      </c>
      <c r="E1620">
        <v>2</v>
      </c>
      <c r="F1620">
        <v>146</v>
      </c>
      <c r="G1620" s="1" t="s">
        <v>8</v>
      </c>
      <c r="H1620" s="1" t="s">
        <v>24</v>
      </c>
      <c r="I1620" s="1" t="s">
        <v>21</v>
      </c>
      <c r="J1620" s="1">
        <v>174</v>
      </c>
      <c r="K1620" s="1"/>
      <c r="L1620" s="1"/>
      <c r="M1620" s="1">
        <f t="shared" ca="1" si="25"/>
        <v>2022</v>
      </c>
      <c r="N1620" s="1">
        <f ca="1">Sheet1[[#This Row],[Текущий год]]-Sheet1[[#This Row],[Год выпуска]]</f>
        <v>8</v>
      </c>
      <c r="O1620" s="13">
        <f ca="1">IFERROR(Sheet1[[#This Row],[Пробег, тыс. км]]/Sheet1[[#This Row],[Возраст авто]], 0)</f>
        <v>21.75</v>
      </c>
      <c r="P1620" s="14">
        <f ca="1">Sheet1[[#This Row],[Средний пробег в год]]/365*1000</f>
        <v>59.589041095890408</v>
      </c>
    </row>
    <row r="1621" spans="1:16" x14ac:dyDescent="0.25">
      <c r="A1621" s="1" t="s">
        <v>1632</v>
      </c>
      <c r="B1621" s="1" t="s">
        <v>77</v>
      </c>
      <c r="C1621">
        <v>2004</v>
      </c>
      <c r="D1621">
        <v>695000</v>
      </c>
      <c r="E1621">
        <v>2</v>
      </c>
      <c r="F1621">
        <v>147</v>
      </c>
      <c r="G1621" s="1" t="s">
        <v>8</v>
      </c>
      <c r="H1621" s="1" t="s">
        <v>9</v>
      </c>
      <c r="I1621" s="1" t="s">
        <v>18</v>
      </c>
      <c r="J1621" s="1">
        <v>187</v>
      </c>
      <c r="K1621" s="1"/>
      <c r="L1621" s="1"/>
      <c r="M1621" s="1">
        <f t="shared" ca="1" si="25"/>
        <v>2022</v>
      </c>
      <c r="N1621" s="1">
        <f ca="1">Sheet1[[#This Row],[Текущий год]]-Sheet1[[#This Row],[Год выпуска]]</f>
        <v>18</v>
      </c>
      <c r="O1621" s="13">
        <f ca="1">IFERROR(Sheet1[[#This Row],[Пробег, тыс. км]]/Sheet1[[#This Row],[Возраст авто]], 0)</f>
        <v>10.388888888888889</v>
      </c>
      <c r="P1621" s="14">
        <f ca="1">Sheet1[[#This Row],[Средний пробег в год]]/365*1000</f>
        <v>28.462709284627095</v>
      </c>
    </row>
    <row r="1622" spans="1:16" x14ac:dyDescent="0.25">
      <c r="A1622" s="1" t="s">
        <v>1633</v>
      </c>
      <c r="B1622" s="1" t="s">
        <v>314</v>
      </c>
      <c r="C1622">
        <v>1998</v>
      </c>
      <c r="D1622">
        <v>310000</v>
      </c>
      <c r="E1622">
        <v>1.6</v>
      </c>
      <c r="F1622">
        <v>110</v>
      </c>
      <c r="G1622" s="1" t="s">
        <v>8</v>
      </c>
      <c r="H1622" s="1" t="s">
        <v>9</v>
      </c>
      <c r="I1622" s="1" t="s">
        <v>18</v>
      </c>
      <c r="J1622" s="1">
        <v>200</v>
      </c>
      <c r="K1622" s="1"/>
      <c r="L1622" s="1"/>
      <c r="M1622" s="1">
        <f t="shared" ca="1" si="25"/>
        <v>2022</v>
      </c>
      <c r="N1622" s="1">
        <f ca="1">Sheet1[[#This Row],[Текущий год]]-Sheet1[[#This Row],[Год выпуска]]</f>
        <v>24</v>
      </c>
      <c r="O1622" s="13">
        <f ca="1">IFERROR(Sheet1[[#This Row],[Пробег, тыс. км]]/Sheet1[[#This Row],[Возраст авто]], 0)</f>
        <v>8.3333333333333339</v>
      </c>
      <c r="P1622" s="14">
        <f ca="1">Sheet1[[#This Row],[Средний пробег в год]]/365*1000</f>
        <v>22.831050228310506</v>
      </c>
    </row>
    <row r="1623" spans="1:16" x14ac:dyDescent="0.25">
      <c r="A1623" s="1" t="s">
        <v>1634</v>
      </c>
      <c r="B1623" s="1" t="s">
        <v>65</v>
      </c>
      <c r="C1623">
        <v>2010</v>
      </c>
      <c r="D1623">
        <v>855555</v>
      </c>
      <c r="E1623">
        <v>1.8</v>
      </c>
      <c r="F1623">
        <v>99</v>
      </c>
      <c r="G1623" s="1" t="s">
        <v>34</v>
      </c>
      <c r="H1623" s="1" t="s">
        <v>24</v>
      </c>
      <c r="I1623" s="1" t="s">
        <v>18</v>
      </c>
      <c r="J1623" s="1">
        <v>179</v>
      </c>
      <c r="K1623" s="1"/>
      <c r="L1623" s="1"/>
      <c r="M1623" s="1">
        <f t="shared" ca="1" si="25"/>
        <v>2022</v>
      </c>
      <c r="N1623" s="1">
        <f ca="1">Sheet1[[#This Row],[Текущий год]]-Sheet1[[#This Row],[Год выпуска]]</f>
        <v>12</v>
      </c>
      <c r="O1623" s="13">
        <f ca="1">IFERROR(Sheet1[[#This Row],[Пробег, тыс. км]]/Sheet1[[#This Row],[Возраст авто]], 0)</f>
        <v>14.916666666666666</v>
      </c>
      <c r="P1623" s="14">
        <f ca="1">Sheet1[[#This Row],[Средний пробег в год]]/365*1000</f>
        <v>40.867579908675793</v>
      </c>
    </row>
    <row r="1624" spans="1:16" x14ac:dyDescent="0.25">
      <c r="A1624" s="1" t="s">
        <v>1635</v>
      </c>
      <c r="B1624" s="1" t="s">
        <v>717</v>
      </c>
      <c r="C1624">
        <v>1999</v>
      </c>
      <c r="D1624">
        <v>415000</v>
      </c>
      <c r="E1624">
        <v>2.2000000000000002</v>
      </c>
      <c r="F1624">
        <v>140</v>
      </c>
      <c r="G1624" s="1" t="s">
        <v>8</v>
      </c>
      <c r="H1624" s="1" t="s">
        <v>9</v>
      </c>
      <c r="I1624" s="1" t="s">
        <v>18</v>
      </c>
      <c r="J1624" s="1">
        <v>180</v>
      </c>
      <c r="K1624" s="1"/>
      <c r="L1624" s="1"/>
      <c r="M1624" s="1">
        <f t="shared" ca="1" si="25"/>
        <v>2022</v>
      </c>
      <c r="N1624" s="1">
        <f ca="1">Sheet1[[#This Row],[Текущий год]]-Sheet1[[#This Row],[Год выпуска]]</f>
        <v>23</v>
      </c>
      <c r="O1624" s="13">
        <f ca="1">IFERROR(Sheet1[[#This Row],[Пробег, тыс. км]]/Sheet1[[#This Row],[Возраст авто]], 0)</f>
        <v>7.8260869565217392</v>
      </c>
      <c r="P1624" s="14">
        <f ca="1">Sheet1[[#This Row],[Средний пробег в год]]/365*1000</f>
        <v>21.44133412745682</v>
      </c>
    </row>
    <row r="1625" spans="1:16" x14ac:dyDescent="0.25">
      <c r="A1625" s="1" t="s">
        <v>1636</v>
      </c>
      <c r="B1625" s="1" t="s">
        <v>88</v>
      </c>
      <c r="C1625">
        <v>2003</v>
      </c>
      <c r="D1625">
        <v>620000</v>
      </c>
      <c r="E1625">
        <v>2</v>
      </c>
      <c r="F1625">
        <v>160</v>
      </c>
      <c r="G1625" s="1" t="s">
        <v>8</v>
      </c>
      <c r="H1625" s="1" t="s">
        <v>9</v>
      </c>
      <c r="I1625" s="1" t="s">
        <v>10</v>
      </c>
      <c r="J1625" s="1">
        <v>301</v>
      </c>
      <c r="K1625" s="1"/>
      <c r="L1625" s="1"/>
      <c r="M1625" s="1">
        <f t="shared" ca="1" si="25"/>
        <v>2022</v>
      </c>
      <c r="N1625" s="1">
        <f ca="1">Sheet1[[#This Row],[Текущий год]]-Sheet1[[#This Row],[Год выпуска]]</f>
        <v>19</v>
      </c>
      <c r="O1625" s="13">
        <f ca="1">IFERROR(Sheet1[[#This Row],[Пробег, тыс. км]]/Sheet1[[#This Row],[Возраст авто]], 0)</f>
        <v>15.842105263157896</v>
      </c>
      <c r="P1625" s="14">
        <f ca="1">Sheet1[[#This Row],[Средний пробег в год]]/365*1000</f>
        <v>43.403028118240812</v>
      </c>
    </row>
    <row r="1626" spans="1:16" x14ac:dyDescent="0.25">
      <c r="A1626" s="1" t="s">
        <v>1637</v>
      </c>
      <c r="B1626" s="1" t="s">
        <v>94</v>
      </c>
      <c r="C1626">
        <v>1998</v>
      </c>
      <c r="D1626">
        <v>649000</v>
      </c>
      <c r="E1626">
        <v>3</v>
      </c>
      <c r="F1626">
        <v>220</v>
      </c>
      <c r="G1626" s="1" t="s">
        <v>8</v>
      </c>
      <c r="H1626" s="1" t="s">
        <v>9</v>
      </c>
      <c r="I1626" s="1" t="s">
        <v>18</v>
      </c>
      <c r="J1626" s="1">
        <v>405</v>
      </c>
      <c r="K1626" s="1"/>
      <c r="L1626" s="1"/>
      <c r="M1626" s="1">
        <f t="shared" ca="1" si="25"/>
        <v>2022</v>
      </c>
      <c r="N1626" s="1">
        <f ca="1">Sheet1[[#This Row],[Текущий год]]-Sheet1[[#This Row],[Год выпуска]]</f>
        <v>24</v>
      </c>
      <c r="O1626" s="13">
        <f ca="1">IFERROR(Sheet1[[#This Row],[Пробег, тыс. км]]/Sheet1[[#This Row],[Возраст авто]], 0)</f>
        <v>16.875</v>
      </c>
      <c r="P1626" s="14">
        <f ca="1">Sheet1[[#This Row],[Средний пробег в год]]/365*1000</f>
        <v>46.232876712328768</v>
      </c>
    </row>
    <row r="1627" spans="1:16" x14ac:dyDescent="0.25">
      <c r="A1627" s="1" t="s">
        <v>1638</v>
      </c>
      <c r="B1627" s="1" t="s">
        <v>52</v>
      </c>
      <c r="C1627">
        <v>2006</v>
      </c>
      <c r="D1627">
        <v>3650000</v>
      </c>
      <c r="E1627">
        <v>4.2</v>
      </c>
      <c r="F1627">
        <v>204</v>
      </c>
      <c r="G1627" s="1" t="s">
        <v>20</v>
      </c>
      <c r="H1627" s="1" t="s">
        <v>9</v>
      </c>
      <c r="I1627" s="1" t="s">
        <v>21</v>
      </c>
      <c r="J1627" s="1">
        <v>192</v>
      </c>
      <c r="K1627" s="1"/>
      <c r="L1627" s="1"/>
      <c r="M1627" s="1">
        <f t="shared" ca="1" si="25"/>
        <v>2022</v>
      </c>
      <c r="N1627" s="1">
        <f ca="1">Sheet1[[#This Row],[Текущий год]]-Sheet1[[#This Row],[Год выпуска]]</f>
        <v>16</v>
      </c>
      <c r="O1627" s="13">
        <f ca="1">IFERROR(Sheet1[[#This Row],[Пробег, тыс. км]]/Sheet1[[#This Row],[Возраст авто]], 0)</f>
        <v>12</v>
      </c>
      <c r="P1627" s="14">
        <f ca="1">Sheet1[[#This Row],[Средний пробег в год]]/365*1000</f>
        <v>32.87671232876712</v>
      </c>
    </row>
    <row r="1628" spans="1:16" x14ac:dyDescent="0.25">
      <c r="A1628" s="1" t="s">
        <v>1639</v>
      </c>
      <c r="B1628" s="1" t="s">
        <v>105</v>
      </c>
      <c r="C1628">
        <v>2015</v>
      </c>
      <c r="D1628">
        <v>1535000</v>
      </c>
      <c r="E1628">
        <v>1.8</v>
      </c>
      <c r="F1628">
        <v>130</v>
      </c>
      <c r="G1628" s="1" t="s">
        <v>8</v>
      </c>
      <c r="H1628" s="1" t="s">
        <v>24</v>
      </c>
      <c r="I1628" s="1" t="s">
        <v>21</v>
      </c>
      <c r="J1628" s="1">
        <v>100</v>
      </c>
      <c r="K1628" s="1"/>
      <c r="L1628" s="1"/>
      <c r="M1628" s="1">
        <f t="shared" ca="1" si="25"/>
        <v>2022</v>
      </c>
      <c r="N1628" s="1">
        <f ca="1">Sheet1[[#This Row],[Текущий год]]-Sheet1[[#This Row],[Год выпуска]]</f>
        <v>7</v>
      </c>
      <c r="O1628" s="13">
        <f ca="1">IFERROR(Sheet1[[#This Row],[Пробег, тыс. км]]/Sheet1[[#This Row],[Возраст авто]], 0)</f>
        <v>14.285714285714286</v>
      </c>
      <c r="P1628" s="14">
        <f ca="1">Sheet1[[#This Row],[Средний пробег в год]]/365*1000</f>
        <v>39.138943248532293</v>
      </c>
    </row>
    <row r="1629" spans="1:16" x14ac:dyDescent="0.25">
      <c r="A1629" s="1" t="s">
        <v>1640</v>
      </c>
      <c r="B1629" s="1" t="s">
        <v>122</v>
      </c>
      <c r="C1629">
        <v>2011</v>
      </c>
      <c r="D1629">
        <v>1900000</v>
      </c>
      <c r="E1629">
        <v>3.5</v>
      </c>
      <c r="F1629">
        <v>273</v>
      </c>
      <c r="G1629" s="1" t="s">
        <v>8</v>
      </c>
      <c r="H1629" s="1" t="s">
        <v>9</v>
      </c>
      <c r="I1629" s="1" t="s">
        <v>21</v>
      </c>
      <c r="J1629" s="1">
        <v>200</v>
      </c>
      <c r="K1629" s="1"/>
      <c r="L1629" s="1" t="s">
        <v>28</v>
      </c>
      <c r="M1629" s="1">
        <f t="shared" ca="1" si="25"/>
        <v>2022</v>
      </c>
      <c r="N1629" s="1">
        <f ca="1">Sheet1[[#This Row],[Текущий год]]-Sheet1[[#This Row],[Год выпуска]]</f>
        <v>11</v>
      </c>
      <c r="O1629" s="13">
        <f ca="1">IFERROR(Sheet1[[#This Row],[Пробег, тыс. км]]/Sheet1[[#This Row],[Возраст авто]], 0)</f>
        <v>18.181818181818183</v>
      </c>
      <c r="P1629" s="14">
        <f ca="1">Sheet1[[#This Row],[Средний пробег в год]]/365*1000</f>
        <v>49.813200498132012</v>
      </c>
    </row>
    <row r="1630" spans="1:16" x14ac:dyDescent="0.25">
      <c r="A1630" s="1" t="s">
        <v>1641</v>
      </c>
      <c r="B1630" s="1" t="s">
        <v>289</v>
      </c>
      <c r="C1630">
        <v>2001</v>
      </c>
      <c r="D1630">
        <v>515000</v>
      </c>
      <c r="E1630">
        <v>1.8</v>
      </c>
      <c r="F1630">
        <v>115</v>
      </c>
      <c r="G1630" s="1" t="s">
        <v>8</v>
      </c>
      <c r="H1630" s="1" t="s">
        <v>9</v>
      </c>
      <c r="I1630" s="1" t="s">
        <v>18</v>
      </c>
      <c r="J1630" s="1">
        <v>269</v>
      </c>
      <c r="K1630" s="1"/>
      <c r="L1630" s="1"/>
      <c r="M1630" s="1">
        <f t="shared" ca="1" si="25"/>
        <v>2022</v>
      </c>
      <c r="N1630" s="1">
        <f ca="1">Sheet1[[#This Row],[Текущий год]]-Sheet1[[#This Row],[Год выпуска]]</f>
        <v>21</v>
      </c>
      <c r="O1630" s="13">
        <f ca="1">IFERROR(Sheet1[[#This Row],[Пробег, тыс. км]]/Sheet1[[#This Row],[Возраст авто]], 0)</f>
        <v>12.80952380952381</v>
      </c>
      <c r="P1630" s="14">
        <f ca="1">Sheet1[[#This Row],[Средний пробег в год]]/365*1000</f>
        <v>35.094585779517288</v>
      </c>
    </row>
    <row r="1631" spans="1:16" x14ac:dyDescent="0.25">
      <c r="A1631" s="1" t="s">
        <v>1642</v>
      </c>
      <c r="B1631" s="1" t="s">
        <v>136</v>
      </c>
      <c r="C1631">
        <v>2017</v>
      </c>
      <c r="D1631">
        <v>1100000</v>
      </c>
      <c r="E1631">
        <v>1.5</v>
      </c>
      <c r="F1631">
        <v>74</v>
      </c>
      <c r="G1631" s="1" t="s">
        <v>34</v>
      </c>
      <c r="H1631" s="1" t="s">
        <v>24</v>
      </c>
      <c r="I1631" s="1" t="s">
        <v>18</v>
      </c>
      <c r="J1631" s="1">
        <v>64</v>
      </c>
      <c r="K1631" s="1" t="s">
        <v>39</v>
      </c>
      <c r="L1631" s="1"/>
      <c r="M1631" s="1">
        <f t="shared" ca="1" si="25"/>
        <v>2022</v>
      </c>
      <c r="N1631" s="1">
        <f ca="1">Sheet1[[#This Row],[Текущий год]]-Sheet1[[#This Row],[Год выпуска]]</f>
        <v>5</v>
      </c>
      <c r="O1631" s="13">
        <f ca="1">IFERROR(Sheet1[[#This Row],[Пробег, тыс. км]]/Sheet1[[#This Row],[Возраст авто]], 0)</f>
        <v>12.8</v>
      </c>
      <c r="P1631" s="14">
        <f ca="1">Sheet1[[#This Row],[Средний пробег в год]]/365*1000</f>
        <v>35.068493150684937</v>
      </c>
    </row>
    <row r="1632" spans="1:16" x14ac:dyDescent="0.25">
      <c r="A1632" s="1" t="s">
        <v>1643</v>
      </c>
      <c r="B1632" s="1" t="s">
        <v>105</v>
      </c>
      <c r="C1632">
        <v>2016</v>
      </c>
      <c r="D1632">
        <v>1559000</v>
      </c>
      <c r="E1632">
        <v>1.8</v>
      </c>
      <c r="F1632">
        <v>143</v>
      </c>
      <c r="G1632" s="1" t="s">
        <v>8</v>
      </c>
      <c r="H1632" s="1" t="s">
        <v>24</v>
      </c>
      <c r="I1632" s="1" t="s">
        <v>18</v>
      </c>
      <c r="J1632" s="1">
        <v>99</v>
      </c>
      <c r="K1632" s="1" t="s">
        <v>39</v>
      </c>
      <c r="L1632" s="1"/>
      <c r="M1632" s="1">
        <f t="shared" ca="1" si="25"/>
        <v>2022</v>
      </c>
      <c r="N1632" s="1">
        <f ca="1">Sheet1[[#This Row],[Текущий год]]-Sheet1[[#This Row],[Год выпуска]]</f>
        <v>6</v>
      </c>
      <c r="O1632" s="13">
        <f ca="1">IFERROR(Sheet1[[#This Row],[Пробег, тыс. км]]/Sheet1[[#This Row],[Возраст авто]], 0)</f>
        <v>16.5</v>
      </c>
      <c r="P1632" s="14">
        <f ca="1">Sheet1[[#This Row],[Средний пробег в год]]/365*1000</f>
        <v>45.205479452054796</v>
      </c>
    </row>
    <row r="1633" spans="1:16" x14ac:dyDescent="0.25">
      <c r="A1633" s="1" t="s">
        <v>1644</v>
      </c>
      <c r="B1633" s="1" t="s">
        <v>63</v>
      </c>
      <c r="C1633">
        <v>2001</v>
      </c>
      <c r="D1633">
        <v>300000</v>
      </c>
      <c r="E1633">
        <v>1.8</v>
      </c>
      <c r="F1633">
        <v>136</v>
      </c>
      <c r="G1633" s="1" t="s">
        <v>8</v>
      </c>
      <c r="H1633" s="1" t="s">
        <v>9</v>
      </c>
      <c r="I1633" s="1" t="s">
        <v>18</v>
      </c>
      <c r="J1633" s="1">
        <v>280</v>
      </c>
      <c r="K1633" s="1"/>
      <c r="L1633" s="1"/>
      <c r="M1633" s="1">
        <f t="shared" ca="1" si="25"/>
        <v>2022</v>
      </c>
      <c r="N1633" s="1">
        <f ca="1">Sheet1[[#This Row],[Текущий год]]-Sheet1[[#This Row],[Год выпуска]]</f>
        <v>21</v>
      </c>
      <c r="O1633" s="13">
        <f ca="1">IFERROR(Sheet1[[#This Row],[Пробег, тыс. км]]/Sheet1[[#This Row],[Возраст авто]], 0)</f>
        <v>13.333333333333334</v>
      </c>
      <c r="P1633" s="14">
        <f ca="1">Sheet1[[#This Row],[Средний пробег в год]]/365*1000</f>
        <v>36.529680365296805</v>
      </c>
    </row>
    <row r="1634" spans="1:16" x14ac:dyDescent="0.25">
      <c r="A1634" s="1" t="s">
        <v>1645</v>
      </c>
      <c r="B1634" s="1" t="s">
        <v>63</v>
      </c>
      <c r="C1634">
        <v>1997</v>
      </c>
      <c r="D1634">
        <v>215000</v>
      </c>
      <c r="E1634">
        <v>1.6</v>
      </c>
      <c r="F1634">
        <v>110</v>
      </c>
      <c r="G1634" s="1" t="s">
        <v>8</v>
      </c>
      <c r="H1634" s="1" t="s">
        <v>11</v>
      </c>
      <c r="I1634" s="1" t="s">
        <v>18</v>
      </c>
      <c r="J1634" s="1">
        <v>40</v>
      </c>
      <c r="K1634" s="1"/>
      <c r="L1634" s="1"/>
      <c r="M1634" s="1">
        <f t="shared" ca="1" si="25"/>
        <v>2022</v>
      </c>
      <c r="N1634" s="1">
        <f ca="1">Sheet1[[#This Row],[Текущий год]]-Sheet1[[#This Row],[Год выпуска]]</f>
        <v>25</v>
      </c>
      <c r="O1634" s="13">
        <f ca="1">IFERROR(Sheet1[[#This Row],[Пробег, тыс. км]]/Sheet1[[#This Row],[Возраст авто]], 0)</f>
        <v>1.6</v>
      </c>
      <c r="P1634" s="14">
        <f ca="1">Sheet1[[#This Row],[Средний пробег в год]]/365*1000</f>
        <v>4.3835616438356171</v>
      </c>
    </row>
    <row r="1635" spans="1:16" x14ac:dyDescent="0.25">
      <c r="A1635" s="1" t="s">
        <v>1646</v>
      </c>
      <c r="B1635" s="1" t="s">
        <v>546</v>
      </c>
      <c r="C1635">
        <v>2001</v>
      </c>
      <c r="D1635">
        <v>395000</v>
      </c>
      <c r="E1635">
        <v>1.5</v>
      </c>
      <c r="F1635">
        <v>110</v>
      </c>
      <c r="G1635" s="1" t="s">
        <v>8</v>
      </c>
      <c r="H1635" s="1" t="s">
        <v>9</v>
      </c>
      <c r="I1635" s="1" t="s">
        <v>18</v>
      </c>
      <c r="J1635" s="1">
        <v>222</v>
      </c>
      <c r="K1635" s="1"/>
      <c r="L1635" s="1"/>
      <c r="M1635" s="1">
        <f t="shared" ca="1" si="25"/>
        <v>2022</v>
      </c>
      <c r="N1635" s="1">
        <f ca="1">Sheet1[[#This Row],[Текущий год]]-Sheet1[[#This Row],[Год выпуска]]</f>
        <v>21</v>
      </c>
      <c r="O1635" s="13">
        <f ca="1">IFERROR(Sheet1[[#This Row],[Пробег, тыс. км]]/Sheet1[[#This Row],[Возраст авто]], 0)</f>
        <v>10.571428571428571</v>
      </c>
      <c r="P1635" s="14">
        <f ca="1">Sheet1[[#This Row],[Средний пробег в год]]/365*1000</f>
        <v>28.962818003913895</v>
      </c>
    </row>
    <row r="1636" spans="1:16" x14ac:dyDescent="0.25">
      <c r="A1636" s="1" t="s">
        <v>1647</v>
      </c>
      <c r="B1636" s="1" t="s">
        <v>146</v>
      </c>
      <c r="C1636">
        <v>2018</v>
      </c>
      <c r="D1636">
        <v>2460000</v>
      </c>
      <c r="E1636">
        <v>2</v>
      </c>
      <c r="F1636">
        <v>152</v>
      </c>
      <c r="G1636" s="1" t="s">
        <v>8</v>
      </c>
      <c r="H1636" s="1" t="s">
        <v>24</v>
      </c>
      <c r="I1636" s="1" t="s">
        <v>18</v>
      </c>
      <c r="J1636" s="1">
        <v>42</v>
      </c>
      <c r="K1636" s="1" t="s">
        <v>39</v>
      </c>
      <c r="L1636" s="1"/>
      <c r="M1636" s="1">
        <f t="shared" ca="1" si="25"/>
        <v>2022</v>
      </c>
      <c r="N1636" s="1">
        <f ca="1">Sheet1[[#This Row],[Текущий год]]-Sheet1[[#This Row],[Год выпуска]]</f>
        <v>4</v>
      </c>
      <c r="O1636" s="13">
        <f ca="1">IFERROR(Sheet1[[#This Row],[Пробег, тыс. км]]/Sheet1[[#This Row],[Возраст авто]], 0)</f>
        <v>10.5</v>
      </c>
      <c r="P1636" s="14">
        <f ca="1">Sheet1[[#This Row],[Средний пробег в год]]/365*1000</f>
        <v>28.767123287671232</v>
      </c>
    </row>
    <row r="1637" spans="1:16" x14ac:dyDescent="0.25">
      <c r="A1637" s="1" t="s">
        <v>1648</v>
      </c>
      <c r="B1637" s="1" t="s">
        <v>70</v>
      </c>
      <c r="C1637">
        <v>2021</v>
      </c>
      <c r="D1637">
        <v>1420000</v>
      </c>
      <c r="E1637">
        <v>1.5</v>
      </c>
      <c r="F1637">
        <v>109</v>
      </c>
      <c r="G1637" s="1" t="s">
        <v>8</v>
      </c>
      <c r="H1637" s="1" t="s">
        <v>24</v>
      </c>
      <c r="I1637" s="1" t="s">
        <v>18</v>
      </c>
      <c r="J1637" s="1">
        <v>1</v>
      </c>
      <c r="K1637" s="1" t="s">
        <v>39</v>
      </c>
      <c r="L1637" s="1"/>
      <c r="M1637" s="1">
        <f t="shared" ca="1" si="25"/>
        <v>2022</v>
      </c>
      <c r="N1637" s="1">
        <f ca="1">Sheet1[[#This Row],[Текущий год]]-Sheet1[[#This Row],[Год выпуска]]</f>
        <v>1</v>
      </c>
      <c r="O1637" s="13">
        <f ca="1">IFERROR(Sheet1[[#This Row],[Пробег, тыс. км]]/Sheet1[[#This Row],[Возраст авто]], 0)</f>
        <v>1</v>
      </c>
      <c r="P1637" s="14">
        <f ca="1">Sheet1[[#This Row],[Средний пробег в год]]/365*1000</f>
        <v>2.7397260273972601</v>
      </c>
    </row>
    <row r="1638" spans="1:16" x14ac:dyDescent="0.25">
      <c r="A1638" s="1" t="s">
        <v>1649</v>
      </c>
      <c r="B1638" s="1" t="s">
        <v>126</v>
      </c>
      <c r="C1638">
        <v>2002</v>
      </c>
      <c r="D1638">
        <v>750000</v>
      </c>
      <c r="E1638">
        <v>2.5</v>
      </c>
      <c r="F1638">
        <v>200</v>
      </c>
      <c r="G1638" s="1" t="s">
        <v>8</v>
      </c>
      <c r="H1638" s="1" t="s">
        <v>9</v>
      </c>
      <c r="I1638" s="1" t="s">
        <v>10</v>
      </c>
      <c r="J1638" s="1">
        <v>1</v>
      </c>
      <c r="K1638" s="1"/>
      <c r="L1638" s="1"/>
      <c r="M1638" s="1">
        <f t="shared" ca="1" si="25"/>
        <v>2022</v>
      </c>
      <c r="N1638" s="1">
        <f ca="1">Sheet1[[#This Row],[Текущий год]]-Sheet1[[#This Row],[Год выпуска]]</f>
        <v>20</v>
      </c>
      <c r="O1638" s="13">
        <f ca="1">IFERROR(Sheet1[[#This Row],[Пробег, тыс. км]]/Sheet1[[#This Row],[Возраст авто]], 0)</f>
        <v>0.05</v>
      </c>
      <c r="P1638" s="14">
        <f ca="1">Sheet1[[#This Row],[Средний пробег в год]]/365*1000</f>
        <v>0.13698630136986303</v>
      </c>
    </row>
    <row r="1639" spans="1:16" x14ac:dyDescent="0.25">
      <c r="A1639" s="1" t="s">
        <v>1650</v>
      </c>
      <c r="B1639" s="1" t="s">
        <v>327</v>
      </c>
      <c r="C1639">
        <v>2008</v>
      </c>
      <c r="D1639">
        <v>595000</v>
      </c>
      <c r="E1639">
        <v>1.5</v>
      </c>
      <c r="F1639">
        <v>110</v>
      </c>
      <c r="G1639" s="1" t="s">
        <v>8</v>
      </c>
      <c r="H1639" s="1" t="s">
        <v>24</v>
      </c>
      <c r="I1639" s="1" t="s">
        <v>18</v>
      </c>
      <c r="J1639" s="1">
        <v>165</v>
      </c>
      <c r="K1639" s="1"/>
      <c r="L1639" s="1"/>
      <c r="M1639" s="1">
        <f t="shared" ca="1" si="25"/>
        <v>2022</v>
      </c>
      <c r="N1639" s="1">
        <f ca="1">Sheet1[[#This Row],[Текущий год]]-Sheet1[[#This Row],[Год выпуска]]</f>
        <v>14</v>
      </c>
      <c r="O1639" s="13">
        <f ca="1">IFERROR(Sheet1[[#This Row],[Пробег, тыс. км]]/Sheet1[[#This Row],[Возраст авто]], 0)</f>
        <v>11.785714285714286</v>
      </c>
      <c r="P1639" s="14">
        <f ca="1">Sheet1[[#This Row],[Средний пробег в год]]/365*1000</f>
        <v>32.289628180039145</v>
      </c>
    </row>
    <row r="1640" spans="1:16" x14ac:dyDescent="0.25">
      <c r="A1640" s="1" t="s">
        <v>1651</v>
      </c>
      <c r="B1640" s="1" t="s">
        <v>945</v>
      </c>
      <c r="C1640">
        <v>2005</v>
      </c>
      <c r="D1640">
        <v>400000</v>
      </c>
      <c r="E1640">
        <v>3</v>
      </c>
      <c r="F1640">
        <v>256</v>
      </c>
      <c r="G1640" s="1" t="s">
        <v>8</v>
      </c>
      <c r="H1640" s="1" t="s">
        <v>9</v>
      </c>
      <c r="I1640" s="1" t="s">
        <v>10</v>
      </c>
      <c r="J1640" s="1">
        <v>171</v>
      </c>
      <c r="K1640" s="1"/>
      <c r="L1640" s="1"/>
      <c r="M1640" s="1">
        <f t="shared" ca="1" si="25"/>
        <v>2022</v>
      </c>
      <c r="N1640" s="1">
        <f ca="1">Sheet1[[#This Row],[Текущий год]]-Sheet1[[#This Row],[Год выпуска]]</f>
        <v>17</v>
      </c>
      <c r="O1640" s="13">
        <f ca="1">IFERROR(Sheet1[[#This Row],[Пробег, тыс. км]]/Sheet1[[#This Row],[Возраст авто]], 0)</f>
        <v>10.058823529411764</v>
      </c>
      <c r="P1640" s="14">
        <f ca="1">Sheet1[[#This Row],[Средний пробег в год]]/365*1000</f>
        <v>27.558420628525383</v>
      </c>
    </row>
    <row r="1641" spans="1:16" x14ac:dyDescent="0.25">
      <c r="A1641" s="1" t="s">
        <v>1652</v>
      </c>
      <c r="B1641" s="1" t="s">
        <v>52</v>
      </c>
      <c r="C1641">
        <v>1998</v>
      </c>
      <c r="D1641">
        <v>1150000</v>
      </c>
      <c r="E1641">
        <v>4.7</v>
      </c>
      <c r="F1641">
        <v>235</v>
      </c>
      <c r="G1641" s="1" t="s">
        <v>8</v>
      </c>
      <c r="H1641" s="1" t="s">
        <v>9</v>
      </c>
      <c r="I1641" s="1" t="s">
        <v>21</v>
      </c>
      <c r="J1641" s="1">
        <v>280</v>
      </c>
      <c r="K1641" s="1"/>
      <c r="L1641" s="1"/>
      <c r="M1641" s="1">
        <f t="shared" ca="1" si="25"/>
        <v>2022</v>
      </c>
      <c r="N1641" s="1">
        <f ca="1">Sheet1[[#This Row],[Текущий год]]-Sheet1[[#This Row],[Год выпуска]]</f>
        <v>24</v>
      </c>
      <c r="O1641" s="13">
        <f ca="1">IFERROR(Sheet1[[#This Row],[Пробег, тыс. км]]/Sheet1[[#This Row],[Возраст авто]], 0)</f>
        <v>11.666666666666666</v>
      </c>
      <c r="P1641" s="14">
        <f ca="1">Sheet1[[#This Row],[Средний пробег в год]]/365*1000</f>
        <v>31.963470319634702</v>
      </c>
    </row>
    <row r="1642" spans="1:16" x14ac:dyDescent="0.25">
      <c r="A1642" s="1" t="s">
        <v>1653</v>
      </c>
      <c r="B1642" s="1" t="s">
        <v>26</v>
      </c>
      <c r="C1642">
        <v>2000</v>
      </c>
      <c r="D1642">
        <v>499000</v>
      </c>
      <c r="E1642">
        <v>2</v>
      </c>
      <c r="F1642">
        <v>135</v>
      </c>
      <c r="G1642" s="1" t="s">
        <v>8</v>
      </c>
      <c r="H1642" s="1" t="s">
        <v>9</v>
      </c>
      <c r="I1642" s="1" t="s">
        <v>21</v>
      </c>
      <c r="J1642" s="1">
        <v>501</v>
      </c>
      <c r="K1642" s="1"/>
      <c r="L1642" s="1"/>
      <c r="M1642" s="1">
        <f t="shared" ca="1" si="25"/>
        <v>2022</v>
      </c>
      <c r="N1642" s="1">
        <f ca="1">Sheet1[[#This Row],[Текущий год]]-Sheet1[[#This Row],[Год выпуска]]</f>
        <v>22</v>
      </c>
      <c r="O1642" s="13">
        <f ca="1">IFERROR(Sheet1[[#This Row],[Пробег, тыс. км]]/Sheet1[[#This Row],[Возраст авто]], 0)</f>
        <v>22.772727272727273</v>
      </c>
      <c r="P1642" s="14">
        <f ca="1">Sheet1[[#This Row],[Средний пробег в год]]/365*1000</f>
        <v>62.391033623910339</v>
      </c>
    </row>
    <row r="1643" spans="1:16" x14ac:dyDescent="0.25">
      <c r="A1643" s="1" t="s">
        <v>1654</v>
      </c>
      <c r="B1643" s="1" t="s">
        <v>97</v>
      </c>
      <c r="C1643">
        <v>2008</v>
      </c>
      <c r="D1643">
        <v>505000</v>
      </c>
      <c r="E1643">
        <v>1.3</v>
      </c>
      <c r="F1643">
        <v>87</v>
      </c>
      <c r="G1643" s="1" t="s">
        <v>8</v>
      </c>
      <c r="H1643" s="1" t="s">
        <v>24</v>
      </c>
      <c r="I1643" s="1" t="s">
        <v>18</v>
      </c>
      <c r="J1643" s="1">
        <v>170</v>
      </c>
      <c r="K1643" s="1"/>
      <c r="L1643" s="1"/>
      <c r="M1643" s="1">
        <f t="shared" ca="1" si="25"/>
        <v>2022</v>
      </c>
      <c r="N1643" s="1">
        <f ca="1">Sheet1[[#This Row],[Текущий год]]-Sheet1[[#This Row],[Год выпуска]]</f>
        <v>14</v>
      </c>
      <c r="O1643" s="13">
        <f ca="1">IFERROR(Sheet1[[#This Row],[Пробег, тыс. км]]/Sheet1[[#This Row],[Возраст авто]], 0)</f>
        <v>12.142857142857142</v>
      </c>
      <c r="P1643" s="14">
        <f ca="1">Sheet1[[#This Row],[Средний пробег в год]]/365*1000</f>
        <v>33.268101761252446</v>
      </c>
    </row>
    <row r="1644" spans="1:16" x14ac:dyDescent="0.25">
      <c r="A1644" s="1" t="s">
        <v>1655</v>
      </c>
      <c r="B1644" s="1" t="s">
        <v>74</v>
      </c>
      <c r="C1644">
        <v>2010</v>
      </c>
      <c r="D1644">
        <v>669000</v>
      </c>
      <c r="E1644">
        <v>1.5</v>
      </c>
      <c r="F1644">
        <v>110</v>
      </c>
      <c r="G1644" s="1" t="s">
        <v>8</v>
      </c>
      <c r="H1644" s="1" t="s">
        <v>24</v>
      </c>
      <c r="I1644" s="1" t="s">
        <v>18</v>
      </c>
      <c r="J1644" s="1">
        <v>187</v>
      </c>
      <c r="K1644" s="1"/>
      <c r="L1644" s="1"/>
      <c r="M1644" s="1">
        <f t="shared" ca="1" si="25"/>
        <v>2022</v>
      </c>
      <c r="N1644" s="1">
        <f ca="1">Sheet1[[#This Row],[Текущий год]]-Sheet1[[#This Row],[Год выпуска]]</f>
        <v>12</v>
      </c>
      <c r="O1644" s="13">
        <f ca="1">IFERROR(Sheet1[[#This Row],[Пробег, тыс. км]]/Sheet1[[#This Row],[Возраст авто]], 0)</f>
        <v>15.583333333333334</v>
      </c>
      <c r="P1644" s="14">
        <f ca="1">Sheet1[[#This Row],[Средний пробег в год]]/365*1000</f>
        <v>42.694063926940643</v>
      </c>
    </row>
    <row r="1645" spans="1:16" x14ac:dyDescent="0.25">
      <c r="A1645" s="1" t="s">
        <v>1656</v>
      </c>
      <c r="B1645" s="1" t="s">
        <v>43</v>
      </c>
      <c r="C1645">
        <v>2019</v>
      </c>
      <c r="D1645">
        <v>2710000</v>
      </c>
      <c r="E1645">
        <v>2.5</v>
      </c>
      <c r="F1645">
        <v>181</v>
      </c>
      <c r="G1645" s="1" t="s">
        <v>8</v>
      </c>
      <c r="H1645" s="1" t="s">
        <v>9</v>
      </c>
      <c r="I1645" s="1" t="s">
        <v>18</v>
      </c>
      <c r="J1645" s="1">
        <v>26</v>
      </c>
      <c r="K1645" s="1"/>
      <c r="L1645" s="1"/>
      <c r="M1645" s="1">
        <f t="shared" ca="1" si="25"/>
        <v>2022</v>
      </c>
      <c r="N1645" s="1">
        <f ca="1">Sheet1[[#This Row],[Текущий год]]-Sheet1[[#This Row],[Год выпуска]]</f>
        <v>3</v>
      </c>
      <c r="O1645" s="13">
        <f ca="1">IFERROR(Sheet1[[#This Row],[Пробег, тыс. км]]/Sheet1[[#This Row],[Возраст авто]], 0)</f>
        <v>8.6666666666666661</v>
      </c>
      <c r="P1645" s="14">
        <f ca="1">Sheet1[[#This Row],[Средний пробег в год]]/365*1000</f>
        <v>23.74429223744292</v>
      </c>
    </row>
    <row r="1646" spans="1:16" x14ac:dyDescent="0.25">
      <c r="A1646" s="1" t="s">
        <v>1657</v>
      </c>
      <c r="B1646" s="1" t="s">
        <v>97</v>
      </c>
      <c r="C1646">
        <v>2015</v>
      </c>
      <c r="D1646">
        <v>820000</v>
      </c>
      <c r="E1646">
        <v>1</v>
      </c>
      <c r="F1646">
        <v>69</v>
      </c>
      <c r="G1646" s="1" t="s">
        <v>8</v>
      </c>
      <c r="H1646" s="1" t="s">
        <v>24</v>
      </c>
      <c r="I1646" s="1" t="s">
        <v>18</v>
      </c>
      <c r="J1646" s="1">
        <v>42</v>
      </c>
      <c r="K1646" s="1" t="s">
        <v>39</v>
      </c>
      <c r="L1646" s="1"/>
      <c r="M1646" s="1">
        <f t="shared" ca="1" si="25"/>
        <v>2022</v>
      </c>
      <c r="N1646" s="1">
        <f ca="1">Sheet1[[#This Row],[Текущий год]]-Sheet1[[#This Row],[Год выпуска]]</f>
        <v>7</v>
      </c>
      <c r="O1646" s="13">
        <f ca="1">IFERROR(Sheet1[[#This Row],[Пробег, тыс. км]]/Sheet1[[#This Row],[Возраст авто]], 0)</f>
        <v>6</v>
      </c>
      <c r="P1646" s="14">
        <f ca="1">Sheet1[[#This Row],[Средний пробег в год]]/365*1000</f>
        <v>16.43835616438356</v>
      </c>
    </row>
    <row r="1647" spans="1:16" x14ac:dyDescent="0.25">
      <c r="A1647" s="1" t="s">
        <v>1658</v>
      </c>
      <c r="B1647" s="1" t="s">
        <v>52</v>
      </c>
      <c r="C1647">
        <v>2011</v>
      </c>
      <c r="D1647">
        <v>2897000</v>
      </c>
      <c r="E1647">
        <v>4.5</v>
      </c>
      <c r="F1647">
        <v>235</v>
      </c>
      <c r="G1647" s="1" t="s">
        <v>20</v>
      </c>
      <c r="H1647" s="1" t="s">
        <v>9</v>
      </c>
      <c r="I1647" s="1" t="s">
        <v>21</v>
      </c>
      <c r="J1647" s="1">
        <v>258</v>
      </c>
      <c r="K1647" s="1"/>
      <c r="L1647" s="1"/>
      <c r="M1647" s="1">
        <f t="shared" ca="1" si="25"/>
        <v>2022</v>
      </c>
      <c r="N1647" s="1">
        <f ca="1">Sheet1[[#This Row],[Текущий год]]-Sheet1[[#This Row],[Год выпуска]]</f>
        <v>11</v>
      </c>
      <c r="O1647" s="13">
        <f ca="1">IFERROR(Sheet1[[#This Row],[Пробег, тыс. км]]/Sheet1[[#This Row],[Возраст авто]], 0)</f>
        <v>23.454545454545453</v>
      </c>
      <c r="P1647" s="14">
        <f ca="1">Sheet1[[#This Row],[Средний пробег в год]]/365*1000</f>
        <v>64.25902864259028</v>
      </c>
    </row>
    <row r="1648" spans="1:16" x14ac:dyDescent="0.25">
      <c r="A1648" s="1" t="s">
        <v>1659</v>
      </c>
      <c r="B1648" s="1" t="s">
        <v>136</v>
      </c>
      <c r="C1648">
        <v>2016</v>
      </c>
      <c r="D1648">
        <v>1027000</v>
      </c>
      <c r="E1648">
        <v>1.5</v>
      </c>
      <c r="F1648">
        <v>74</v>
      </c>
      <c r="G1648" s="1" t="s">
        <v>34</v>
      </c>
      <c r="H1648" s="1" t="s">
        <v>24</v>
      </c>
      <c r="I1648" s="1" t="s">
        <v>18</v>
      </c>
      <c r="J1648" s="1">
        <v>61</v>
      </c>
      <c r="K1648" s="1"/>
      <c r="L1648" s="1"/>
      <c r="M1648" s="1">
        <f t="shared" ca="1" si="25"/>
        <v>2022</v>
      </c>
      <c r="N1648" s="1">
        <f ca="1">Sheet1[[#This Row],[Текущий год]]-Sheet1[[#This Row],[Год выпуска]]</f>
        <v>6</v>
      </c>
      <c r="O1648" s="13">
        <f ca="1">IFERROR(Sheet1[[#This Row],[Пробег, тыс. км]]/Sheet1[[#This Row],[Возраст авто]], 0)</f>
        <v>10.166666666666666</v>
      </c>
      <c r="P1648" s="14">
        <f ca="1">Sheet1[[#This Row],[Средний пробег в год]]/365*1000</f>
        <v>27.853881278538811</v>
      </c>
    </row>
    <row r="1649" spans="1:16" x14ac:dyDescent="0.25">
      <c r="A1649" s="1" t="s">
        <v>1660</v>
      </c>
      <c r="B1649" s="1" t="s">
        <v>165</v>
      </c>
      <c r="C1649">
        <v>2019</v>
      </c>
      <c r="D1649">
        <v>2600000</v>
      </c>
      <c r="E1649">
        <v>2</v>
      </c>
      <c r="F1649">
        <v>146</v>
      </c>
      <c r="G1649" s="1" t="s">
        <v>8</v>
      </c>
      <c r="H1649" s="1" t="s">
        <v>24</v>
      </c>
      <c r="I1649" s="1" t="s">
        <v>21</v>
      </c>
      <c r="J1649" s="1">
        <v>19</v>
      </c>
      <c r="K1649" s="1"/>
      <c r="L1649" s="1"/>
      <c r="M1649" s="1">
        <f t="shared" ca="1" si="25"/>
        <v>2022</v>
      </c>
      <c r="N1649" s="1">
        <f ca="1">Sheet1[[#This Row],[Текущий год]]-Sheet1[[#This Row],[Год выпуска]]</f>
        <v>3</v>
      </c>
      <c r="O1649" s="13">
        <f ca="1">IFERROR(Sheet1[[#This Row],[Пробег, тыс. км]]/Sheet1[[#This Row],[Возраст авто]], 0)</f>
        <v>6.333333333333333</v>
      </c>
      <c r="P1649" s="14">
        <f ca="1">Sheet1[[#This Row],[Средний пробег в год]]/365*1000</f>
        <v>17.351598173515981</v>
      </c>
    </row>
    <row r="1650" spans="1:16" x14ac:dyDescent="0.25">
      <c r="A1650" s="1" t="s">
        <v>1661</v>
      </c>
      <c r="B1650" s="1" t="s">
        <v>327</v>
      </c>
      <c r="C1650">
        <v>2012</v>
      </c>
      <c r="D1650">
        <v>977000</v>
      </c>
      <c r="E1650">
        <v>1.6</v>
      </c>
      <c r="F1650">
        <v>124</v>
      </c>
      <c r="G1650" s="1" t="s">
        <v>8</v>
      </c>
      <c r="H1650" s="1" t="s">
        <v>9</v>
      </c>
      <c r="I1650" s="1" t="s">
        <v>18</v>
      </c>
      <c r="J1650" s="1">
        <v>117</v>
      </c>
      <c r="K1650" s="1"/>
      <c r="L1650" s="1"/>
      <c r="M1650" s="1">
        <f t="shared" ca="1" si="25"/>
        <v>2022</v>
      </c>
      <c r="N1650" s="1">
        <f ca="1">Sheet1[[#This Row],[Текущий год]]-Sheet1[[#This Row],[Год выпуска]]</f>
        <v>10</v>
      </c>
      <c r="O1650" s="13">
        <f ca="1">IFERROR(Sheet1[[#This Row],[Пробег, тыс. км]]/Sheet1[[#This Row],[Возраст авто]], 0)</f>
        <v>11.7</v>
      </c>
      <c r="P1650" s="14">
        <f ca="1">Sheet1[[#This Row],[Средний пробег в год]]/365*1000</f>
        <v>32.054794520547944</v>
      </c>
    </row>
    <row r="1651" spans="1:16" x14ac:dyDescent="0.25">
      <c r="A1651" s="1" t="s">
        <v>1662</v>
      </c>
      <c r="B1651" s="1" t="s">
        <v>74</v>
      </c>
      <c r="C1651">
        <v>2008</v>
      </c>
      <c r="D1651">
        <v>697000</v>
      </c>
      <c r="E1651">
        <v>1.8</v>
      </c>
      <c r="F1651">
        <v>136</v>
      </c>
      <c r="G1651" s="1" t="s">
        <v>8</v>
      </c>
      <c r="H1651" s="1" t="s">
        <v>24</v>
      </c>
      <c r="I1651" s="1" t="s">
        <v>18</v>
      </c>
      <c r="J1651" s="1">
        <v>203</v>
      </c>
      <c r="K1651" s="1"/>
      <c r="L1651" s="1"/>
      <c r="M1651" s="1">
        <f t="shared" ca="1" si="25"/>
        <v>2022</v>
      </c>
      <c r="N1651" s="1">
        <f ca="1">Sheet1[[#This Row],[Текущий год]]-Sheet1[[#This Row],[Год выпуска]]</f>
        <v>14</v>
      </c>
      <c r="O1651" s="13">
        <f ca="1">IFERROR(Sheet1[[#This Row],[Пробег, тыс. км]]/Sheet1[[#This Row],[Возраст авто]], 0)</f>
        <v>14.5</v>
      </c>
      <c r="P1651" s="14">
        <f ca="1">Sheet1[[#This Row],[Средний пробег в год]]/365*1000</f>
        <v>39.726027397260275</v>
      </c>
    </row>
    <row r="1652" spans="1:16" x14ac:dyDescent="0.25">
      <c r="A1652" s="1" t="s">
        <v>1663</v>
      </c>
      <c r="B1652" s="1" t="s">
        <v>54</v>
      </c>
      <c r="C1652">
        <v>2016</v>
      </c>
      <c r="D1652">
        <v>1267000</v>
      </c>
      <c r="E1652">
        <v>1.5</v>
      </c>
      <c r="F1652">
        <v>109</v>
      </c>
      <c r="G1652" s="1" t="s">
        <v>8</v>
      </c>
      <c r="H1652" s="1" t="s">
        <v>24</v>
      </c>
      <c r="I1652" s="1" t="s">
        <v>18</v>
      </c>
      <c r="J1652" s="1">
        <v>91</v>
      </c>
      <c r="K1652" s="1" t="s">
        <v>39</v>
      </c>
      <c r="L1652" s="1"/>
      <c r="M1652" s="1">
        <f t="shared" ca="1" si="25"/>
        <v>2022</v>
      </c>
      <c r="N1652" s="1">
        <f ca="1">Sheet1[[#This Row],[Текущий год]]-Sheet1[[#This Row],[Год выпуска]]</f>
        <v>6</v>
      </c>
      <c r="O1652" s="13">
        <f ca="1">IFERROR(Sheet1[[#This Row],[Пробег, тыс. км]]/Sheet1[[#This Row],[Возраст авто]], 0)</f>
        <v>15.166666666666666</v>
      </c>
      <c r="P1652" s="14">
        <f ca="1">Sheet1[[#This Row],[Средний пробег в год]]/365*1000</f>
        <v>41.552511415525117</v>
      </c>
    </row>
    <row r="1653" spans="1:16" x14ac:dyDescent="0.25">
      <c r="A1653" s="1" t="s">
        <v>1664</v>
      </c>
      <c r="B1653" s="1" t="s">
        <v>63</v>
      </c>
      <c r="C1653">
        <v>2014</v>
      </c>
      <c r="D1653">
        <v>1300000</v>
      </c>
      <c r="E1653">
        <v>1.6</v>
      </c>
      <c r="F1653">
        <v>122</v>
      </c>
      <c r="G1653" s="1" t="s">
        <v>8</v>
      </c>
      <c r="H1653" s="1" t="s">
        <v>24</v>
      </c>
      <c r="I1653" s="1" t="s">
        <v>18</v>
      </c>
      <c r="J1653" s="1">
        <v>88</v>
      </c>
      <c r="K1653" s="1"/>
      <c r="L1653" s="1"/>
      <c r="M1653" s="1">
        <f t="shared" ca="1" si="25"/>
        <v>2022</v>
      </c>
      <c r="N1653" s="1">
        <f ca="1">Sheet1[[#This Row],[Текущий год]]-Sheet1[[#This Row],[Год выпуска]]</f>
        <v>8</v>
      </c>
      <c r="O1653" s="13">
        <f ca="1">IFERROR(Sheet1[[#This Row],[Пробег, тыс. км]]/Sheet1[[#This Row],[Возраст авто]], 0)</f>
        <v>11</v>
      </c>
      <c r="P1653" s="14">
        <f ca="1">Sheet1[[#This Row],[Средний пробег в год]]/365*1000</f>
        <v>30.136986301369863</v>
      </c>
    </row>
    <row r="1654" spans="1:16" x14ac:dyDescent="0.25">
      <c r="A1654" s="1" t="s">
        <v>1665</v>
      </c>
      <c r="B1654" s="1" t="s">
        <v>97</v>
      </c>
      <c r="C1654">
        <v>2016</v>
      </c>
      <c r="D1654">
        <v>797000</v>
      </c>
      <c r="E1654">
        <v>1</v>
      </c>
      <c r="F1654">
        <v>69</v>
      </c>
      <c r="G1654" s="1" t="s">
        <v>8</v>
      </c>
      <c r="H1654" s="1" t="s">
        <v>24</v>
      </c>
      <c r="I1654" s="1" t="s">
        <v>18</v>
      </c>
      <c r="J1654" s="1">
        <v>64</v>
      </c>
      <c r="K1654" s="1"/>
      <c r="L1654" s="1"/>
      <c r="M1654" s="1">
        <f t="shared" ca="1" si="25"/>
        <v>2022</v>
      </c>
      <c r="N1654" s="1">
        <f ca="1">Sheet1[[#This Row],[Текущий год]]-Sheet1[[#This Row],[Год выпуска]]</f>
        <v>6</v>
      </c>
      <c r="O1654" s="13">
        <f ca="1">IFERROR(Sheet1[[#This Row],[Пробег, тыс. км]]/Sheet1[[#This Row],[Возраст авто]], 0)</f>
        <v>10.666666666666666</v>
      </c>
      <c r="P1654" s="14">
        <f ca="1">Sheet1[[#This Row],[Средний пробег в год]]/365*1000</f>
        <v>29.223744292237441</v>
      </c>
    </row>
    <row r="1655" spans="1:16" x14ac:dyDescent="0.25">
      <c r="A1655" s="1" t="s">
        <v>1666</v>
      </c>
      <c r="B1655" s="1" t="s">
        <v>165</v>
      </c>
      <c r="C1655">
        <v>2017</v>
      </c>
      <c r="D1655">
        <v>2000000</v>
      </c>
      <c r="E1655">
        <v>2</v>
      </c>
      <c r="F1655">
        <v>146</v>
      </c>
      <c r="G1655" s="1" t="s">
        <v>8</v>
      </c>
      <c r="H1655" s="1" t="s">
        <v>11</v>
      </c>
      <c r="I1655" s="1" t="s">
        <v>21</v>
      </c>
      <c r="J1655" s="1">
        <v>144</v>
      </c>
      <c r="K1655" s="1"/>
      <c r="L1655" s="1"/>
      <c r="M1655" s="1">
        <f t="shared" ca="1" si="25"/>
        <v>2022</v>
      </c>
      <c r="N1655" s="1">
        <f ca="1">Sheet1[[#This Row],[Текущий год]]-Sheet1[[#This Row],[Год выпуска]]</f>
        <v>5</v>
      </c>
      <c r="O1655" s="13">
        <f ca="1">IFERROR(Sheet1[[#This Row],[Пробег, тыс. км]]/Sheet1[[#This Row],[Возраст авто]], 0)</f>
        <v>28.8</v>
      </c>
      <c r="P1655" s="14">
        <f ca="1">Sheet1[[#This Row],[Средний пробег в год]]/365*1000</f>
        <v>78.904109589041099</v>
      </c>
    </row>
    <row r="1656" spans="1:16" x14ac:dyDescent="0.25">
      <c r="A1656" s="1" t="s">
        <v>1667</v>
      </c>
      <c r="B1656" s="1" t="s">
        <v>327</v>
      </c>
      <c r="C1656">
        <v>2008</v>
      </c>
      <c r="D1656">
        <v>659000</v>
      </c>
      <c r="E1656">
        <v>1.6</v>
      </c>
      <c r="F1656">
        <v>124</v>
      </c>
      <c r="G1656" s="1" t="s">
        <v>8</v>
      </c>
      <c r="H1656" s="1" t="s">
        <v>17</v>
      </c>
      <c r="I1656" s="1" t="s">
        <v>18</v>
      </c>
      <c r="J1656" s="1">
        <v>131</v>
      </c>
      <c r="K1656" s="1"/>
      <c r="L1656" s="1"/>
      <c r="M1656" s="1">
        <f t="shared" ca="1" si="25"/>
        <v>2022</v>
      </c>
      <c r="N1656" s="1">
        <f ca="1">Sheet1[[#This Row],[Текущий год]]-Sheet1[[#This Row],[Год выпуска]]</f>
        <v>14</v>
      </c>
      <c r="O1656" s="13">
        <f ca="1">IFERROR(Sheet1[[#This Row],[Пробег, тыс. км]]/Sheet1[[#This Row],[Возраст авто]], 0)</f>
        <v>9.3571428571428577</v>
      </c>
      <c r="P1656" s="14">
        <f ca="1">Sheet1[[#This Row],[Средний пробег в год]]/365*1000</f>
        <v>25.636007827788653</v>
      </c>
    </row>
    <row r="1657" spans="1:16" x14ac:dyDescent="0.25">
      <c r="A1657" s="1" t="s">
        <v>1668</v>
      </c>
      <c r="B1657" s="1" t="s">
        <v>43</v>
      </c>
      <c r="C1657">
        <v>2018</v>
      </c>
      <c r="D1657">
        <v>2597000</v>
      </c>
      <c r="E1657">
        <v>2.5</v>
      </c>
      <c r="F1657">
        <v>181</v>
      </c>
      <c r="G1657" s="1" t="s">
        <v>8</v>
      </c>
      <c r="H1657" s="1" t="s">
        <v>9</v>
      </c>
      <c r="I1657" s="1" t="s">
        <v>18</v>
      </c>
      <c r="J1657" s="1">
        <v>78</v>
      </c>
      <c r="K1657" s="1"/>
      <c r="L1657" s="1"/>
      <c r="M1657" s="1">
        <f t="shared" ca="1" si="25"/>
        <v>2022</v>
      </c>
      <c r="N1657" s="1">
        <f ca="1">Sheet1[[#This Row],[Текущий год]]-Sheet1[[#This Row],[Год выпуска]]</f>
        <v>4</v>
      </c>
      <c r="O1657" s="13">
        <f ca="1">IFERROR(Sheet1[[#This Row],[Пробег, тыс. км]]/Sheet1[[#This Row],[Возраст авто]], 0)</f>
        <v>19.5</v>
      </c>
      <c r="P1657" s="14">
        <f ca="1">Sheet1[[#This Row],[Средний пробег в год]]/365*1000</f>
        <v>53.424657534246577</v>
      </c>
    </row>
    <row r="1658" spans="1:16" x14ac:dyDescent="0.25">
      <c r="A1658" s="1" t="s">
        <v>1669</v>
      </c>
      <c r="B1658" s="1" t="s">
        <v>65</v>
      </c>
      <c r="C1658">
        <v>2008</v>
      </c>
      <c r="D1658">
        <v>897000</v>
      </c>
      <c r="E1658">
        <v>1.5</v>
      </c>
      <c r="F1658">
        <v>76</v>
      </c>
      <c r="G1658" s="1" t="s">
        <v>34</v>
      </c>
      <c r="H1658" s="1" t="s">
        <v>24</v>
      </c>
      <c r="I1658" s="1" t="s">
        <v>18</v>
      </c>
      <c r="J1658" s="1">
        <v>152</v>
      </c>
      <c r="K1658" s="1"/>
      <c r="L1658" s="1"/>
      <c r="M1658" s="1">
        <f t="shared" ca="1" si="25"/>
        <v>2022</v>
      </c>
      <c r="N1658" s="1">
        <f ca="1">Sheet1[[#This Row],[Текущий год]]-Sheet1[[#This Row],[Год выпуска]]</f>
        <v>14</v>
      </c>
      <c r="O1658" s="13">
        <f ca="1">IFERROR(Sheet1[[#This Row],[Пробег, тыс. км]]/Sheet1[[#This Row],[Возраст авто]], 0)</f>
        <v>10.857142857142858</v>
      </c>
      <c r="P1658" s="14">
        <f ca="1">Sheet1[[#This Row],[Средний пробег в год]]/365*1000</f>
        <v>29.74559686888454</v>
      </c>
    </row>
    <row r="1659" spans="1:16" x14ac:dyDescent="0.25">
      <c r="A1659" s="1" t="s">
        <v>1670</v>
      </c>
      <c r="B1659" s="1" t="s">
        <v>43</v>
      </c>
      <c r="C1659">
        <v>2008</v>
      </c>
      <c r="D1659">
        <v>1350000</v>
      </c>
      <c r="E1659">
        <v>2.4</v>
      </c>
      <c r="F1659">
        <v>167</v>
      </c>
      <c r="G1659" s="1" t="s">
        <v>8</v>
      </c>
      <c r="H1659" s="1" t="s">
        <v>9</v>
      </c>
      <c r="I1659" s="1" t="s">
        <v>18</v>
      </c>
      <c r="J1659" s="1">
        <v>300</v>
      </c>
      <c r="K1659" s="1"/>
      <c r="L1659" s="1"/>
      <c r="M1659" s="1">
        <f t="shared" ca="1" si="25"/>
        <v>2022</v>
      </c>
      <c r="N1659" s="1">
        <f ca="1">Sheet1[[#This Row],[Текущий год]]-Sheet1[[#This Row],[Год выпуска]]</f>
        <v>14</v>
      </c>
      <c r="O1659" s="13">
        <f ca="1">IFERROR(Sheet1[[#This Row],[Пробег, тыс. км]]/Sheet1[[#This Row],[Возраст авто]], 0)</f>
        <v>21.428571428571427</v>
      </c>
      <c r="P1659" s="14">
        <f ca="1">Sheet1[[#This Row],[Средний пробег в год]]/365*1000</f>
        <v>58.708414872798429</v>
      </c>
    </row>
    <row r="1660" spans="1:16" x14ac:dyDescent="0.25">
      <c r="A1660" s="1" t="s">
        <v>1671</v>
      </c>
      <c r="B1660" s="1" t="s">
        <v>43</v>
      </c>
      <c r="C1660">
        <v>2019</v>
      </c>
      <c r="D1660">
        <v>2900000</v>
      </c>
      <c r="E1660">
        <v>2.5</v>
      </c>
      <c r="F1660">
        <v>181</v>
      </c>
      <c r="G1660" s="1" t="s">
        <v>8</v>
      </c>
      <c r="H1660" s="1" t="s">
        <v>9</v>
      </c>
      <c r="I1660" s="1" t="s">
        <v>18</v>
      </c>
      <c r="J1660" s="1">
        <v>53</v>
      </c>
      <c r="K1660" s="1"/>
      <c r="L1660" s="1"/>
      <c r="M1660" s="1">
        <f t="shared" ca="1" si="25"/>
        <v>2022</v>
      </c>
      <c r="N1660" s="1">
        <f ca="1">Sheet1[[#This Row],[Текущий год]]-Sheet1[[#This Row],[Год выпуска]]</f>
        <v>3</v>
      </c>
      <c r="O1660" s="13">
        <f ca="1">IFERROR(Sheet1[[#This Row],[Пробег, тыс. км]]/Sheet1[[#This Row],[Возраст авто]], 0)</f>
        <v>17.666666666666668</v>
      </c>
      <c r="P1660" s="14">
        <f ca="1">Sheet1[[#This Row],[Средний пробег в год]]/365*1000</f>
        <v>48.401826484018265</v>
      </c>
    </row>
    <row r="1661" spans="1:16" x14ac:dyDescent="0.25">
      <c r="A1661" s="1" t="s">
        <v>1672</v>
      </c>
      <c r="B1661" s="1" t="s">
        <v>165</v>
      </c>
      <c r="C1661">
        <v>2020</v>
      </c>
      <c r="D1661">
        <v>3900000</v>
      </c>
      <c r="E1661">
        <v>2</v>
      </c>
      <c r="F1661">
        <v>149</v>
      </c>
      <c r="G1661" s="1" t="s">
        <v>8</v>
      </c>
      <c r="H1661" s="1" t="s">
        <v>24</v>
      </c>
      <c r="I1661" s="1" t="s">
        <v>21</v>
      </c>
      <c r="J1661" s="1">
        <v>28</v>
      </c>
      <c r="K1661" s="1"/>
      <c r="L1661" s="1"/>
      <c r="M1661" s="1">
        <f t="shared" ca="1" si="25"/>
        <v>2022</v>
      </c>
      <c r="N1661" s="1">
        <f ca="1">Sheet1[[#This Row],[Текущий год]]-Sheet1[[#This Row],[Год выпуска]]</f>
        <v>2</v>
      </c>
      <c r="O1661" s="13">
        <f ca="1">IFERROR(Sheet1[[#This Row],[Пробег, тыс. км]]/Sheet1[[#This Row],[Возраст авто]], 0)</f>
        <v>14</v>
      </c>
      <c r="P1661" s="14">
        <f ca="1">Sheet1[[#This Row],[Средний пробег в год]]/365*1000</f>
        <v>38.356164383561648</v>
      </c>
    </row>
    <row r="1662" spans="1:16" x14ac:dyDescent="0.25">
      <c r="A1662" s="1" t="s">
        <v>1673</v>
      </c>
      <c r="B1662" s="1" t="s">
        <v>165</v>
      </c>
      <c r="C1662">
        <v>2019</v>
      </c>
      <c r="D1662">
        <v>3200000</v>
      </c>
      <c r="E1662">
        <v>2</v>
      </c>
      <c r="F1662">
        <v>149</v>
      </c>
      <c r="G1662" s="1" t="s">
        <v>8</v>
      </c>
      <c r="H1662" s="1" t="s">
        <v>24</v>
      </c>
      <c r="I1662" s="1" t="s">
        <v>18</v>
      </c>
      <c r="J1662" s="1">
        <v>27</v>
      </c>
      <c r="K1662" s="1"/>
      <c r="L1662" s="1"/>
      <c r="M1662" s="1">
        <f t="shared" ca="1" si="25"/>
        <v>2022</v>
      </c>
      <c r="N1662" s="1">
        <f ca="1">Sheet1[[#This Row],[Текущий год]]-Sheet1[[#This Row],[Год выпуска]]</f>
        <v>3</v>
      </c>
      <c r="O1662" s="13">
        <f ca="1">IFERROR(Sheet1[[#This Row],[Пробег, тыс. км]]/Sheet1[[#This Row],[Возраст авто]], 0)</f>
        <v>9</v>
      </c>
      <c r="P1662" s="14">
        <f ca="1">Sheet1[[#This Row],[Средний пробег в год]]/365*1000</f>
        <v>24.657534246575342</v>
      </c>
    </row>
    <row r="1663" spans="1:16" x14ac:dyDescent="0.25">
      <c r="A1663" s="1" t="s">
        <v>1674</v>
      </c>
      <c r="B1663" s="1" t="s">
        <v>172</v>
      </c>
      <c r="C1663">
        <v>2010</v>
      </c>
      <c r="D1663">
        <v>1050000</v>
      </c>
      <c r="E1663">
        <v>1.8</v>
      </c>
      <c r="F1663">
        <v>144</v>
      </c>
      <c r="G1663" s="1" t="s">
        <v>8</v>
      </c>
      <c r="H1663" s="1" t="s">
        <v>24</v>
      </c>
      <c r="I1663" s="1" t="s">
        <v>18</v>
      </c>
      <c r="J1663" s="1">
        <v>110</v>
      </c>
      <c r="K1663" s="1"/>
      <c r="L1663" s="1"/>
      <c r="M1663" s="1">
        <f t="shared" ca="1" si="25"/>
        <v>2022</v>
      </c>
      <c r="N1663" s="1">
        <f ca="1">Sheet1[[#This Row],[Текущий год]]-Sheet1[[#This Row],[Год выпуска]]</f>
        <v>12</v>
      </c>
      <c r="O1663" s="13">
        <f ca="1">IFERROR(Sheet1[[#This Row],[Пробег, тыс. км]]/Sheet1[[#This Row],[Возраст авто]], 0)</f>
        <v>9.1666666666666661</v>
      </c>
      <c r="P1663" s="14">
        <f ca="1">Sheet1[[#This Row],[Средний пробег в год]]/365*1000</f>
        <v>25.11415525114155</v>
      </c>
    </row>
    <row r="1664" spans="1:16" x14ac:dyDescent="0.25">
      <c r="A1664" s="1" t="s">
        <v>1675</v>
      </c>
      <c r="B1664" s="1" t="s">
        <v>314</v>
      </c>
      <c r="C1664">
        <v>2001</v>
      </c>
      <c r="D1664">
        <v>479000</v>
      </c>
      <c r="E1664">
        <v>1.5</v>
      </c>
      <c r="F1664">
        <v>110</v>
      </c>
      <c r="G1664" s="1" t="s">
        <v>8</v>
      </c>
      <c r="H1664" s="1" t="s">
        <v>9</v>
      </c>
      <c r="I1664" s="1" t="s">
        <v>18</v>
      </c>
      <c r="J1664" s="1">
        <v>150</v>
      </c>
      <c r="K1664" s="1"/>
      <c r="L1664" s="1"/>
      <c r="M1664" s="1">
        <f t="shared" ca="1" si="25"/>
        <v>2022</v>
      </c>
      <c r="N1664" s="1">
        <f ca="1">Sheet1[[#This Row],[Текущий год]]-Sheet1[[#This Row],[Год выпуска]]</f>
        <v>21</v>
      </c>
      <c r="O1664" s="13">
        <f ca="1">IFERROR(Sheet1[[#This Row],[Пробег, тыс. км]]/Sheet1[[#This Row],[Возраст авто]], 0)</f>
        <v>7.1428571428571432</v>
      </c>
      <c r="P1664" s="14">
        <f ca="1">Sheet1[[#This Row],[Средний пробег в год]]/365*1000</f>
        <v>19.569471624266146</v>
      </c>
    </row>
    <row r="1665" spans="1:16" x14ac:dyDescent="0.25">
      <c r="A1665" s="1" t="s">
        <v>1676</v>
      </c>
      <c r="B1665" s="1" t="s">
        <v>43</v>
      </c>
      <c r="C1665">
        <v>2017</v>
      </c>
      <c r="D1665">
        <v>2050000</v>
      </c>
      <c r="E1665">
        <v>2.5</v>
      </c>
      <c r="F1665">
        <v>181</v>
      </c>
      <c r="G1665" s="1" t="s">
        <v>8</v>
      </c>
      <c r="H1665" s="1" t="s">
        <v>9</v>
      </c>
      <c r="I1665" s="1" t="s">
        <v>18</v>
      </c>
      <c r="J1665" s="1">
        <v>82</v>
      </c>
      <c r="K1665" s="1"/>
      <c r="L1665" s="1"/>
      <c r="M1665" s="1">
        <f t="shared" ca="1" si="25"/>
        <v>2022</v>
      </c>
      <c r="N1665" s="1">
        <f ca="1">Sheet1[[#This Row],[Текущий год]]-Sheet1[[#This Row],[Год выпуска]]</f>
        <v>5</v>
      </c>
      <c r="O1665" s="13">
        <f ca="1">IFERROR(Sheet1[[#This Row],[Пробег, тыс. км]]/Sheet1[[#This Row],[Возраст авто]], 0)</f>
        <v>16.399999999999999</v>
      </c>
      <c r="P1665" s="14">
        <f ca="1">Sheet1[[#This Row],[Средний пробег в год]]/365*1000</f>
        <v>44.931506849315063</v>
      </c>
    </row>
    <row r="1666" spans="1:16" x14ac:dyDescent="0.25">
      <c r="A1666" s="1" t="s">
        <v>1677</v>
      </c>
      <c r="B1666" s="1" t="s">
        <v>165</v>
      </c>
      <c r="C1666">
        <v>2006</v>
      </c>
      <c r="D1666">
        <v>849000</v>
      </c>
      <c r="E1666">
        <v>2</v>
      </c>
      <c r="F1666">
        <v>152</v>
      </c>
      <c r="G1666" s="1" t="s">
        <v>8</v>
      </c>
      <c r="H1666" s="1" t="s">
        <v>11</v>
      </c>
      <c r="I1666" s="1" t="s">
        <v>21</v>
      </c>
      <c r="J1666" s="1">
        <v>249</v>
      </c>
      <c r="K1666" s="1"/>
      <c r="L1666" s="1"/>
      <c r="M1666" s="1">
        <f t="shared" ca="1" si="25"/>
        <v>2022</v>
      </c>
      <c r="N1666" s="1">
        <f ca="1">Sheet1[[#This Row],[Текущий год]]-Sheet1[[#This Row],[Год выпуска]]</f>
        <v>16</v>
      </c>
      <c r="O1666" s="13">
        <f ca="1">IFERROR(Sheet1[[#This Row],[Пробег, тыс. км]]/Sheet1[[#This Row],[Возраст авто]], 0)</f>
        <v>15.5625</v>
      </c>
      <c r="P1666" s="14">
        <f ca="1">Sheet1[[#This Row],[Средний пробег в год]]/365*1000</f>
        <v>42.636986301369859</v>
      </c>
    </row>
    <row r="1667" spans="1:16" x14ac:dyDescent="0.25">
      <c r="A1667" s="1" t="s">
        <v>1678</v>
      </c>
      <c r="B1667" s="1" t="s">
        <v>63</v>
      </c>
      <c r="C1667">
        <v>2009</v>
      </c>
      <c r="D1667">
        <v>845000</v>
      </c>
      <c r="E1667">
        <v>1.6</v>
      </c>
      <c r="F1667">
        <v>124</v>
      </c>
      <c r="G1667" s="1" t="s">
        <v>8</v>
      </c>
      <c r="H1667" s="1" t="s">
        <v>11</v>
      </c>
      <c r="I1667" s="1" t="s">
        <v>18</v>
      </c>
      <c r="J1667" s="1">
        <v>120</v>
      </c>
      <c r="K1667" s="1"/>
      <c r="L1667" s="1"/>
      <c r="M1667" s="1">
        <f t="shared" ca="1" si="25"/>
        <v>2022</v>
      </c>
      <c r="N1667" s="1">
        <f ca="1">Sheet1[[#This Row],[Текущий год]]-Sheet1[[#This Row],[Год выпуска]]</f>
        <v>13</v>
      </c>
      <c r="O1667" s="13">
        <f ca="1">IFERROR(Sheet1[[#This Row],[Пробег, тыс. км]]/Sheet1[[#This Row],[Возраст авто]], 0)</f>
        <v>9.2307692307692299</v>
      </c>
      <c r="P1667" s="14">
        <f ca="1">Sheet1[[#This Row],[Средний пробег в год]]/365*1000</f>
        <v>25.289778714436245</v>
      </c>
    </row>
    <row r="1668" spans="1:16" x14ac:dyDescent="0.25">
      <c r="A1668" s="1" t="s">
        <v>1679</v>
      </c>
      <c r="B1668" s="1" t="s">
        <v>43</v>
      </c>
      <c r="C1668">
        <v>2006</v>
      </c>
      <c r="D1668">
        <v>850000</v>
      </c>
      <c r="E1668">
        <v>2.4</v>
      </c>
      <c r="F1668">
        <v>167</v>
      </c>
      <c r="G1668" s="1" t="s">
        <v>8</v>
      </c>
      <c r="H1668" s="1" t="s">
        <v>9</v>
      </c>
      <c r="I1668" s="1" t="s">
        <v>18</v>
      </c>
      <c r="J1668" s="1">
        <v>276</v>
      </c>
      <c r="K1668" s="1"/>
      <c r="L1668" s="1"/>
      <c r="M1668" s="1">
        <f t="shared" ref="M1668:M1731" ca="1" si="26">YEAR(TODAY())</f>
        <v>2022</v>
      </c>
      <c r="N1668" s="1">
        <f ca="1">Sheet1[[#This Row],[Текущий год]]-Sheet1[[#This Row],[Год выпуска]]</f>
        <v>16</v>
      </c>
      <c r="O1668" s="13">
        <f ca="1">IFERROR(Sheet1[[#This Row],[Пробег, тыс. км]]/Sheet1[[#This Row],[Возраст авто]], 0)</f>
        <v>17.25</v>
      </c>
      <c r="P1668" s="14">
        <f ca="1">Sheet1[[#This Row],[Средний пробег в год]]/365*1000</f>
        <v>47.260273972602739</v>
      </c>
    </row>
    <row r="1669" spans="1:16" x14ac:dyDescent="0.25">
      <c r="A1669" s="1" t="s">
        <v>1680</v>
      </c>
      <c r="B1669" s="1" t="s">
        <v>70</v>
      </c>
      <c r="C1669">
        <v>2013</v>
      </c>
      <c r="D1669">
        <v>977000</v>
      </c>
      <c r="E1669">
        <v>1.5</v>
      </c>
      <c r="F1669">
        <v>109</v>
      </c>
      <c r="G1669" s="1" t="s">
        <v>8</v>
      </c>
      <c r="H1669" s="1" t="s">
        <v>24</v>
      </c>
      <c r="I1669" s="1" t="s">
        <v>18</v>
      </c>
      <c r="J1669" s="1">
        <v>100</v>
      </c>
      <c r="K1669" s="1"/>
      <c r="L1669" s="1"/>
      <c r="M1669" s="1">
        <f t="shared" ca="1" si="26"/>
        <v>2022</v>
      </c>
      <c r="N1669" s="1">
        <f ca="1">Sheet1[[#This Row],[Текущий год]]-Sheet1[[#This Row],[Год выпуска]]</f>
        <v>9</v>
      </c>
      <c r="O1669" s="13">
        <f ca="1">IFERROR(Sheet1[[#This Row],[Пробег, тыс. км]]/Sheet1[[#This Row],[Возраст авто]], 0)</f>
        <v>11.111111111111111</v>
      </c>
      <c r="P1669" s="14">
        <f ca="1">Sheet1[[#This Row],[Средний пробег в год]]/365*1000</f>
        <v>30.441400304414003</v>
      </c>
    </row>
    <row r="1670" spans="1:16" x14ac:dyDescent="0.25">
      <c r="A1670" s="1" t="s">
        <v>1681</v>
      </c>
      <c r="B1670" s="1" t="s">
        <v>43</v>
      </c>
      <c r="C1670">
        <v>2015</v>
      </c>
      <c r="D1670">
        <v>1680000</v>
      </c>
      <c r="E1670">
        <v>3.5</v>
      </c>
      <c r="F1670">
        <v>249</v>
      </c>
      <c r="G1670" s="1" t="s">
        <v>8</v>
      </c>
      <c r="H1670" s="1" t="s">
        <v>9</v>
      </c>
      <c r="I1670" s="1" t="s">
        <v>18</v>
      </c>
      <c r="J1670" s="1">
        <v>150</v>
      </c>
      <c r="K1670" s="1"/>
      <c r="L1670" s="1"/>
      <c r="M1670" s="1">
        <f t="shared" ca="1" si="26"/>
        <v>2022</v>
      </c>
      <c r="N1670" s="1">
        <f ca="1">Sheet1[[#This Row],[Текущий год]]-Sheet1[[#This Row],[Год выпуска]]</f>
        <v>7</v>
      </c>
      <c r="O1670" s="13">
        <f ca="1">IFERROR(Sheet1[[#This Row],[Пробег, тыс. км]]/Sheet1[[#This Row],[Возраст авто]], 0)</f>
        <v>21.428571428571427</v>
      </c>
      <c r="P1670" s="14">
        <f ca="1">Sheet1[[#This Row],[Средний пробег в год]]/365*1000</f>
        <v>58.708414872798429</v>
      </c>
    </row>
    <row r="1671" spans="1:16" x14ac:dyDescent="0.25">
      <c r="A1671" s="1" t="s">
        <v>1682</v>
      </c>
      <c r="B1671" s="1" t="s">
        <v>43</v>
      </c>
      <c r="C1671">
        <v>2009</v>
      </c>
      <c r="D1671">
        <v>1000050</v>
      </c>
      <c r="E1671">
        <v>2.4</v>
      </c>
      <c r="F1671">
        <v>167</v>
      </c>
      <c r="G1671" s="1" t="s">
        <v>8</v>
      </c>
      <c r="H1671" s="1" t="s">
        <v>9</v>
      </c>
      <c r="I1671" s="1" t="s">
        <v>18</v>
      </c>
      <c r="J1671" s="1">
        <v>1</v>
      </c>
      <c r="K1671" s="1"/>
      <c r="L1671" s="1"/>
      <c r="M1671" s="1">
        <f t="shared" ca="1" si="26"/>
        <v>2022</v>
      </c>
      <c r="N1671" s="1">
        <f ca="1">Sheet1[[#This Row],[Текущий год]]-Sheet1[[#This Row],[Год выпуска]]</f>
        <v>13</v>
      </c>
      <c r="O1671" s="13">
        <f ca="1">IFERROR(Sheet1[[#This Row],[Пробег, тыс. км]]/Sheet1[[#This Row],[Возраст авто]], 0)</f>
        <v>7.6923076923076927E-2</v>
      </c>
      <c r="P1671" s="14">
        <f ca="1">Sheet1[[#This Row],[Средний пробег в год]]/365*1000</f>
        <v>0.21074815595363541</v>
      </c>
    </row>
    <row r="1672" spans="1:16" x14ac:dyDescent="0.25">
      <c r="A1672" s="1" t="s">
        <v>1683</v>
      </c>
      <c r="B1672" s="1" t="s">
        <v>52</v>
      </c>
      <c r="C1672">
        <v>2015</v>
      </c>
      <c r="D1672">
        <v>6800000</v>
      </c>
      <c r="E1672">
        <v>4.5999999999999996</v>
      </c>
      <c r="F1672">
        <v>309</v>
      </c>
      <c r="G1672" s="1" t="s">
        <v>8</v>
      </c>
      <c r="H1672" s="1" t="s">
        <v>9</v>
      </c>
      <c r="I1672" s="1" t="s">
        <v>21</v>
      </c>
      <c r="J1672" s="1">
        <v>170</v>
      </c>
      <c r="K1672" s="1"/>
      <c r="L1672" s="1"/>
      <c r="M1672" s="1">
        <f t="shared" ca="1" si="26"/>
        <v>2022</v>
      </c>
      <c r="N1672" s="1">
        <f ca="1">Sheet1[[#This Row],[Текущий год]]-Sheet1[[#This Row],[Год выпуска]]</f>
        <v>7</v>
      </c>
      <c r="O1672" s="13">
        <f ca="1">IFERROR(Sheet1[[#This Row],[Пробег, тыс. км]]/Sheet1[[#This Row],[Возраст авто]], 0)</f>
        <v>24.285714285714285</v>
      </c>
      <c r="P1672" s="14">
        <f ca="1">Sheet1[[#This Row],[Средний пробег в год]]/365*1000</f>
        <v>66.536203522504891</v>
      </c>
    </row>
    <row r="1673" spans="1:16" x14ac:dyDescent="0.25">
      <c r="A1673" s="1" t="s">
        <v>1684</v>
      </c>
      <c r="B1673" s="1" t="s">
        <v>38</v>
      </c>
      <c r="C1673">
        <v>2005</v>
      </c>
      <c r="D1673">
        <v>575000</v>
      </c>
      <c r="E1673">
        <v>3</v>
      </c>
      <c r="F1673">
        <v>220</v>
      </c>
      <c r="G1673" s="1" t="s">
        <v>8</v>
      </c>
      <c r="H1673" s="1" t="s">
        <v>9</v>
      </c>
      <c r="I1673" s="1" t="s">
        <v>18</v>
      </c>
      <c r="J1673" s="1">
        <v>1</v>
      </c>
      <c r="K1673" s="1" t="s">
        <v>39</v>
      </c>
      <c r="L1673" s="1"/>
      <c r="M1673" s="1">
        <f t="shared" ca="1" si="26"/>
        <v>2022</v>
      </c>
      <c r="N1673" s="1">
        <f ca="1">Sheet1[[#This Row],[Текущий год]]-Sheet1[[#This Row],[Год выпуска]]</f>
        <v>17</v>
      </c>
      <c r="O1673" s="13">
        <f ca="1">IFERROR(Sheet1[[#This Row],[Пробег, тыс. км]]/Sheet1[[#This Row],[Возраст авто]], 0)</f>
        <v>5.8823529411764705E-2</v>
      </c>
      <c r="P1673" s="14">
        <f ca="1">Sheet1[[#This Row],[Средний пробег в год]]/365*1000</f>
        <v>0.16116035455278002</v>
      </c>
    </row>
    <row r="1674" spans="1:16" x14ac:dyDescent="0.25">
      <c r="A1674" s="1" t="s">
        <v>1685</v>
      </c>
      <c r="B1674" s="1" t="s">
        <v>316</v>
      </c>
      <c r="C1674">
        <v>2002</v>
      </c>
      <c r="D1674">
        <v>325000</v>
      </c>
      <c r="E1674">
        <v>1.5</v>
      </c>
      <c r="F1674">
        <v>109</v>
      </c>
      <c r="G1674" s="1" t="s">
        <v>8</v>
      </c>
      <c r="H1674" s="1" t="s">
        <v>9</v>
      </c>
      <c r="I1674" s="1" t="s">
        <v>18</v>
      </c>
      <c r="J1674" s="1">
        <v>300</v>
      </c>
      <c r="K1674" s="1"/>
      <c r="L1674" s="1"/>
      <c r="M1674" s="1">
        <f t="shared" ca="1" si="26"/>
        <v>2022</v>
      </c>
      <c r="N1674" s="1">
        <f ca="1">Sheet1[[#This Row],[Текущий год]]-Sheet1[[#This Row],[Год выпуска]]</f>
        <v>20</v>
      </c>
      <c r="O1674" s="13">
        <f ca="1">IFERROR(Sheet1[[#This Row],[Пробег, тыс. км]]/Sheet1[[#This Row],[Возраст авто]], 0)</f>
        <v>15</v>
      </c>
      <c r="P1674" s="14">
        <f ca="1">Sheet1[[#This Row],[Средний пробег в год]]/365*1000</f>
        <v>41.095890410958901</v>
      </c>
    </row>
    <row r="1675" spans="1:16" x14ac:dyDescent="0.25">
      <c r="A1675" s="1" t="s">
        <v>1686</v>
      </c>
      <c r="B1675" s="1" t="s">
        <v>1687</v>
      </c>
      <c r="C1675">
        <v>2002</v>
      </c>
      <c r="D1675">
        <v>620000</v>
      </c>
      <c r="E1675">
        <v>2.5</v>
      </c>
      <c r="F1675">
        <v>200</v>
      </c>
      <c r="G1675" s="1" t="s">
        <v>8</v>
      </c>
      <c r="H1675" s="1" t="s">
        <v>9</v>
      </c>
      <c r="I1675" s="1" t="s">
        <v>10</v>
      </c>
      <c r="J1675" s="1">
        <v>280</v>
      </c>
      <c r="K1675" s="1"/>
      <c r="L1675" s="1"/>
      <c r="M1675" s="1">
        <f t="shared" ca="1" si="26"/>
        <v>2022</v>
      </c>
      <c r="N1675" s="1">
        <f ca="1">Sheet1[[#This Row],[Текущий год]]-Sheet1[[#This Row],[Год выпуска]]</f>
        <v>20</v>
      </c>
      <c r="O1675" s="13">
        <f ca="1">IFERROR(Sheet1[[#This Row],[Пробег, тыс. км]]/Sheet1[[#This Row],[Возраст авто]], 0)</f>
        <v>14</v>
      </c>
      <c r="P1675" s="14">
        <f ca="1">Sheet1[[#This Row],[Средний пробег в год]]/365*1000</f>
        <v>38.356164383561648</v>
      </c>
    </row>
    <row r="1676" spans="1:16" x14ac:dyDescent="0.25">
      <c r="A1676" s="1" t="s">
        <v>1688</v>
      </c>
      <c r="B1676" s="1" t="s">
        <v>546</v>
      </c>
      <c r="C1676">
        <v>2004</v>
      </c>
      <c r="D1676">
        <v>630000</v>
      </c>
      <c r="E1676">
        <v>1.5</v>
      </c>
      <c r="F1676">
        <v>110</v>
      </c>
      <c r="G1676" s="1" t="s">
        <v>8</v>
      </c>
      <c r="H1676" s="1" t="s">
        <v>9</v>
      </c>
      <c r="I1676" s="1" t="s">
        <v>18</v>
      </c>
      <c r="J1676" s="1">
        <v>198</v>
      </c>
      <c r="K1676" s="1"/>
      <c r="L1676" s="1"/>
      <c r="M1676" s="1">
        <f t="shared" ca="1" si="26"/>
        <v>2022</v>
      </c>
      <c r="N1676" s="1">
        <f ca="1">Sheet1[[#This Row],[Текущий год]]-Sheet1[[#This Row],[Год выпуска]]</f>
        <v>18</v>
      </c>
      <c r="O1676" s="13">
        <f ca="1">IFERROR(Sheet1[[#This Row],[Пробег, тыс. км]]/Sheet1[[#This Row],[Возраст авто]], 0)</f>
        <v>11</v>
      </c>
      <c r="P1676" s="14">
        <f ca="1">Sheet1[[#This Row],[Средний пробег в год]]/365*1000</f>
        <v>30.136986301369863</v>
      </c>
    </row>
    <row r="1677" spans="1:16" x14ac:dyDescent="0.25">
      <c r="A1677" s="1" t="s">
        <v>1689</v>
      </c>
      <c r="B1677" s="1" t="s">
        <v>149</v>
      </c>
      <c r="C1677">
        <v>2017</v>
      </c>
      <c r="D1677">
        <v>700000</v>
      </c>
      <c r="E1677">
        <v>1.3</v>
      </c>
      <c r="F1677">
        <v>95</v>
      </c>
      <c r="G1677" s="1" t="s">
        <v>8</v>
      </c>
      <c r="H1677" s="1" t="s">
        <v>24</v>
      </c>
      <c r="I1677" s="1" t="s">
        <v>18</v>
      </c>
      <c r="J1677" s="1">
        <v>147</v>
      </c>
      <c r="K1677" s="1" t="s">
        <v>39</v>
      </c>
      <c r="L1677" s="1"/>
      <c r="M1677" s="1">
        <f t="shared" ca="1" si="26"/>
        <v>2022</v>
      </c>
      <c r="N1677" s="1">
        <f ca="1">Sheet1[[#This Row],[Текущий год]]-Sheet1[[#This Row],[Год выпуска]]</f>
        <v>5</v>
      </c>
      <c r="O1677" s="13">
        <f ca="1">IFERROR(Sheet1[[#This Row],[Пробег, тыс. км]]/Sheet1[[#This Row],[Возраст авто]], 0)</f>
        <v>29.4</v>
      </c>
      <c r="P1677" s="14">
        <f ca="1">Sheet1[[#This Row],[Средний пробег в год]]/365*1000</f>
        <v>80.547945205479451</v>
      </c>
    </row>
    <row r="1678" spans="1:16" x14ac:dyDescent="0.25">
      <c r="A1678" s="1" t="s">
        <v>1690</v>
      </c>
      <c r="B1678" s="1" t="s">
        <v>498</v>
      </c>
      <c r="C1678">
        <v>2011</v>
      </c>
      <c r="D1678">
        <v>3290000</v>
      </c>
      <c r="E1678">
        <v>5.7</v>
      </c>
      <c r="F1678">
        <v>381</v>
      </c>
      <c r="G1678" s="1" t="s">
        <v>8</v>
      </c>
      <c r="H1678" s="1" t="s">
        <v>9</v>
      </c>
      <c r="I1678" s="1" t="s">
        <v>21</v>
      </c>
      <c r="J1678" s="1">
        <v>98</v>
      </c>
      <c r="K1678" s="1"/>
      <c r="L1678" s="1"/>
      <c r="M1678" s="1">
        <f t="shared" ca="1" si="26"/>
        <v>2022</v>
      </c>
      <c r="N1678" s="1">
        <f ca="1">Sheet1[[#This Row],[Текущий год]]-Sheet1[[#This Row],[Год выпуска]]</f>
        <v>11</v>
      </c>
      <c r="O1678" s="13">
        <f ca="1">IFERROR(Sheet1[[#This Row],[Пробег, тыс. км]]/Sheet1[[#This Row],[Возраст авто]], 0)</f>
        <v>8.9090909090909083</v>
      </c>
      <c r="P1678" s="14">
        <f ca="1">Sheet1[[#This Row],[Средний пробег в год]]/365*1000</f>
        <v>24.408468244084677</v>
      </c>
    </row>
    <row r="1679" spans="1:16" x14ac:dyDescent="0.25">
      <c r="A1679" s="1" t="s">
        <v>1691</v>
      </c>
      <c r="B1679" s="1" t="s">
        <v>92</v>
      </c>
      <c r="C1679">
        <v>2001</v>
      </c>
      <c r="D1679">
        <v>288000</v>
      </c>
      <c r="E1679">
        <v>1.8</v>
      </c>
      <c r="F1679">
        <v>115</v>
      </c>
      <c r="G1679" s="1" t="s">
        <v>8</v>
      </c>
      <c r="H1679" s="1" t="s">
        <v>9</v>
      </c>
      <c r="I1679" s="1" t="s">
        <v>18</v>
      </c>
      <c r="J1679" s="1">
        <v>380</v>
      </c>
      <c r="K1679" s="1"/>
      <c r="L1679" s="1"/>
      <c r="M1679" s="1">
        <f t="shared" ca="1" si="26"/>
        <v>2022</v>
      </c>
      <c r="N1679" s="1">
        <f ca="1">Sheet1[[#This Row],[Текущий год]]-Sheet1[[#This Row],[Год выпуска]]</f>
        <v>21</v>
      </c>
      <c r="O1679" s="13">
        <f ca="1">IFERROR(Sheet1[[#This Row],[Пробег, тыс. км]]/Sheet1[[#This Row],[Возраст авто]], 0)</f>
        <v>18.095238095238095</v>
      </c>
      <c r="P1679" s="14">
        <f ca="1">Sheet1[[#This Row],[Средний пробег в год]]/365*1000</f>
        <v>49.575994781474229</v>
      </c>
    </row>
    <row r="1680" spans="1:16" x14ac:dyDescent="0.25">
      <c r="A1680" s="1" t="s">
        <v>1692</v>
      </c>
      <c r="B1680" s="1" t="s">
        <v>146</v>
      </c>
      <c r="C1680">
        <v>2015</v>
      </c>
      <c r="D1680">
        <v>1897000</v>
      </c>
      <c r="E1680">
        <v>2</v>
      </c>
      <c r="F1680">
        <v>152</v>
      </c>
      <c r="G1680" s="1" t="s">
        <v>8</v>
      </c>
      <c r="H1680" s="1" t="s">
        <v>24</v>
      </c>
      <c r="I1680" s="1" t="s">
        <v>21</v>
      </c>
      <c r="J1680" s="1">
        <v>103</v>
      </c>
      <c r="K1680" s="1"/>
      <c r="L1680" s="1"/>
      <c r="M1680" s="1">
        <f t="shared" ca="1" si="26"/>
        <v>2022</v>
      </c>
      <c r="N1680" s="1">
        <f ca="1">Sheet1[[#This Row],[Текущий год]]-Sheet1[[#This Row],[Год выпуска]]</f>
        <v>7</v>
      </c>
      <c r="O1680" s="13">
        <f ca="1">IFERROR(Sheet1[[#This Row],[Пробег, тыс. км]]/Sheet1[[#This Row],[Возраст авто]], 0)</f>
        <v>14.714285714285714</v>
      </c>
      <c r="P1680" s="14">
        <f ca="1">Sheet1[[#This Row],[Средний пробег в год]]/365*1000</f>
        <v>40.313111545988257</v>
      </c>
    </row>
    <row r="1681" spans="1:16" x14ac:dyDescent="0.25">
      <c r="A1681" s="1" t="s">
        <v>1693</v>
      </c>
      <c r="B1681" s="1" t="s">
        <v>172</v>
      </c>
      <c r="C1681">
        <v>2003</v>
      </c>
      <c r="D1681">
        <v>559000</v>
      </c>
      <c r="E1681">
        <v>1.5</v>
      </c>
      <c r="F1681">
        <v>109</v>
      </c>
      <c r="G1681" s="1" t="s">
        <v>8</v>
      </c>
      <c r="H1681" s="1" t="s">
        <v>9</v>
      </c>
      <c r="I1681" s="1" t="s">
        <v>18</v>
      </c>
      <c r="J1681" s="1">
        <v>150</v>
      </c>
      <c r="K1681" s="1"/>
      <c r="L1681" s="1"/>
      <c r="M1681" s="1">
        <f t="shared" ca="1" si="26"/>
        <v>2022</v>
      </c>
      <c r="N1681" s="1">
        <f ca="1">Sheet1[[#This Row],[Текущий год]]-Sheet1[[#This Row],[Год выпуска]]</f>
        <v>19</v>
      </c>
      <c r="O1681" s="13">
        <f ca="1">IFERROR(Sheet1[[#This Row],[Пробег, тыс. км]]/Sheet1[[#This Row],[Возраст авто]], 0)</f>
        <v>7.8947368421052628</v>
      </c>
      <c r="P1681" s="14">
        <f ca="1">Sheet1[[#This Row],[Средний пробег в год]]/365*1000</f>
        <v>21.629416005767844</v>
      </c>
    </row>
    <row r="1682" spans="1:16" x14ac:dyDescent="0.25">
      <c r="A1682" s="1" t="s">
        <v>1694</v>
      </c>
      <c r="B1682" s="1" t="s">
        <v>122</v>
      </c>
      <c r="C1682">
        <v>2011</v>
      </c>
      <c r="D1682">
        <v>2300000</v>
      </c>
      <c r="E1682">
        <v>3.5</v>
      </c>
      <c r="F1682">
        <v>273</v>
      </c>
      <c r="G1682" s="1" t="s">
        <v>8</v>
      </c>
      <c r="H1682" s="1" t="s">
        <v>9</v>
      </c>
      <c r="I1682" s="1" t="s">
        <v>21</v>
      </c>
      <c r="J1682" s="1">
        <v>109</v>
      </c>
      <c r="K1682" s="1"/>
      <c r="L1682" s="1"/>
      <c r="M1682" s="1">
        <f t="shared" ca="1" si="26"/>
        <v>2022</v>
      </c>
      <c r="N1682" s="1">
        <f ca="1">Sheet1[[#This Row],[Текущий год]]-Sheet1[[#This Row],[Год выпуска]]</f>
        <v>11</v>
      </c>
      <c r="O1682" s="13">
        <f ca="1">IFERROR(Sheet1[[#This Row],[Пробег, тыс. км]]/Sheet1[[#This Row],[Возраст авто]], 0)</f>
        <v>9.9090909090909083</v>
      </c>
      <c r="P1682" s="14">
        <f ca="1">Sheet1[[#This Row],[Средний пробег в год]]/365*1000</f>
        <v>27.148194271481941</v>
      </c>
    </row>
    <row r="1683" spans="1:16" x14ac:dyDescent="0.25">
      <c r="A1683" s="1" t="s">
        <v>1695</v>
      </c>
      <c r="B1683" s="1" t="s">
        <v>65</v>
      </c>
      <c r="C1683">
        <v>2016</v>
      </c>
      <c r="D1683">
        <v>1520000</v>
      </c>
      <c r="E1683">
        <v>1.8</v>
      </c>
      <c r="F1683">
        <v>98</v>
      </c>
      <c r="G1683" s="1" t="s">
        <v>34</v>
      </c>
      <c r="H1683" s="1" t="s">
        <v>24</v>
      </c>
      <c r="I1683" s="1" t="s">
        <v>21</v>
      </c>
      <c r="J1683" s="1">
        <v>68</v>
      </c>
      <c r="K1683" s="1"/>
      <c r="L1683" s="1"/>
      <c r="M1683" s="1">
        <f t="shared" ca="1" si="26"/>
        <v>2022</v>
      </c>
      <c r="N1683" s="1">
        <f ca="1">Sheet1[[#This Row],[Текущий год]]-Sheet1[[#This Row],[Год выпуска]]</f>
        <v>6</v>
      </c>
      <c r="O1683" s="13">
        <f ca="1">IFERROR(Sheet1[[#This Row],[Пробег, тыс. км]]/Sheet1[[#This Row],[Возраст авто]], 0)</f>
        <v>11.333333333333334</v>
      </c>
      <c r="P1683" s="14">
        <f ca="1">Sheet1[[#This Row],[Средний пробег в год]]/365*1000</f>
        <v>31.050228310502288</v>
      </c>
    </row>
    <row r="1684" spans="1:16" x14ac:dyDescent="0.25">
      <c r="A1684" s="1" t="s">
        <v>1696</v>
      </c>
      <c r="B1684" s="1" t="s">
        <v>43</v>
      </c>
      <c r="C1684">
        <v>2003</v>
      </c>
      <c r="D1684">
        <v>650000</v>
      </c>
      <c r="E1684">
        <v>2</v>
      </c>
      <c r="F1684">
        <v>150</v>
      </c>
      <c r="G1684" s="1" t="s">
        <v>8</v>
      </c>
      <c r="H1684" s="1" t="s">
        <v>9</v>
      </c>
      <c r="I1684" s="1" t="s">
        <v>18</v>
      </c>
      <c r="J1684" s="1">
        <v>255</v>
      </c>
      <c r="K1684" s="1"/>
      <c r="L1684" s="1"/>
      <c r="M1684" s="1">
        <f t="shared" ca="1" si="26"/>
        <v>2022</v>
      </c>
      <c r="N1684" s="1">
        <f ca="1">Sheet1[[#This Row],[Текущий год]]-Sheet1[[#This Row],[Год выпуска]]</f>
        <v>19</v>
      </c>
      <c r="O1684" s="13">
        <f ca="1">IFERROR(Sheet1[[#This Row],[Пробег, тыс. км]]/Sheet1[[#This Row],[Возраст авто]], 0)</f>
        <v>13.421052631578947</v>
      </c>
      <c r="P1684" s="14">
        <f ca="1">Sheet1[[#This Row],[Средний пробег в год]]/365*1000</f>
        <v>36.770007209805335</v>
      </c>
    </row>
    <row r="1685" spans="1:16" x14ac:dyDescent="0.25">
      <c r="A1685" s="1" t="s">
        <v>1697</v>
      </c>
      <c r="B1685" s="1" t="s">
        <v>70</v>
      </c>
      <c r="C1685">
        <v>2013</v>
      </c>
      <c r="D1685">
        <v>985000</v>
      </c>
      <c r="E1685">
        <v>1.5</v>
      </c>
      <c r="F1685">
        <v>109</v>
      </c>
      <c r="G1685" s="1" t="s">
        <v>8</v>
      </c>
      <c r="H1685" s="1" t="s">
        <v>24</v>
      </c>
      <c r="I1685" s="1" t="s">
        <v>18</v>
      </c>
      <c r="J1685" s="1">
        <v>137</v>
      </c>
      <c r="K1685" s="1"/>
      <c r="L1685" s="1"/>
      <c r="M1685" s="1">
        <f t="shared" ca="1" si="26"/>
        <v>2022</v>
      </c>
      <c r="N1685" s="1">
        <f ca="1">Sheet1[[#This Row],[Текущий год]]-Sheet1[[#This Row],[Год выпуска]]</f>
        <v>9</v>
      </c>
      <c r="O1685" s="13">
        <f ca="1">IFERROR(Sheet1[[#This Row],[Пробег, тыс. км]]/Sheet1[[#This Row],[Возраст авто]], 0)</f>
        <v>15.222222222222221</v>
      </c>
      <c r="P1685" s="14">
        <f ca="1">Sheet1[[#This Row],[Средний пробег в год]]/365*1000</f>
        <v>41.704718417047182</v>
      </c>
    </row>
    <row r="1686" spans="1:16" x14ac:dyDescent="0.25">
      <c r="A1686" s="1" t="s">
        <v>1698</v>
      </c>
      <c r="B1686" s="1" t="s">
        <v>52</v>
      </c>
      <c r="C1686">
        <v>2007</v>
      </c>
      <c r="D1686">
        <v>2900000</v>
      </c>
      <c r="E1686">
        <v>4.7</v>
      </c>
      <c r="F1686">
        <v>288</v>
      </c>
      <c r="G1686" s="1" t="s">
        <v>8</v>
      </c>
      <c r="H1686" s="1" t="s">
        <v>9</v>
      </c>
      <c r="I1686" s="1" t="s">
        <v>21</v>
      </c>
      <c r="J1686" s="1">
        <v>125</v>
      </c>
      <c r="K1686" s="1"/>
      <c r="L1686" s="1" t="s">
        <v>27</v>
      </c>
      <c r="M1686" s="1">
        <f t="shared" ca="1" si="26"/>
        <v>2022</v>
      </c>
      <c r="N1686" s="1">
        <f ca="1">Sheet1[[#This Row],[Текущий год]]-Sheet1[[#This Row],[Год выпуска]]</f>
        <v>15</v>
      </c>
      <c r="O1686" s="13">
        <f ca="1">IFERROR(Sheet1[[#This Row],[Пробег, тыс. км]]/Sheet1[[#This Row],[Возраст авто]], 0)</f>
        <v>8.3333333333333339</v>
      </c>
      <c r="P1686" s="14">
        <f ca="1">Sheet1[[#This Row],[Средний пробег в год]]/365*1000</f>
        <v>22.831050228310506</v>
      </c>
    </row>
    <row r="1687" spans="1:16" x14ac:dyDescent="0.25">
      <c r="A1687" s="1" t="s">
        <v>1699</v>
      </c>
      <c r="B1687" s="1" t="s">
        <v>136</v>
      </c>
      <c r="C1687">
        <v>2014</v>
      </c>
      <c r="D1687">
        <v>799000</v>
      </c>
      <c r="E1687">
        <v>1.5</v>
      </c>
      <c r="F1687">
        <v>74</v>
      </c>
      <c r="G1687" s="1" t="s">
        <v>34</v>
      </c>
      <c r="H1687" s="1" t="s">
        <v>24</v>
      </c>
      <c r="I1687" s="1" t="s">
        <v>18</v>
      </c>
      <c r="J1687" s="1">
        <v>130</v>
      </c>
      <c r="K1687" s="1"/>
      <c r="L1687" s="1"/>
      <c r="M1687" s="1">
        <f t="shared" ca="1" si="26"/>
        <v>2022</v>
      </c>
      <c r="N1687" s="1">
        <f ca="1">Sheet1[[#This Row],[Текущий год]]-Sheet1[[#This Row],[Год выпуска]]</f>
        <v>8</v>
      </c>
      <c r="O1687" s="13">
        <f ca="1">IFERROR(Sheet1[[#This Row],[Пробег, тыс. км]]/Sheet1[[#This Row],[Возраст авто]], 0)</f>
        <v>16.25</v>
      </c>
      <c r="P1687" s="14">
        <f ca="1">Sheet1[[#This Row],[Средний пробег в год]]/365*1000</f>
        <v>44.520547945205479</v>
      </c>
    </row>
    <row r="1688" spans="1:16" x14ac:dyDescent="0.25">
      <c r="A1688" s="1" t="s">
        <v>1700</v>
      </c>
      <c r="B1688" s="1" t="s">
        <v>90</v>
      </c>
      <c r="C1688">
        <v>1998</v>
      </c>
      <c r="D1688">
        <v>150000</v>
      </c>
      <c r="E1688">
        <v>2.5</v>
      </c>
      <c r="F1688">
        <v>200</v>
      </c>
      <c r="G1688" s="1" t="s">
        <v>8</v>
      </c>
      <c r="H1688" s="1" t="s">
        <v>9</v>
      </c>
      <c r="I1688" s="1" t="s">
        <v>10</v>
      </c>
      <c r="J1688" s="1">
        <v>33</v>
      </c>
      <c r="K1688" s="1"/>
      <c r="L1688" s="1"/>
      <c r="M1688" s="1">
        <f t="shared" ca="1" si="26"/>
        <v>2022</v>
      </c>
      <c r="N1688" s="1">
        <f ca="1">Sheet1[[#This Row],[Текущий год]]-Sheet1[[#This Row],[Год выпуска]]</f>
        <v>24</v>
      </c>
      <c r="O1688" s="13">
        <f ca="1">IFERROR(Sheet1[[#This Row],[Пробег, тыс. км]]/Sheet1[[#This Row],[Возраст авто]], 0)</f>
        <v>1.375</v>
      </c>
      <c r="P1688" s="14">
        <f ca="1">Sheet1[[#This Row],[Средний пробег в год]]/365*1000</f>
        <v>3.7671232876712328</v>
      </c>
    </row>
    <row r="1689" spans="1:16" x14ac:dyDescent="0.25">
      <c r="A1689" s="1" t="s">
        <v>1701</v>
      </c>
      <c r="B1689" s="1" t="s">
        <v>70</v>
      </c>
      <c r="C1689">
        <v>2014</v>
      </c>
      <c r="D1689">
        <v>1150000</v>
      </c>
      <c r="E1689">
        <v>1.5</v>
      </c>
      <c r="F1689">
        <v>74</v>
      </c>
      <c r="G1689" s="1" t="s">
        <v>34</v>
      </c>
      <c r="H1689" s="1" t="s">
        <v>24</v>
      </c>
      <c r="I1689" s="1" t="s">
        <v>18</v>
      </c>
      <c r="J1689" s="1">
        <v>200</v>
      </c>
      <c r="K1689" s="1"/>
      <c r="L1689" s="1"/>
      <c r="M1689" s="1">
        <f t="shared" ca="1" si="26"/>
        <v>2022</v>
      </c>
      <c r="N1689" s="1">
        <f ca="1">Sheet1[[#This Row],[Текущий год]]-Sheet1[[#This Row],[Год выпуска]]</f>
        <v>8</v>
      </c>
      <c r="O1689" s="13">
        <f ca="1">IFERROR(Sheet1[[#This Row],[Пробег, тыс. км]]/Sheet1[[#This Row],[Возраст авто]], 0)</f>
        <v>25</v>
      </c>
      <c r="P1689" s="14">
        <f ca="1">Sheet1[[#This Row],[Средний пробег в год]]/365*1000</f>
        <v>68.493150684931507</v>
      </c>
    </row>
    <row r="1690" spans="1:16" x14ac:dyDescent="0.25">
      <c r="A1690" s="1" t="s">
        <v>1702</v>
      </c>
      <c r="B1690" s="1" t="s">
        <v>63</v>
      </c>
      <c r="C1690">
        <v>2015</v>
      </c>
      <c r="D1690">
        <v>1300000</v>
      </c>
      <c r="E1690">
        <v>1.6</v>
      </c>
      <c r="F1690">
        <v>122</v>
      </c>
      <c r="G1690" s="1" t="s">
        <v>8</v>
      </c>
      <c r="H1690" s="1" t="s">
        <v>24</v>
      </c>
      <c r="I1690" s="1" t="s">
        <v>18</v>
      </c>
      <c r="J1690" s="1">
        <v>65</v>
      </c>
      <c r="K1690" s="1"/>
      <c r="L1690" s="1"/>
      <c r="M1690" s="1">
        <f t="shared" ca="1" si="26"/>
        <v>2022</v>
      </c>
      <c r="N1690" s="1">
        <f ca="1">Sheet1[[#This Row],[Текущий год]]-Sheet1[[#This Row],[Год выпуска]]</f>
        <v>7</v>
      </c>
      <c r="O1690" s="13">
        <f ca="1">IFERROR(Sheet1[[#This Row],[Пробег, тыс. км]]/Sheet1[[#This Row],[Возраст авто]], 0)</f>
        <v>9.2857142857142865</v>
      </c>
      <c r="P1690" s="14">
        <f ca="1">Sheet1[[#This Row],[Средний пробег в год]]/365*1000</f>
        <v>25.44031311154599</v>
      </c>
    </row>
    <row r="1691" spans="1:16" x14ac:dyDescent="0.25">
      <c r="A1691" s="1" t="s">
        <v>1703</v>
      </c>
      <c r="B1691" s="1" t="s">
        <v>289</v>
      </c>
      <c r="C1691">
        <v>2001</v>
      </c>
      <c r="D1691">
        <v>235000</v>
      </c>
      <c r="E1691">
        <v>1.5</v>
      </c>
      <c r="F1691">
        <v>97</v>
      </c>
      <c r="G1691" s="1" t="s">
        <v>8</v>
      </c>
      <c r="H1691" s="1" t="s">
        <v>9</v>
      </c>
      <c r="I1691" s="1" t="s">
        <v>18</v>
      </c>
      <c r="J1691" s="1">
        <v>130</v>
      </c>
      <c r="K1691" s="1"/>
      <c r="L1691" s="1"/>
      <c r="M1691" s="1">
        <f t="shared" ca="1" si="26"/>
        <v>2022</v>
      </c>
      <c r="N1691" s="1">
        <f ca="1">Sheet1[[#This Row],[Текущий год]]-Sheet1[[#This Row],[Год выпуска]]</f>
        <v>21</v>
      </c>
      <c r="O1691" s="13">
        <f ca="1">IFERROR(Sheet1[[#This Row],[Пробег, тыс. км]]/Sheet1[[#This Row],[Возраст авто]], 0)</f>
        <v>6.1904761904761907</v>
      </c>
      <c r="P1691" s="14">
        <f ca="1">Sheet1[[#This Row],[Средний пробег в год]]/365*1000</f>
        <v>16.960208741030659</v>
      </c>
    </row>
    <row r="1692" spans="1:16" x14ac:dyDescent="0.25">
      <c r="A1692" s="1" t="s">
        <v>1704</v>
      </c>
      <c r="B1692" s="1" t="s">
        <v>289</v>
      </c>
      <c r="C1692">
        <v>2000</v>
      </c>
      <c r="D1692">
        <v>380000</v>
      </c>
      <c r="E1692">
        <v>2</v>
      </c>
      <c r="F1692">
        <v>190</v>
      </c>
      <c r="G1692" s="1" t="s">
        <v>8</v>
      </c>
      <c r="H1692" s="1" t="s">
        <v>9</v>
      </c>
      <c r="I1692" s="1" t="s">
        <v>18</v>
      </c>
      <c r="J1692" s="1">
        <v>257</v>
      </c>
      <c r="K1692" s="1"/>
      <c r="L1692" s="1"/>
      <c r="M1692" s="1">
        <f t="shared" ca="1" si="26"/>
        <v>2022</v>
      </c>
      <c r="N1692" s="1">
        <f ca="1">Sheet1[[#This Row],[Текущий год]]-Sheet1[[#This Row],[Год выпуска]]</f>
        <v>22</v>
      </c>
      <c r="O1692" s="13">
        <f ca="1">IFERROR(Sheet1[[#This Row],[Пробег, тыс. км]]/Sheet1[[#This Row],[Возраст авто]], 0)</f>
        <v>11.681818181818182</v>
      </c>
      <c r="P1692" s="14">
        <f ca="1">Sheet1[[#This Row],[Средний пробег в год]]/365*1000</f>
        <v>32.004981320049815</v>
      </c>
    </row>
    <row r="1693" spans="1:16" x14ac:dyDescent="0.25">
      <c r="A1693" s="1" t="s">
        <v>1705</v>
      </c>
      <c r="B1693" s="1" t="s">
        <v>94</v>
      </c>
      <c r="C1693">
        <v>1998</v>
      </c>
      <c r="D1693">
        <v>665000</v>
      </c>
      <c r="E1693">
        <v>2.2000000000000002</v>
      </c>
      <c r="F1693">
        <v>140</v>
      </c>
      <c r="G1693" s="1" t="s">
        <v>8</v>
      </c>
      <c r="H1693" s="1" t="s">
        <v>9</v>
      </c>
      <c r="I1693" s="1" t="s">
        <v>21</v>
      </c>
      <c r="J1693" s="1">
        <v>120</v>
      </c>
      <c r="K1693" s="1"/>
      <c r="L1693" s="1"/>
      <c r="M1693" s="1">
        <f t="shared" ca="1" si="26"/>
        <v>2022</v>
      </c>
      <c r="N1693" s="1">
        <f ca="1">Sheet1[[#This Row],[Текущий год]]-Sheet1[[#This Row],[Год выпуска]]</f>
        <v>24</v>
      </c>
      <c r="O1693" s="13">
        <f ca="1">IFERROR(Sheet1[[#This Row],[Пробег, тыс. км]]/Sheet1[[#This Row],[Возраст авто]], 0)</f>
        <v>5</v>
      </c>
      <c r="P1693" s="14">
        <f ca="1">Sheet1[[#This Row],[Средний пробег в год]]/365*1000</f>
        <v>13.698630136986301</v>
      </c>
    </row>
    <row r="1694" spans="1:16" x14ac:dyDescent="0.25">
      <c r="A1694" s="1" t="s">
        <v>1706</v>
      </c>
      <c r="B1694" s="1" t="s">
        <v>43</v>
      </c>
      <c r="C1694">
        <v>1995</v>
      </c>
      <c r="D1694">
        <v>143000</v>
      </c>
      <c r="E1694">
        <v>2.2000000000000002</v>
      </c>
      <c r="F1694">
        <v>91</v>
      </c>
      <c r="G1694" s="1" t="s">
        <v>20</v>
      </c>
      <c r="H1694" s="1" t="s">
        <v>9</v>
      </c>
      <c r="I1694" s="1" t="s">
        <v>18</v>
      </c>
      <c r="J1694" s="1">
        <v>350</v>
      </c>
      <c r="K1694" s="1"/>
      <c r="L1694" s="1"/>
      <c r="M1694" s="1">
        <f t="shared" ca="1" si="26"/>
        <v>2022</v>
      </c>
      <c r="N1694" s="1">
        <f ca="1">Sheet1[[#This Row],[Текущий год]]-Sheet1[[#This Row],[Год выпуска]]</f>
        <v>27</v>
      </c>
      <c r="O1694" s="13">
        <f ca="1">IFERROR(Sheet1[[#This Row],[Пробег, тыс. км]]/Sheet1[[#This Row],[Возраст авто]], 0)</f>
        <v>12.962962962962964</v>
      </c>
      <c r="P1694" s="14">
        <f ca="1">Sheet1[[#This Row],[Средний пробег в год]]/365*1000</f>
        <v>35.514967021816339</v>
      </c>
    </row>
    <row r="1695" spans="1:16" x14ac:dyDescent="0.25">
      <c r="A1695" s="1" t="s">
        <v>1707</v>
      </c>
      <c r="B1695" s="1" t="s">
        <v>165</v>
      </c>
      <c r="C1695">
        <v>2011</v>
      </c>
      <c r="D1695">
        <v>1350000</v>
      </c>
      <c r="E1695">
        <v>2</v>
      </c>
      <c r="F1695">
        <v>158</v>
      </c>
      <c r="G1695" s="1" t="s">
        <v>8</v>
      </c>
      <c r="H1695" s="1" t="s">
        <v>24</v>
      </c>
      <c r="I1695" s="1" t="s">
        <v>21</v>
      </c>
      <c r="J1695" s="1">
        <v>140</v>
      </c>
      <c r="K1695" s="1"/>
      <c r="L1695" s="1"/>
      <c r="M1695" s="1">
        <f t="shared" ca="1" si="26"/>
        <v>2022</v>
      </c>
      <c r="N1695" s="1">
        <f ca="1">Sheet1[[#This Row],[Текущий год]]-Sheet1[[#This Row],[Год выпуска]]</f>
        <v>11</v>
      </c>
      <c r="O1695" s="13">
        <f ca="1">IFERROR(Sheet1[[#This Row],[Пробег, тыс. км]]/Sheet1[[#This Row],[Возраст авто]], 0)</f>
        <v>12.727272727272727</v>
      </c>
      <c r="P1695" s="14">
        <f ca="1">Sheet1[[#This Row],[Средний пробег в год]]/365*1000</f>
        <v>34.869240348692401</v>
      </c>
    </row>
    <row r="1696" spans="1:16" x14ac:dyDescent="0.25">
      <c r="A1696" s="1" t="s">
        <v>1708</v>
      </c>
      <c r="B1696" s="1" t="s">
        <v>94</v>
      </c>
      <c r="C1696">
        <v>2003</v>
      </c>
      <c r="D1696">
        <v>1050000</v>
      </c>
      <c r="E1696">
        <v>3</v>
      </c>
      <c r="F1696">
        <v>220</v>
      </c>
      <c r="G1696" s="1" t="s">
        <v>8</v>
      </c>
      <c r="H1696" s="1" t="s">
        <v>9</v>
      </c>
      <c r="I1696" s="1" t="s">
        <v>21</v>
      </c>
      <c r="J1696" s="1">
        <v>250</v>
      </c>
      <c r="K1696" s="1"/>
      <c r="L1696" s="1"/>
      <c r="M1696" s="1">
        <f t="shared" ca="1" si="26"/>
        <v>2022</v>
      </c>
      <c r="N1696" s="1">
        <f ca="1">Sheet1[[#This Row],[Текущий год]]-Sheet1[[#This Row],[Год выпуска]]</f>
        <v>19</v>
      </c>
      <c r="O1696" s="13">
        <f ca="1">IFERROR(Sheet1[[#This Row],[Пробег, тыс. км]]/Sheet1[[#This Row],[Возраст авто]], 0)</f>
        <v>13.157894736842104</v>
      </c>
      <c r="P1696" s="14">
        <f ca="1">Sheet1[[#This Row],[Средний пробег в год]]/365*1000</f>
        <v>36.049026676279738</v>
      </c>
    </row>
    <row r="1697" spans="1:16" x14ac:dyDescent="0.25">
      <c r="A1697" s="1" t="s">
        <v>1709</v>
      </c>
      <c r="B1697" s="1" t="s">
        <v>289</v>
      </c>
      <c r="C1697">
        <v>1998</v>
      </c>
      <c r="D1697">
        <v>210000</v>
      </c>
      <c r="E1697">
        <v>1.5</v>
      </c>
      <c r="F1697">
        <v>97</v>
      </c>
      <c r="G1697" s="1" t="s">
        <v>8</v>
      </c>
      <c r="H1697" s="1" t="s">
        <v>9</v>
      </c>
      <c r="I1697" s="1" t="s">
        <v>18</v>
      </c>
      <c r="J1697" s="1">
        <v>260</v>
      </c>
      <c r="K1697" s="1"/>
      <c r="L1697" s="1"/>
      <c r="M1697" s="1">
        <f t="shared" ca="1" si="26"/>
        <v>2022</v>
      </c>
      <c r="N1697" s="1">
        <f ca="1">Sheet1[[#This Row],[Текущий год]]-Sheet1[[#This Row],[Год выпуска]]</f>
        <v>24</v>
      </c>
      <c r="O1697" s="13">
        <f ca="1">IFERROR(Sheet1[[#This Row],[Пробег, тыс. км]]/Sheet1[[#This Row],[Возраст авто]], 0)</f>
        <v>10.833333333333334</v>
      </c>
      <c r="P1697" s="14">
        <f ca="1">Sheet1[[#This Row],[Средний пробег в год]]/365*1000</f>
        <v>29.680365296803654</v>
      </c>
    </row>
    <row r="1698" spans="1:16" x14ac:dyDescent="0.25">
      <c r="A1698" s="1" t="s">
        <v>1710</v>
      </c>
      <c r="B1698" s="1" t="s">
        <v>52</v>
      </c>
      <c r="C1698">
        <v>2016</v>
      </c>
      <c r="D1698">
        <v>7250000</v>
      </c>
      <c r="E1698">
        <v>4.5</v>
      </c>
      <c r="F1698">
        <v>249</v>
      </c>
      <c r="G1698" s="1" t="s">
        <v>20</v>
      </c>
      <c r="H1698" s="1" t="s">
        <v>9</v>
      </c>
      <c r="I1698" s="1" t="s">
        <v>21</v>
      </c>
      <c r="J1698" s="1">
        <v>110</v>
      </c>
      <c r="K1698" s="1"/>
      <c r="L1698" s="1"/>
      <c r="M1698" s="1">
        <f t="shared" ca="1" si="26"/>
        <v>2022</v>
      </c>
      <c r="N1698" s="1">
        <f ca="1">Sheet1[[#This Row],[Текущий год]]-Sheet1[[#This Row],[Год выпуска]]</f>
        <v>6</v>
      </c>
      <c r="O1698" s="13">
        <f ca="1">IFERROR(Sheet1[[#This Row],[Пробег, тыс. км]]/Sheet1[[#This Row],[Возраст авто]], 0)</f>
        <v>18.333333333333332</v>
      </c>
      <c r="P1698" s="14">
        <f ca="1">Sheet1[[#This Row],[Средний пробег в год]]/365*1000</f>
        <v>50.228310502283101</v>
      </c>
    </row>
    <row r="1699" spans="1:16" x14ac:dyDescent="0.25">
      <c r="A1699" s="1" t="s">
        <v>1711</v>
      </c>
      <c r="B1699" s="1" t="s">
        <v>126</v>
      </c>
      <c r="C1699">
        <v>2002</v>
      </c>
      <c r="D1699">
        <v>410000</v>
      </c>
      <c r="E1699">
        <v>2</v>
      </c>
      <c r="F1699">
        <v>160</v>
      </c>
      <c r="G1699" s="1" t="s">
        <v>8</v>
      </c>
      <c r="H1699" s="1" t="s">
        <v>9</v>
      </c>
      <c r="I1699" s="1" t="s">
        <v>10</v>
      </c>
      <c r="J1699" s="1">
        <v>290</v>
      </c>
      <c r="K1699" s="1"/>
      <c r="L1699" s="1"/>
      <c r="M1699" s="1">
        <f t="shared" ca="1" si="26"/>
        <v>2022</v>
      </c>
      <c r="N1699" s="1">
        <f ca="1">Sheet1[[#This Row],[Текущий год]]-Sheet1[[#This Row],[Год выпуска]]</f>
        <v>20</v>
      </c>
      <c r="O1699" s="13">
        <f ca="1">IFERROR(Sheet1[[#This Row],[Пробег, тыс. км]]/Sheet1[[#This Row],[Возраст авто]], 0)</f>
        <v>14.5</v>
      </c>
      <c r="P1699" s="14">
        <f ca="1">Sheet1[[#This Row],[Средний пробег в год]]/365*1000</f>
        <v>39.726027397260275</v>
      </c>
    </row>
    <row r="1700" spans="1:16" x14ac:dyDescent="0.25">
      <c r="A1700" s="1" t="s">
        <v>1712</v>
      </c>
      <c r="B1700" s="1" t="s">
        <v>43</v>
      </c>
      <c r="C1700">
        <v>2006</v>
      </c>
      <c r="D1700">
        <v>850000</v>
      </c>
      <c r="E1700">
        <v>3.5</v>
      </c>
      <c r="F1700">
        <v>277</v>
      </c>
      <c r="G1700" s="1" t="s">
        <v>8</v>
      </c>
      <c r="H1700" s="1" t="s">
        <v>9</v>
      </c>
      <c r="I1700" s="1" t="s">
        <v>18</v>
      </c>
      <c r="J1700" s="1">
        <v>229</v>
      </c>
      <c r="K1700" s="1"/>
      <c r="L1700" s="1"/>
      <c r="M1700" s="1">
        <f t="shared" ca="1" si="26"/>
        <v>2022</v>
      </c>
      <c r="N1700" s="1">
        <f ca="1">Sheet1[[#This Row],[Текущий год]]-Sheet1[[#This Row],[Год выпуска]]</f>
        <v>16</v>
      </c>
      <c r="O1700" s="13">
        <f ca="1">IFERROR(Sheet1[[#This Row],[Пробег, тыс. км]]/Sheet1[[#This Row],[Возраст авто]], 0)</f>
        <v>14.3125</v>
      </c>
      <c r="P1700" s="14">
        <f ca="1">Sheet1[[#This Row],[Средний пробег в год]]/365*1000</f>
        <v>39.212328767123289</v>
      </c>
    </row>
    <row r="1701" spans="1:16" x14ac:dyDescent="0.25">
      <c r="A1701" s="1" t="s">
        <v>1713</v>
      </c>
      <c r="B1701" s="1" t="s">
        <v>105</v>
      </c>
      <c r="C1701">
        <v>2014</v>
      </c>
      <c r="D1701">
        <v>1450000</v>
      </c>
      <c r="E1701">
        <v>1.8</v>
      </c>
      <c r="F1701">
        <v>130</v>
      </c>
      <c r="G1701" s="1" t="s">
        <v>8</v>
      </c>
      <c r="H1701" s="1" t="s">
        <v>24</v>
      </c>
      <c r="I1701" s="1" t="s">
        <v>21</v>
      </c>
      <c r="J1701" s="1">
        <v>113</v>
      </c>
      <c r="K1701" s="1"/>
      <c r="L1701" s="1"/>
      <c r="M1701" s="1">
        <f t="shared" ca="1" si="26"/>
        <v>2022</v>
      </c>
      <c r="N1701" s="1">
        <f ca="1">Sheet1[[#This Row],[Текущий год]]-Sheet1[[#This Row],[Год выпуска]]</f>
        <v>8</v>
      </c>
      <c r="O1701" s="13">
        <f ca="1">IFERROR(Sheet1[[#This Row],[Пробег, тыс. км]]/Sheet1[[#This Row],[Возраст авто]], 0)</f>
        <v>14.125</v>
      </c>
      <c r="P1701" s="14">
        <f ca="1">Sheet1[[#This Row],[Средний пробег в год]]/365*1000</f>
        <v>38.698630136986303</v>
      </c>
    </row>
    <row r="1702" spans="1:16" x14ac:dyDescent="0.25">
      <c r="A1702" s="1" t="s">
        <v>1714</v>
      </c>
      <c r="B1702" s="1" t="s">
        <v>1715</v>
      </c>
      <c r="C1702">
        <v>1996</v>
      </c>
      <c r="D1702">
        <v>250000</v>
      </c>
      <c r="E1702">
        <v>1.6</v>
      </c>
      <c r="F1702">
        <v>100</v>
      </c>
      <c r="G1702" s="1" t="s">
        <v>8</v>
      </c>
      <c r="H1702" s="1" t="s">
        <v>11</v>
      </c>
      <c r="I1702" s="1" t="s">
        <v>18</v>
      </c>
      <c r="J1702" s="1">
        <v>245</v>
      </c>
      <c r="K1702" s="1"/>
      <c r="L1702" s="1"/>
      <c r="M1702" s="1">
        <f t="shared" ca="1" si="26"/>
        <v>2022</v>
      </c>
      <c r="N1702" s="1">
        <f ca="1">Sheet1[[#This Row],[Текущий год]]-Sheet1[[#This Row],[Год выпуска]]</f>
        <v>26</v>
      </c>
      <c r="O1702" s="13">
        <f ca="1">IFERROR(Sheet1[[#This Row],[Пробег, тыс. км]]/Sheet1[[#This Row],[Возраст авто]], 0)</f>
        <v>9.4230769230769234</v>
      </c>
      <c r="P1702" s="14">
        <f ca="1">Sheet1[[#This Row],[Средний пробег в год]]/365*1000</f>
        <v>25.816649104320337</v>
      </c>
    </row>
    <row r="1703" spans="1:16" x14ac:dyDescent="0.25">
      <c r="A1703" s="1" t="s">
        <v>1716</v>
      </c>
      <c r="B1703" s="1" t="s">
        <v>26</v>
      </c>
      <c r="C1703">
        <v>1997</v>
      </c>
      <c r="D1703">
        <v>300000</v>
      </c>
      <c r="E1703">
        <v>2</v>
      </c>
      <c r="F1703">
        <v>135</v>
      </c>
      <c r="G1703" s="1" t="s">
        <v>8</v>
      </c>
      <c r="H1703" s="1" t="s">
        <v>9</v>
      </c>
      <c r="I1703" s="1" t="s">
        <v>18</v>
      </c>
      <c r="J1703" s="1">
        <v>200</v>
      </c>
      <c r="K1703" s="1"/>
      <c r="L1703" s="1"/>
      <c r="M1703" s="1">
        <f t="shared" ca="1" si="26"/>
        <v>2022</v>
      </c>
      <c r="N1703" s="1">
        <f ca="1">Sheet1[[#This Row],[Текущий год]]-Sheet1[[#This Row],[Год выпуска]]</f>
        <v>25</v>
      </c>
      <c r="O1703" s="13">
        <f ca="1">IFERROR(Sheet1[[#This Row],[Пробег, тыс. км]]/Sheet1[[#This Row],[Возраст авто]], 0)</f>
        <v>8</v>
      </c>
      <c r="P1703" s="14">
        <f ca="1">Sheet1[[#This Row],[Средний пробег в год]]/365*1000</f>
        <v>21.917808219178081</v>
      </c>
    </row>
    <row r="1704" spans="1:16" x14ac:dyDescent="0.25">
      <c r="A1704" s="1" t="s">
        <v>1717</v>
      </c>
      <c r="B1704" s="1" t="s">
        <v>70</v>
      </c>
      <c r="C1704">
        <v>2008</v>
      </c>
      <c r="D1704">
        <v>850000</v>
      </c>
      <c r="E1704">
        <v>1.8</v>
      </c>
      <c r="F1704">
        <v>144</v>
      </c>
      <c r="G1704" s="1" t="s">
        <v>8</v>
      </c>
      <c r="H1704" s="1" t="s">
        <v>24</v>
      </c>
      <c r="I1704" s="1" t="s">
        <v>18</v>
      </c>
      <c r="J1704" s="1">
        <v>193</v>
      </c>
      <c r="K1704" s="1"/>
      <c r="L1704" s="1"/>
      <c r="M1704" s="1">
        <f t="shared" ca="1" si="26"/>
        <v>2022</v>
      </c>
      <c r="N1704" s="1">
        <f ca="1">Sheet1[[#This Row],[Текущий год]]-Sheet1[[#This Row],[Год выпуска]]</f>
        <v>14</v>
      </c>
      <c r="O1704" s="13">
        <f ca="1">IFERROR(Sheet1[[#This Row],[Пробег, тыс. км]]/Sheet1[[#This Row],[Возраст авто]], 0)</f>
        <v>13.785714285714286</v>
      </c>
      <c r="P1704" s="14">
        <f ca="1">Sheet1[[#This Row],[Средний пробег в год]]/365*1000</f>
        <v>37.769080234833666</v>
      </c>
    </row>
    <row r="1705" spans="1:16" x14ac:dyDescent="0.25">
      <c r="A1705" s="1" t="s">
        <v>1718</v>
      </c>
      <c r="B1705" s="1" t="s">
        <v>80</v>
      </c>
      <c r="C1705">
        <v>2011</v>
      </c>
      <c r="D1705">
        <v>900000</v>
      </c>
      <c r="E1705">
        <v>1.5</v>
      </c>
      <c r="F1705">
        <v>109</v>
      </c>
      <c r="G1705" s="1" t="s">
        <v>8</v>
      </c>
      <c r="H1705" s="1" t="s">
        <v>24</v>
      </c>
      <c r="I1705" s="1" t="s">
        <v>18</v>
      </c>
      <c r="J1705" s="1">
        <v>58</v>
      </c>
      <c r="K1705" s="1" t="s">
        <v>39</v>
      </c>
      <c r="L1705" s="1"/>
      <c r="M1705" s="1">
        <f t="shared" ca="1" si="26"/>
        <v>2022</v>
      </c>
      <c r="N1705" s="1">
        <f ca="1">Sheet1[[#This Row],[Текущий год]]-Sheet1[[#This Row],[Год выпуска]]</f>
        <v>11</v>
      </c>
      <c r="O1705" s="13">
        <f ca="1">IFERROR(Sheet1[[#This Row],[Пробег, тыс. км]]/Sheet1[[#This Row],[Возраст авто]], 0)</f>
        <v>5.2727272727272725</v>
      </c>
      <c r="P1705" s="14">
        <f ca="1">Sheet1[[#This Row],[Средний пробег в год]]/365*1000</f>
        <v>14.445828144458281</v>
      </c>
    </row>
    <row r="1706" spans="1:16" x14ac:dyDescent="0.25">
      <c r="A1706" s="1" t="s">
        <v>1719</v>
      </c>
      <c r="B1706" s="1" t="s">
        <v>182</v>
      </c>
      <c r="C1706">
        <v>2011</v>
      </c>
      <c r="D1706">
        <v>1599000</v>
      </c>
      <c r="E1706">
        <v>2</v>
      </c>
      <c r="F1706">
        <v>155</v>
      </c>
      <c r="G1706" s="1" t="s">
        <v>8</v>
      </c>
      <c r="H1706" s="1" t="s">
        <v>24</v>
      </c>
      <c r="I1706" s="1" t="s">
        <v>21</v>
      </c>
      <c r="J1706" s="1">
        <v>155</v>
      </c>
      <c r="K1706" s="1" t="s">
        <v>39</v>
      </c>
      <c r="L1706" s="1"/>
      <c r="M1706" s="1">
        <f t="shared" ca="1" si="26"/>
        <v>2022</v>
      </c>
      <c r="N1706" s="1">
        <f ca="1">Sheet1[[#This Row],[Текущий год]]-Sheet1[[#This Row],[Год выпуска]]</f>
        <v>11</v>
      </c>
      <c r="O1706" s="13">
        <f ca="1">IFERROR(Sheet1[[#This Row],[Пробег, тыс. км]]/Sheet1[[#This Row],[Возраст авто]], 0)</f>
        <v>14.090909090909092</v>
      </c>
      <c r="P1706" s="14">
        <f ca="1">Sheet1[[#This Row],[Средний пробег в год]]/365*1000</f>
        <v>38.605230386052305</v>
      </c>
    </row>
    <row r="1707" spans="1:16" x14ac:dyDescent="0.25">
      <c r="A1707" s="1" t="s">
        <v>1720</v>
      </c>
      <c r="B1707" s="1" t="s">
        <v>424</v>
      </c>
      <c r="C1707">
        <v>1992</v>
      </c>
      <c r="D1707">
        <v>130000</v>
      </c>
      <c r="E1707">
        <v>1.5</v>
      </c>
      <c r="F1707">
        <v>67</v>
      </c>
      <c r="G1707" s="1" t="s">
        <v>20</v>
      </c>
      <c r="H1707" s="1" t="s">
        <v>11</v>
      </c>
      <c r="I1707" s="1" t="s">
        <v>18</v>
      </c>
      <c r="J1707" s="1">
        <v>165</v>
      </c>
      <c r="K1707" s="1"/>
      <c r="L1707" s="1"/>
      <c r="M1707" s="1">
        <f t="shared" ca="1" si="26"/>
        <v>2022</v>
      </c>
      <c r="N1707" s="1">
        <f ca="1">Sheet1[[#This Row],[Текущий год]]-Sheet1[[#This Row],[Год выпуска]]</f>
        <v>30</v>
      </c>
      <c r="O1707" s="13">
        <f ca="1">IFERROR(Sheet1[[#This Row],[Пробег, тыс. км]]/Sheet1[[#This Row],[Возраст авто]], 0)</f>
        <v>5.5</v>
      </c>
      <c r="P1707" s="14">
        <f ca="1">Sheet1[[#This Row],[Средний пробег в год]]/365*1000</f>
        <v>15.068493150684931</v>
      </c>
    </row>
    <row r="1708" spans="1:16" x14ac:dyDescent="0.25">
      <c r="A1708" s="1" t="s">
        <v>1721</v>
      </c>
      <c r="B1708" s="1" t="s">
        <v>122</v>
      </c>
      <c r="C1708">
        <v>2015</v>
      </c>
      <c r="D1708">
        <v>3550000</v>
      </c>
      <c r="E1708">
        <v>3.5</v>
      </c>
      <c r="F1708">
        <v>249</v>
      </c>
      <c r="G1708" s="1" t="s">
        <v>8</v>
      </c>
      <c r="H1708" s="1" t="s">
        <v>9</v>
      </c>
      <c r="I1708" s="1" t="s">
        <v>21</v>
      </c>
      <c r="J1708" s="1">
        <v>120</v>
      </c>
      <c r="K1708" s="1"/>
      <c r="L1708" s="1"/>
      <c r="M1708" s="1">
        <f t="shared" ca="1" si="26"/>
        <v>2022</v>
      </c>
      <c r="N1708" s="1">
        <f ca="1">Sheet1[[#This Row],[Текущий год]]-Sheet1[[#This Row],[Год выпуска]]</f>
        <v>7</v>
      </c>
      <c r="O1708" s="13">
        <f ca="1">IFERROR(Sheet1[[#This Row],[Пробег, тыс. км]]/Sheet1[[#This Row],[Возраст авто]], 0)</f>
        <v>17.142857142857142</v>
      </c>
      <c r="P1708" s="14">
        <f ca="1">Sheet1[[#This Row],[Средний пробег в год]]/365*1000</f>
        <v>46.966731898238748</v>
      </c>
    </row>
    <row r="1709" spans="1:16" x14ac:dyDescent="0.25">
      <c r="A1709" s="1" t="s">
        <v>1722</v>
      </c>
      <c r="B1709" s="1" t="s">
        <v>182</v>
      </c>
      <c r="C1709">
        <v>2010</v>
      </c>
      <c r="D1709">
        <v>1150000</v>
      </c>
      <c r="E1709">
        <v>2</v>
      </c>
      <c r="F1709">
        <v>158</v>
      </c>
      <c r="G1709" s="1" t="s">
        <v>8</v>
      </c>
      <c r="H1709" s="1" t="s">
        <v>24</v>
      </c>
      <c r="I1709" s="1" t="s">
        <v>18</v>
      </c>
      <c r="J1709" s="1">
        <v>163</v>
      </c>
      <c r="K1709" s="1"/>
      <c r="L1709" s="1"/>
      <c r="M1709" s="1">
        <f t="shared" ca="1" si="26"/>
        <v>2022</v>
      </c>
      <c r="N1709" s="1">
        <f ca="1">Sheet1[[#This Row],[Текущий год]]-Sheet1[[#This Row],[Год выпуска]]</f>
        <v>12</v>
      </c>
      <c r="O1709" s="13">
        <f ca="1">IFERROR(Sheet1[[#This Row],[Пробег, тыс. км]]/Sheet1[[#This Row],[Возраст авто]], 0)</f>
        <v>13.583333333333334</v>
      </c>
      <c r="P1709" s="14">
        <f ca="1">Sheet1[[#This Row],[Средний пробег в год]]/365*1000</f>
        <v>37.214611872146122</v>
      </c>
    </row>
    <row r="1710" spans="1:16" x14ac:dyDescent="0.25">
      <c r="A1710" s="1" t="s">
        <v>1723</v>
      </c>
      <c r="B1710" s="1" t="s">
        <v>97</v>
      </c>
      <c r="C1710">
        <v>2011</v>
      </c>
      <c r="D1710">
        <v>770000</v>
      </c>
      <c r="E1710">
        <v>1</v>
      </c>
      <c r="F1710">
        <v>69</v>
      </c>
      <c r="G1710" s="1" t="s">
        <v>8</v>
      </c>
      <c r="H1710" s="1" t="s">
        <v>24</v>
      </c>
      <c r="I1710" s="1" t="s">
        <v>18</v>
      </c>
      <c r="J1710" s="1">
        <v>70</v>
      </c>
      <c r="K1710" s="1"/>
      <c r="L1710" s="1"/>
      <c r="M1710" s="1">
        <f t="shared" ca="1" si="26"/>
        <v>2022</v>
      </c>
      <c r="N1710" s="1">
        <f ca="1">Sheet1[[#This Row],[Текущий год]]-Sheet1[[#This Row],[Год выпуска]]</f>
        <v>11</v>
      </c>
      <c r="O1710" s="13">
        <f ca="1">IFERROR(Sheet1[[#This Row],[Пробег, тыс. км]]/Sheet1[[#This Row],[Возраст авто]], 0)</f>
        <v>6.3636363636363633</v>
      </c>
      <c r="P1710" s="14">
        <f ca="1">Sheet1[[#This Row],[Средний пробег в год]]/365*1000</f>
        <v>17.4346201743462</v>
      </c>
    </row>
    <row r="1711" spans="1:16" x14ac:dyDescent="0.25">
      <c r="A1711" s="1" t="s">
        <v>1724</v>
      </c>
      <c r="B1711" s="1" t="s">
        <v>333</v>
      </c>
      <c r="C1711">
        <v>2010</v>
      </c>
      <c r="D1711">
        <v>1200000</v>
      </c>
      <c r="E1711">
        <v>1.8</v>
      </c>
      <c r="F1711">
        <v>144</v>
      </c>
      <c r="G1711" s="1" t="s">
        <v>8</v>
      </c>
      <c r="H1711" s="1" t="s">
        <v>24</v>
      </c>
      <c r="I1711" s="1" t="s">
        <v>18</v>
      </c>
      <c r="J1711" s="1">
        <v>98</v>
      </c>
      <c r="K1711" s="1" t="s">
        <v>39</v>
      </c>
      <c r="L1711" s="1"/>
      <c r="M1711" s="1">
        <f t="shared" ca="1" si="26"/>
        <v>2022</v>
      </c>
      <c r="N1711" s="1">
        <f ca="1">Sheet1[[#This Row],[Текущий год]]-Sheet1[[#This Row],[Год выпуска]]</f>
        <v>12</v>
      </c>
      <c r="O1711" s="13">
        <f ca="1">IFERROR(Sheet1[[#This Row],[Пробег, тыс. км]]/Sheet1[[#This Row],[Возраст авто]], 0)</f>
        <v>8.1666666666666661</v>
      </c>
      <c r="P1711" s="14">
        <f ca="1">Sheet1[[#This Row],[Средний пробег в год]]/365*1000</f>
        <v>22.374429223744293</v>
      </c>
    </row>
    <row r="1712" spans="1:16" x14ac:dyDescent="0.25">
      <c r="A1712" s="1" t="s">
        <v>1725</v>
      </c>
      <c r="B1712" s="1" t="s">
        <v>119</v>
      </c>
      <c r="C1712">
        <v>1998</v>
      </c>
      <c r="D1712">
        <v>265000</v>
      </c>
      <c r="E1712">
        <v>1.5</v>
      </c>
      <c r="F1712">
        <v>100</v>
      </c>
      <c r="G1712" s="1" t="s">
        <v>8</v>
      </c>
      <c r="H1712" s="1" t="s">
        <v>9</v>
      </c>
      <c r="I1712" s="1" t="s">
        <v>18</v>
      </c>
      <c r="J1712" s="1">
        <v>185</v>
      </c>
      <c r="K1712" s="1"/>
      <c r="L1712" s="1"/>
      <c r="M1712" s="1">
        <f t="shared" ca="1" si="26"/>
        <v>2022</v>
      </c>
      <c r="N1712" s="1">
        <f ca="1">Sheet1[[#This Row],[Текущий год]]-Sheet1[[#This Row],[Год выпуска]]</f>
        <v>24</v>
      </c>
      <c r="O1712" s="13">
        <f ca="1">IFERROR(Sheet1[[#This Row],[Пробег, тыс. км]]/Sheet1[[#This Row],[Возраст авто]], 0)</f>
        <v>7.708333333333333</v>
      </c>
      <c r="P1712" s="14">
        <f ca="1">Sheet1[[#This Row],[Средний пробег в год]]/365*1000</f>
        <v>21.118721461187214</v>
      </c>
    </row>
    <row r="1713" spans="1:16" x14ac:dyDescent="0.25">
      <c r="A1713" s="1" t="s">
        <v>1726</v>
      </c>
      <c r="B1713" s="1" t="s">
        <v>33</v>
      </c>
      <c r="C1713">
        <v>2017</v>
      </c>
      <c r="D1713">
        <v>3300000</v>
      </c>
      <c r="E1713">
        <v>1.8</v>
      </c>
      <c r="F1713">
        <v>98</v>
      </c>
      <c r="G1713" s="1" t="s">
        <v>34</v>
      </c>
      <c r="H1713" s="1" t="s">
        <v>24</v>
      </c>
      <c r="I1713" s="1" t="s">
        <v>18</v>
      </c>
      <c r="J1713" s="1">
        <v>22</v>
      </c>
      <c r="K1713" s="1"/>
      <c r="L1713" s="1"/>
      <c r="M1713" s="1">
        <f t="shared" ca="1" si="26"/>
        <v>2022</v>
      </c>
      <c r="N1713" s="1">
        <f ca="1">Sheet1[[#This Row],[Текущий год]]-Sheet1[[#This Row],[Год выпуска]]</f>
        <v>5</v>
      </c>
      <c r="O1713" s="13">
        <f ca="1">IFERROR(Sheet1[[#This Row],[Пробег, тыс. км]]/Sheet1[[#This Row],[Возраст авто]], 0)</f>
        <v>4.4000000000000004</v>
      </c>
      <c r="P1713" s="14">
        <f ca="1">Sheet1[[#This Row],[Средний пробег в год]]/365*1000</f>
        <v>12.054794520547945</v>
      </c>
    </row>
    <row r="1714" spans="1:16" x14ac:dyDescent="0.25">
      <c r="A1714" s="1" t="s">
        <v>1727</v>
      </c>
      <c r="B1714" s="1" t="s">
        <v>289</v>
      </c>
      <c r="C1714">
        <v>1996</v>
      </c>
      <c r="D1714">
        <v>190000</v>
      </c>
      <c r="E1714">
        <v>1.5</v>
      </c>
      <c r="F1714">
        <v>100</v>
      </c>
      <c r="G1714" s="1" t="s">
        <v>8</v>
      </c>
      <c r="H1714" s="1" t="s">
        <v>9</v>
      </c>
      <c r="I1714" s="1" t="s">
        <v>18</v>
      </c>
      <c r="J1714" s="1">
        <v>1</v>
      </c>
      <c r="K1714" s="1"/>
      <c r="L1714" s="1"/>
      <c r="M1714" s="1">
        <f t="shared" ca="1" si="26"/>
        <v>2022</v>
      </c>
      <c r="N1714" s="1">
        <f ca="1">Sheet1[[#This Row],[Текущий год]]-Sheet1[[#This Row],[Год выпуска]]</f>
        <v>26</v>
      </c>
      <c r="O1714" s="13">
        <f ca="1">IFERROR(Sheet1[[#This Row],[Пробег, тыс. км]]/Sheet1[[#This Row],[Возраст авто]], 0)</f>
        <v>3.8461538461538464E-2</v>
      </c>
      <c r="P1714" s="14">
        <f ca="1">Sheet1[[#This Row],[Средний пробег в год]]/365*1000</f>
        <v>0.10537407797681771</v>
      </c>
    </row>
    <row r="1715" spans="1:16" x14ac:dyDescent="0.25">
      <c r="A1715" s="1" t="s">
        <v>1728</v>
      </c>
      <c r="B1715" s="1" t="s">
        <v>149</v>
      </c>
      <c r="C1715">
        <v>2003</v>
      </c>
      <c r="D1715">
        <v>315000</v>
      </c>
      <c r="E1715">
        <v>1.5</v>
      </c>
      <c r="F1715">
        <v>105</v>
      </c>
      <c r="G1715" s="1" t="s">
        <v>8</v>
      </c>
      <c r="H1715" s="1" t="s">
        <v>9</v>
      </c>
      <c r="I1715" s="1" t="s">
        <v>21</v>
      </c>
      <c r="J1715" s="1">
        <v>3</v>
      </c>
      <c r="K1715" s="1"/>
      <c r="L1715" s="1"/>
      <c r="M1715" s="1">
        <f t="shared" ca="1" si="26"/>
        <v>2022</v>
      </c>
      <c r="N1715" s="1">
        <f ca="1">Sheet1[[#This Row],[Текущий год]]-Sheet1[[#This Row],[Год выпуска]]</f>
        <v>19</v>
      </c>
      <c r="O1715" s="13">
        <f ca="1">IFERROR(Sheet1[[#This Row],[Пробег, тыс. км]]/Sheet1[[#This Row],[Возраст авто]], 0)</f>
        <v>0.15789473684210525</v>
      </c>
      <c r="P1715" s="14">
        <f ca="1">Sheet1[[#This Row],[Средний пробег в год]]/365*1000</f>
        <v>0.43258832011535686</v>
      </c>
    </row>
    <row r="1716" spans="1:16" x14ac:dyDescent="0.25">
      <c r="A1716" s="1" t="s">
        <v>1729</v>
      </c>
      <c r="B1716" s="1" t="s">
        <v>80</v>
      </c>
      <c r="C1716">
        <v>2011</v>
      </c>
      <c r="D1716">
        <v>860000</v>
      </c>
      <c r="E1716">
        <v>1.5</v>
      </c>
      <c r="F1716">
        <v>109</v>
      </c>
      <c r="G1716" s="1" t="s">
        <v>8</v>
      </c>
      <c r="H1716" s="1" t="s">
        <v>24</v>
      </c>
      <c r="I1716" s="1" t="s">
        <v>18</v>
      </c>
      <c r="J1716" s="1">
        <v>70</v>
      </c>
      <c r="K1716" s="1" t="s">
        <v>39</v>
      </c>
      <c r="L1716" s="1"/>
      <c r="M1716" s="1">
        <f t="shared" ca="1" si="26"/>
        <v>2022</v>
      </c>
      <c r="N1716" s="1">
        <f ca="1">Sheet1[[#This Row],[Текущий год]]-Sheet1[[#This Row],[Год выпуска]]</f>
        <v>11</v>
      </c>
      <c r="O1716" s="13">
        <f ca="1">IFERROR(Sheet1[[#This Row],[Пробег, тыс. км]]/Sheet1[[#This Row],[Возраст авто]], 0)</f>
        <v>6.3636363636363633</v>
      </c>
      <c r="P1716" s="14">
        <f ca="1">Sheet1[[#This Row],[Средний пробег в год]]/365*1000</f>
        <v>17.4346201743462</v>
      </c>
    </row>
    <row r="1717" spans="1:16" x14ac:dyDescent="0.25">
      <c r="A1717" s="1" t="s">
        <v>1730</v>
      </c>
      <c r="B1717" s="1" t="s">
        <v>63</v>
      </c>
      <c r="C1717">
        <v>2001</v>
      </c>
      <c r="D1717">
        <v>120000</v>
      </c>
      <c r="E1717">
        <v>1.3</v>
      </c>
      <c r="F1717">
        <v>80</v>
      </c>
      <c r="G1717" s="1" t="s">
        <v>8</v>
      </c>
      <c r="H1717" s="1" t="s">
        <v>9</v>
      </c>
      <c r="I1717" s="1" t="s">
        <v>18</v>
      </c>
      <c r="J1717" s="1">
        <v>400</v>
      </c>
      <c r="K1717" s="1"/>
      <c r="L1717" s="1"/>
      <c r="M1717" s="1">
        <f t="shared" ca="1" si="26"/>
        <v>2022</v>
      </c>
      <c r="N1717" s="1">
        <f ca="1">Sheet1[[#This Row],[Текущий год]]-Sheet1[[#This Row],[Год выпуска]]</f>
        <v>21</v>
      </c>
      <c r="O1717" s="13">
        <f ca="1">IFERROR(Sheet1[[#This Row],[Пробег, тыс. км]]/Sheet1[[#This Row],[Возраст авто]], 0)</f>
        <v>19.047619047619047</v>
      </c>
      <c r="P1717" s="14">
        <f ca="1">Sheet1[[#This Row],[Средний пробег в год]]/365*1000</f>
        <v>52.185257664709717</v>
      </c>
    </row>
    <row r="1718" spans="1:16" x14ac:dyDescent="0.25">
      <c r="A1718" s="1" t="s">
        <v>1731</v>
      </c>
      <c r="B1718" s="1" t="s">
        <v>156</v>
      </c>
      <c r="C1718">
        <v>1996</v>
      </c>
      <c r="D1718">
        <v>275000</v>
      </c>
      <c r="E1718">
        <v>2</v>
      </c>
      <c r="F1718">
        <v>135</v>
      </c>
      <c r="G1718" s="1" t="s">
        <v>8</v>
      </c>
      <c r="H1718" s="1" t="s">
        <v>9</v>
      </c>
      <c r="I1718" s="1" t="s">
        <v>21</v>
      </c>
      <c r="J1718" s="1">
        <v>380</v>
      </c>
      <c r="K1718" s="1"/>
      <c r="L1718" s="1"/>
      <c r="M1718" s="1">
        <f t="shared" ca="1" si="26"/>
        <v>2022</v>
      </c>
      <c r="N1718" s="1">
        <f ca="1">Sheet1[[#This Row],[Текущий год]]-Sheet1[[#This Row],[Год выпуска]]</f>
        <v>26</v>
      </c>
      <c r="O1718" s="13">
        <f ca="1">IFERROR(Sheet1[[#This Row],[Пробег, тыс. км]]/Sheet1[[#This Row],[Возраст авто]], 0)</f>
        <v>14.615384615384615</v>
      </c>
      <c r="P1718" s="14">
        <f ca="1">Sheet1[[#This Row],[Средний пробег в год]]/365*1000</f>
        <v>40.042149631190725</v>
      </c>
    </row>
    <row r="1719" spans="1:16" x14ac:dyDescent="0.25">
      <c r="A1719" s="1" t="s">
        <v>1732</v>
      </c>
      <c r="B1719" s="1" t="s">
        <v>289</v>
      </c>
      <c r="C1719">
        <v>1997</v>
      </c>
      <c r="D1719">
        <v>150000</v>
      </c>
      <c r="E1719">
        <v>1.8</v>
      </c>
      <c r="F1719">
        <v>115</v>
      </c>
      <c r="G1719" s="1" t="s">
        <v>8</v>
      </c>
      <c r="H1719" s="1" t="s">
        <v>9</v>
      </c>
      <c r="I1719" s="1" t="s">
        <v>18</v>
      </c>
      <c r="J1719" s="1">
        <v>189</v>
      </c>
      <c r="K1719" s="1"/>
      <c r="L1719" s="1"/>
      <c r="M1719" s="1">
        <f t="shared" ca="1" si="26"/>
        <v>2022</v>
      </c>
      <c r="N1719" s="1">
        <f ca="1">Sheet1[[#This Row],[Текущий год]]-Sheet1[[#This Row],[Год выпуска]]</f>
        <v>25</v>
      </c>
      <c r="O1719" s="13">
        <f ca="1">IFERROR(Sheet1[[#This Row],[Пробег, тыс. км]]/Sheet1[[#This Row],[Возраст авто]], 0)</f>
        <v>7.56</v>
      </c>
      <c r="P1719" s="14">
        <f ca="1">Sheet1[[#This Row],[Средний пробег в год]]/365*1000</f>
        <v>20.712328767123289</v>
      </c>
    </row>
    <row r="1720" spans="1:16" x14ac:dyDescent="0.25">
      <c r="A1720" s="1" t="s">
        <v>1733</v>
      </c>
      <c r="B1720" s="1" t="s">
        <v>139</v>
      </c>
      <c r="C1720">
        <v>1997</v>
      </c>
      <c r="D1720">
        <v>310000</v>
      </c>
      <c r="E1720">
        <v>1.8</v>
      </c>
      <c r="F1720">
        <v>115</v>
      </c>
      <c r="G1720" s="1" t="s">
        <v>8</v>
      </c>
      <c r="H1720" s="1" t="s">
        <v>9</v>
      </c>
      <c r="I1720" s="1" t="s">
        <v>18</v>
      </c>
      <c r="J1720" s="1">
        <v>300</v>
      </c>
      <c r="K1720" s="1"/>
      <c r="L1720" s="1"/>
      <c r="M1720" s="1">
        <f t="shared" ca="1" si="26"/>
        <v>2022</v>
      </c>
      <c r="N1720" s="1">
        <f ca="1">Sheet1[[#This Row],[Текущий год]]-Sheet1[[#This Row],[Год выпуска]]</f>
        <v>25</v>
      </c>
      <c r="O1720" s="13">
        <f ca="1">IFERROR(Sheet1[[#This Row],[Пробег, тыс. км]]/Sheet1[[#This Row],[Возраст авто]], 0)</f>
        <v>12</v>
      </c>
      <c r="P1720" s="14">
        <f ca="1">Sheet1[[#This Row],[Средний пробег в год]]/365*1000</f>
        <v>32.87671232876712</v>
      </c>
    </row>
    <row r="1721" spans="1:16" x14ac:dyDescent="0.25">
      <c r="A1721" s="1" t="s">
        <v>1734</v>
      </c>
      <c r="B1721" s="1" t="s">
        <v>314</v>
      </c>
      <c r="C1721">
        <v>1997</v>
      </c>
      <c r="D1721">
        <v>350000</v>
      </c>
      <c r="E1721">
        <v>1.6</v>
      </c>
      <c r="F1721">
        <v>110</v>
      </c>
      <c r="G1721" s="1" t="s">
        <v>8</v>
      </c>
      <c r="H1721" s="1" t="s">
        <v>9</v>
      </c>
      <c r="I1721" s="1" t="s">
        <v>18</v>
      </c>
      <c r="J1721" s="1">
        <v>268</v>
      </c>
      <c r="K1721" s="1"/>
      <c r="L1721" s="1"/>
      <c r="M1721" s="1">
        <f t="shared" ca="1" si="26"/>
        <v>2022</v>
      </c>
      <c r="N1721" s="1">
        <f ca="1">Sheet1[[#This Row],[Текущий год]]-Sheet1[[#This Row],[Год выпуска]]</f>
        <v>25</v>
      </c>
      <c r="O1721" s="13">
        <f ca="1">IFERROR(Sheet1[[#This Row],[Пробег, тыс. км]]/Sheet1[[#This Row],[Возраст авто]], 0)</f>
        <v>10.72</v>
      </c>
      <c r="P1721" s="14">
        <f ca="1">Sheet1[[#This Row],[Средний пробег в год]]/365*1000</f>
        <v>29.36986301369863</v>
      </c>
    </row>
    <row r="1722" spans="1:16" x14ac:dyDescent="0.25">
      <c r="A1722" s="1" t="s">
        <v>1735</v>
      </c>
      <c r="B1722" s="1" t="s">
        <v>289</v>
      </c>
      <c r="C1722">
        <v>2000</v>
      </c>
      <c r="D1722">
        <v>240000</v>
      </c>
      <c r="E1722">
        <v>1.5</v>
      </c>
      <c r="F1722">
        <v>97</v>
      </c>
      <c r="G1722" s="1" t="s">
        <v>8</v>
      </c>
      <c r="H1722" s="1" t="s">
        <v>9</v>
      </c>
      <c r="I1722" s="1" t="s">
        <v>18</v>
      </c>
      <c r="J1722" s="1">
        <v>249</v>
      </c>
      <c r="K1722" s="1"/>
      <c r="L1722" s="1"/>
      <c r="M1722" s="1">
        <f t="shared" ca="1" si="26"/>
        <v>2022</v>
      </c>
      <c r="N1722" s="1">
        <f ca="1">Sheet1[[#This Row],[Текущий год]]-Sheet1[[#This Row],[Год выпуска]]</f>
        <v>22</v>
      </c>
      <c r="O1722" s="13">
        <f ca="1">IFERROR(Sheet1[[#This Row],[Пробег, тыс. км]]/Sheet1[[#This Row],[Возраст авто]], 0)</f>
        <v>11.318181818181818</v>
      </c>
      <c r="P1722" s="14">
        <f ca="1">Sheet1[[#This Row],[Средний пробег в год]]/365*1000</f>
        <v>31.008717310087174</v>
      </c>
    </row>
    <row r="1723" spans="1:16" x14ac:dyDescent="0.25">
      <c r="A1723" s="1" t="s">
        <v>1736</v>
      </c>
      <c r="B1723" s="1" t="s">
        <v>134</v>
      </c>
      <c r="C1723">
        <v>1997</v>
      </c>
      <c r="D1723">
        <v>600000</v>
      </c>
      <c r="E1723">
        <v>2.5</v>
      </c>
      <c r="F1723">
        <v>200</v>
      </c>
      <c r="G1723" s="1" t="s">
        <v>8</v>
      </c>
      <c r="H1723" s="1" t="s">
        <v>9</v>
      </c>
      <c r="I1723" s="1" t="s">
        <v>10</v>
      </c>
      <c r="J1723" s="1">
        <v>250</v>
      </c>
      <c r="K1723" s="1"/>
      <c r="L1723" s="1"/>
      <c r="M1723" s="1">
        <f t="shared" ca="1" si="26"/>
        <v>2022</v>
      </c>
      <c r="N1723" s="1">
        <f ca="1">Sheet1[[#This Row],[Текущий год]]-Sheet1[[#This Row],[Год выпуска]]</f>
        <v>25</v>
      </c>
      <c r="O1723" s="13">
        <f ca="1">IFERROR(Sheet1[[#This Row],[Пробег, тыс. км]]/Sheet1[[#This Row],[Возраст авто]], 0)</f>
        <v>10</v>
      </c>
      <c r="P1723" s="14">
        <f ca="1">Sheet1[[#This Row],[Средний пробег в год]]/365*1000</f>
        <v>27.397260273972602</v>
      </c>
    </row>
    <row r="1724" spans="1:16" x14ac:dyDescent="0.25">
      <c r="A1724" s="1" t="s">
        <v>1737</v>
      </c>
      <c r="B1724" s="1" t="s">
        <v>144</v>
      </c>
      <c r="C1724">
        <v>1996</v>
      </c>
      <c r="D1724">
        <v>200000</v>
      </c>
      <c r="E1724">
        <v>2.2000000000000002</v>
      </c>
      <c r="F1724">
        <v>91</v>
      </c>
      <c r="G1724" s="1" t="s">
        <v>20</v>
      </c>
      <c r="H1724" s="1" t="s">
        <v>9</v>
      </c>
      <c r="I1724" s="1" t="s">
        <v>21</v>
      </c>
      <c r="J1724" s="1">
        <v>190</v>
      </c>
      <c r="K1724" s="1"/>
      <c r="L1724" s="1"/>
      <c r="M1724" s="1">
        <f t="shared" ca="1" si="26"/>
        <v>2022</v>
      </c>
      <c r="N1724" s="1">
        <f ca="1">Sheet1[[#This Row],[Текущий год]]-Sheet1[[#This Row],[Год выпуска]]</f>
        <v>26</v>
      </c>
      <c r="O1724" s="13">
        <f ca="1">IFERROR(Sheet1[[#This Row],[Пробег, тыс. км]]/Sheet1[[#This Row],[Возраст авто]], 0)</f>
        <v>7.3076923076923075</v>
      </c>
      <c r="P1724" s="14">
        <f ca="1">Sheet1[[#This Row],[Средний пробег в год]]/365*1000</f>
        <v>20.021074815595362</v>
      </c>
    </row>
    <row r="1725" spans="1:16" x14ac:dyDescent="0.25">
      <c r="A1725" s="1" t="s">
        <v>1738</v>
      </c>
      <c r="B1725" s="1" t="s">
        <v>105</v>
      </c>
      <c r="C1725">
        <v>2011</v>
      </c>
      <c r="D1725">
        <v>1050000</v>
      </c>
      <c r="E1725">
        <v>1.8</v>
      </c>
      <c r="F1725">
        <v>144</v>
      </c>
      <c r="G1725" s="1" t="s">
        <v>8</v>
      </c>
      <c r="H1725" s="1" t="s">
        <v>24</v>
      </c>
      <c r="I1725" s="1" t="s">
        <v>18</v>
      </c>
      <c r="J1725" s="1">
        <v>67</v>
      </c>
      <c r="K1725" s="1" t="s">
        <v>39</v>
      </c>
      <c r="L1725" s="1"/>
      <c r="M1725" s="1">
        <f t="shared" ca="1" si="26"/>
        <v>2022</v>
      </c>
      <c r="N1725" s="1">
        <f ca="1">Sheet1[[#This Row],[Текущий год]]-Sheet1[[#This Row],[Год выпуска]]</f>
        <v>11</v>
      </c>
      <c r="O1725" s="13">
        <f ca="1">IFERROR(Sheet1[[#This Row],[Пробег, тыс. км]]/Sheet1[[#This Row],[Возраст авто]], 0)</f>
        <v>6.0909090909090908</v>
      </c>
      <c r="P1725" s="14">
        <f ca="1">Sheet1[[#This Row],[Средний пробег в год]]/365*1000</f>
        <v>16.687422166874224</v>
      </c>
    </row>
    <row r="1726" spans="1:16" x14ac:dyDescent="0.25">
      <c r="A1726" s="1" t="s">
        <v>1739</v>
      </c>
      <c r="B1726" s="1" t="s">
        <v>23</v>
      </c>
      <c r="C1726">
        <v>2014</v>
      </c>
      <c r="D1726">
        <v>1530000</v>
      </c>
      <c r="E1726">
        <v>1.6</v>
      </c>
      <c r="F1726">
        <v>132</v>
      </c>
      <c r="G1726" s="1" t="s">
        <v>8</v>
      </c>
      <c r="H1726" s="1" t="s">
        <v>11</v>
      </c>
      <c r="I1726" s="1" t="s">
        <v>18</v>
      </c>
      <c r="J1726" s="1">
        <v>57</v>
      </c>
      <c r="K1726" s="1"/>
      <c r="L1726" s="1"/>
      <c r="M1726" s="1">
        <f t="shared" ca="1" si="26"/>
        <v>2022</v>
      </c>
      <c r="N1726" s="1">
        <f ca="1">Sheet1[[#This Row],[Текущий год]]-Sheet1[[#This Row],[Год выпуска]]</f>
        <v>8</v>
      </c>
      <c r="O1726" s="13">
        <f ca="1">IFERROR(Sheet1[[#This Row],[Пробег, тыс. км]]/Sheet1[[#This Row],[Возраст авто]], 0)</f>
        <v>7.125</v>
      </c>
      <c r="P1726" s="14">
        <f ca="1">Sheet1[[#This Row],[Средний пробег в год]]/365*1000</f>
        <v>19.520547945205479</v>
      </c>
    </row>
    <row r="1727" spans="1:16" x14ac:dyDescent="0.25">
      <c r="A1727" s="1" t="s">
        <v>1740</v>
      </c>
      <c r="B1727" s="1" t="s">
        <v>395</v>
      </c>
      <c r="C1727">
        <v>2005</v>
      </c>
      <c r="D1727">
        <v>750000</v>
      </c>
      <c r="E1727">
        <v>3</v>
      </c>
      <c r="F1727">
        <v>215</v>
      </c>
      <c r="G1727" s="1" t="s">
        <v>8</v>
      </c>
      <c r="H1727" s="1" t="s">
        <v>9</v>
      </c>
      <c r="I1727" s="1" t="s">
        <v>18</v>
      </c>
      <c r="J1727" s="1">
        <v>270</v>
      </c>
      <c r="K1727" s="1"/>
      <c r="L1727" s="1"/>
      <c r="M1727" s="1">
        <f t="shared" ca="1" si="26"/>
        <v>2022</v>
      </c>
      <c r="N1727" s="1">
        <f ca="1">Sheet1[[#This Row],[Текущий год]]-Sheet1[[#This Row],[Год выпуска]]</f>
        <v>17</v>
      </c>
      <c r="O1727" s="13">
        <f ca="1">IFERROR(Sheet1[[#This Row],[Пробег, тыс. км]]/Sheet1[[#This Row],[Возраст авто]], 0)</f>
        <v>15.882352941176471</v>
      </c>
      <c r="P1727" s="14">
        <f ca="1">Sheet1[[#This Row],[Средний пробег в год]]/365*1000</f>
        <v>43.513295729250608</v>
      </c>
    </row>
    <row r="1728" spans="1:16" x14ac:dyDescent="0.25">
      <c r="A1728" s="1" t="s">
        <v>1741</v>
      </c>
      <c r="B1728" s="1" t="s">
        <v>97</v>
      </c>
      <c r="C1728">
        <v>2017</v>
      </c>
      <c r="D1728">
        <v>795000</v>
      </c>
      <c r="E1728">
        <v>1</v>
      </c>
      <c r="F1728">
        <v>69</v>
      </c>
      <c r="G1728" s="1" t="s">
        <v>8</v>
      </c>
      <c r="H1728" s="1" t="s">
        <v>24</v>
      </c>
      <c r="I1728" s="1" t="s">
        <v>18</v>
      </c>
      <c r="J1728" s="1">
        <v>122</v>
      </c>
      <c r="K1728" s="1"/>
      <c r="L1728" s="1"/>
      <c r="M1728" s="1">
        <f t="shared" ca="1" si="26"/>
        <v>2022</v>
      </c>
      <c r="N1728" s="1">
        <f ca="1">Sheet1[[#This Row],[Текущий год]]-Sheet1[[#This Row],[Год выпуска]]</f>
        <v>5</v>
      </c>
      <c r="O1728" s="13">
        <f ca="1">IFERROR(Sheet1[[#This Row],[Пробег, тыс. км]]/Sheet1[[#This Row],[Возраст авто]], 0)</f>
        <v>24.4</v>
      </c>
      <c r="P1728" s="14">
        <f ca="1">Sheet1[[#This Row],[Средний пробег в год]]/365*1000</f>
        <v>66.849315068493155</v>
      </c>
    </row>
    <row r="1729" spans="1:16" x14ac:dyDescent="0.25">
      <c r="A1729" s="1" t="s">
        <v>1742</v>
      </c>
      <c r="B1729" s="1" t="s">
        <v>119</v>
      </c>
      <c r="C1729">
        <v>1992</v>
      </c>
      <c r="D1729">
        <v>175000</v>
      </c>
      <c r="E1729">
        <v>1.5</v>
      </c>
      <c r="F1729">
        <v>105</v>
      </c>
      <c r="G1729" s="1" t="s">
        <v>8</v>
      </c>
      <c r="H1729" s="1" t="s">
        <v>9</v>
      </c>
      <c r="I1729" s="1" t="s">
        <v>18</v>
      </c>
      <c r="J1729" s="1">
        <v>236</v>
      </c>
      <c r="K1729" s="1"/>
      <c r="L1729" s="1"/>
      <c r="M1729" s="1">
        <f t="shared" ca="1" si="26"/>
        <v>2022</v>
      </c>
      <c r="N1729" s="1">
        <f ca="1">Sheet1[[#This Row],[Текущий год]]-Sheet1[[#This Row],[Год выпуска]]</f>
        <v>30</v>
      </c>
      <c r="O1729" s="13">
        <f ca="1">IFERROR(Sheet1[[#This Row],[Пробег, тыс. км]]/Sheet1[[#This Row],[Возраст авто]], 0)</f>
        <v>7.8666666666666663</v>
      </c>
      <c r="P1729" s="14">
        <f ca="1">Sheet1[[#This Row],[Средний пробег в год]]/365*1000</f>
        <v>21.552511415525114</v>
      </c>
    </row>
    <row r="1730" spans="1:16" x14ac:dyDescent="0.25">
      <c r="A1730" s="1" t="s">
        <v>1743</v>
      </c>
      <c r="B1730" s="1" t="s">
        <v>65</v>
      </c>
      <c r="C1730">
        <v>2010</v>
      </c>
      <c r="D1730">
        <v>920000</v>
      </c>
      <c r="E1730">
        <v>1.8</v>
      </c>
      <c r="F1730">
        <v>99</v>
      </c>
      <c r="G1730" s="1" t="s">
        <v>34</v>
      </c>
      <c r="H1730" s="1" t="s">
        <v>24</v>
      </c>
      <c r="I1730" s="1" t="s">
        <v>18</v>
      </c>
      <c r="J1730" s="1">
        <v>185</v>
      </c>
      <c r="K1730" s="1"/>
      <c r="L1730" s="1"/>
      <c r="M1730" s="1">
        <f t="shared" ca="1" si="26"/>
        <v>2022</v>
      </c>
      <c r="N1730" s="1">
        <f ca="1">Sheet1[[#This Row],[Текущий год]]-Sheet1[[#This Row],[Год выпуска]]</f>
        <v>12</v>
      </c>
      <c r="O1730" s="13">
        <f ca="1">IFERROR(Sheet1[[#This Row],[Пробег, тыс. км]]/Sheet1[[#This Row],[Возраст авто]], 0)</f>
        <v>15.416666666666666</v>
      </c>
      <c r="P1730" s="14">
        <f ca="1">Sheet1[[#This Row],[Средний пробег в год]]/365*1000</f>
        <v>42.237442922374427</v>
      </c>
    </row>
    <row r="1731" spans="1:16" x14ac:dyDescent="0.25">
      <c r="A1731" s="1" t="s">
        <v>1744</v>
      </c>
      <c r="B1731" s="1" t="s">
        <v>119</v>
      </c>
      <c r="C1731">
        <v>1992</v>
      </c>
      <c r="D1731">
        <v>130000</v>
      </c>
      <c r="E1731">
        <v>1.5</v>
      </c>
      <c r="F1731">
        <v>105</v>
      </c>
      <c r="G1731" s="1" t="s">
        <v>8</v>
      </c>
      <c r="H1731" s="1" t="s">
        <v>9</v>
      </c>
      <c r="I1731" s="1" t="s">
        <v>18</v>
      </c>
      <c r="J1731" s="1">
        <v>170</v>
      </c>
      <c r="K1731" s="1"/>
      <c r="L1731" s="1"/>
      <c r="M1731" s="1">
        <f t="shared" ca="1" si="26"/>
        <v>2022</v>
      </c>
      <c r="N1731" s="1">
        <f ca="1">Sheet1[[#This Row],[Текущий год]]-Sheet1[[#This Row],[Год выпуска]]</f>
        <v>30</v>
      </c>
      <c r="O1731" s="13">
        <f ca="1">IFERROR(Sheet1[[#This Row],[Пробег, тыс. км]]/Sheet1[[#This Row],[Возраст авто]], 0)</f>
        <v>5.666666666666667</v>
      </c>
      <c r="P1731" s="14">
        <f ca="1">Sheet1[[#This Row],[Средний пробег в год]]/365*1000</f>
        <v>15.525114155251144</v>
      </c>
    </row>
    <row r="1732" spans="1:16" x14ac:dyDescent="0.25">
      <c r="A1732" s="1" t="s">
        <v>1745</v>
      </c>
      <c r="B1732" s="1" t="s">
        <v>43</v>
      </c>
      <c r="C1732">
        <v>2016</v>
      </c>
      <c r="D1732">
        <v>1740000</v>
      </c>
      <c r="E1732">
        <v>2.5</v>
      </c>
      <c r="F1732">
        <v>181</v>
      </c>
      <c r="G1732" s="1" t="s">
        <v>8</v>
      </c>
      <c r="H1732" s="1" t="s">
        <v>9</v>
      </c>
      <c r="I1732" s="1" t="s">
        <v>18</v>
      </c>
      <c r="J1732" s="1">
        <v>85</v>
      </c>
      <c r="K1732" s="1"/>
      <c r="L1732" s="1"/>
      <c r="M1732" s="1">
        <f t="shared" ref="M1732:M1795" ca="1" si="27">YEAR(TODAY())</f>
        <v>2022</v>
      </c>
      <c r="N1732" s="1">
        <f ca="1">Sheet1[[#This Row],[Текущий год]]-Sheet1[[#This Row],[Год выпуска]]</f>
        <v>6</v>
      </c>
      <c r="O1732" s="13">
        <f ca="1">IFERROR(Sheet1[[#This Row],[Пробег, тыс. км]]/Sheet1[[#This Row],[Возраст авто]], 0)</f>
        <v>14.166666666666666</v>
      </c>
      <c r="P1732" s="14">
        <f ca="1">Sheet1[[#This Row],[Средний пробег в год]]/365*1000</f>
        <v>38.81278538812785</v>
      </c>
    </row>
    <row r="1733" spans="1:16" x14ac:dyDescent="0.25">
      <c r="A1733" s="1" t="s">
        <v>1746</v>
      </c>
      <c r="B1733" s="1" t="s">
        <v>176</v>
      </c>
      <c r="C1733">
        <v>1998</v>
      </c>
      <c r="D1733">
        <v>387000</v>
      </c>
      <c r="E1733">
        <v>2</v>
      </c>
      <c r="F1733">
        <v>145</v>
      </c>
      <c r="G1733" s="1" t="s">
        <v>8</v>
      </c>
      <c r="H1733" s="1" t="s">
        <v>9</v>
      </c>
      <c r="I1733" s="1" t="s">
        <v>18</v>
      </c>
      <c r="J1733" s="1">
        <v>275</v>
      </c>
      <c r="K1733" s="1"/>
      <c r="L1733" s="1"/>
      <c r="M1733" s="1">
        <f t="shared" ca="1" si="27"/>
        <v>2022</v>
      </c>
      <c r="N1733" s="1">
        <f ca="1">Sheet1[[#This Row],[Текущий год]]-Sheet1[[#This Row],[Год выпуска]]</f>
        <v>24</v>
      </c>
      <c r="O1733" s="13">
        <f ca="1">IFERROR(Sheet1[[#This Row],[Пробег, тыс. км]]/Sheet1[[#This Row],[Возраст авто]], 0)</f>
        <v>11.458333333333334</v>
      </c>
      <c r="P1733" s="14">
        <f ca="1">Sheet1[[#This Row],[Средний пробег в год]]/365*1000</f>
        <v>31.392694063926939</v>
      </c>
    </row>
    <row r="1734" spans="1:16" x14ac:dyDescent="0.25">
      <c r="A1734" s="1" t="s">
        <v>1747</v>
      </c>
      <c r="B1734" s="1" t="s">
        <v>205</v>
      </c>
      <c r="C1734">
        <v>1993</v>
      </c>
      <c r="D1734">
        <v>139000</v>
      </c>
      <c r="E1734">
        <v>1.8</v>
      </c>
      <c r="F1734">
        <v>125</v>
      </c>
      <c r="G1734" s="1" t="s">
        <v>8</v>
      </c>
      <c r="H1734" s="1" t="s">
        <v>11</v>
      </c>
      <c r="I1734" s="1" t="s">
        <v>18</v>
      </c>
      <c r="J1734" s="1">
        <v>170</v>
      </c>
      <c r="K1734" s="1"/>
      <c r="L1734" s="1"/>
      <c r="M1734" s="1">
        <f t="shared" ca="1" si="27"/>
        <v>2022</v>
      </c>
      <c r="N1734" s="1">
        <f ca="1">Sheet1[[#This Row],[Текущий год]]-Sheet1[[#This Row],[Год выпуска]]</f>
        <v>29</v>
      </c>
      <c r="O1734" s="13">
        <f ca="1">IFERROR(Sheet1[[#This Row],[Пробег, тыс. км]]/Sheet1[[#This Row],[Возраст авто]], 0)</f>
        <v>5.8620689655172411</v>
      </c>
      <c r="P1734" s="14">
        <f ca="1">Sheet1[[#This Row],[Средний пробег в год]]/365*1000</f>
        <v>16.060462919225319</v>
      </c>
    </row>
    <row r="1735" spans="1:16" x14ac:dyDescent="0.25">
      <c r="A1735" s="1" t="s">
        <v>1748</v>
      </c>
      <c r="B1735" s="1" t="s">
        <v>77</v>
      </c>
      <c r="C1735">
        <v>2004</v>
      </c>
      <c r="D1735">
        <v>615000</v>
      </c>
      <c r="E1735">
        <v>2.4</v>
      </c>
      <c r="F1735">
        <v>163</v>
      </c>
      <c r="G1735" s="1" t="s">
        <v>8</v>
      </c>
      <c r="H1735" s="1" t="s">
        <v>9</v>
      </c>
      <c r="I1735" s="1" t="s">
        <v>18</v>
      </c>
      <c r="J1735" s="1">
        <v>250</v>
      </c>
      <c r="K1735" s="1"/>
      <c r="L1735" s="1"/>
      <c r="M1735" s="1">
        <f t="shared" ca="1" si="27"/>
        <v>2022</v>
      </c>
      <c r="N1735" s="1">
        <f ca="1">Sheet1[[#This Row],[Текущий год]]-Sheet1[[#This Row],[Год выпуска]]</f>
        <v>18</v>
      </c>
      <c r="O1735" s="13">
        <f ca="1">IFERROR(Sheet1[[#This Row],[Пробег, тыс. км]]/Sheet1[[#This Row],[Возраст авто]], 0)</f>
        <v>13.888888888888889</v>
      </c>
      <c r="P1735" s="14">
        <f ca="1">Sheet1[[#This Row],[Средний пробег в год]]/365*1000</f>
        <v>38.051750380517504</v>
      </c>
    </row>
    <row r="1736" spans="1:16" x14ac:dyDescent="0.25">
      <c r="A1736" s="1" t="s">
        <v>1749</v>
      </c>
      <c r="B1736" s="1" t="s">
        <v>289</v>
      </c>
      <c r="C1736">
        <v>1993</v>
      </c>
      <c r="D1736">
        <v>150000</v>
      </c>
      <c r="E1736">
        <v>1.5</v>
      </c>
      <c r="F1736">
        <v>100</v>
      </c>
      <c r="G1736" s="1" t="s">
        <v>8</v>
      </c>
      <c r="H1736" s="1" t="s">
        <v>9</v>
      </c>
      <c r="I1736" s="1" t="s">
        <v>18</v>
      </c>
      <c r="J1736" s="1">
        <v>600</v>
      </c>
      <c r="K1736" s="1"/>
      <c r="L1736" s="1"/>
      <c r="M1736" s="1">
        <f t="shared" ca="1" si="27"/>
        <v>2022</v>
      </c>
      <c r="N1736" s="1">
        <f ca="1">Sheet1[[#This Row],[Текущий год]]-Sheet1[[#This Row],[Год выпуска]]</f>
        <v>29</v>
      </c>
      <c r="O1736" s="13">
        <f ca="1">IFERROR(Sheet1[[#This Row],[Пробег, тыс. км]]/Sheet1[[#This Row],[Возраст авто]], 0)</f>
        <v>20.689655172413794</v>
      </c>
      <c r="P1736" s="14">
        <f ca="1">Sheet1[[#This Row],[Средний пробег в год]]/365*1000</f>
        <v>56.683986773736422</v>
      </c>
    </row>
    <row r="1737" spans="1:16" x14ac:dyDescent="0.25">
      <c r="A1737" s="1" t="s">
        <v>1750</v>
      </c>
      <c r="B1737" s="1" t="s">
        <v>717</v>
      </c>
      <c r="C1737">
        <v>1997</v>
      </c>
      <c r="D1737">
        <v>320000</v>
      </c>
      <c r="E1737">
        <v>2.5</v>
      </c>
      <c r="F1737">
        <v>200</v>
      </c>
      <c r="G1737" s="1" t="s">
        <v>8</v>
      </c>
      <c r="H1737" s="1" t="s">
        <v>9</v>
      </c>
      <c r="I1737" s="1" t="s">
        <v>18</v>
      </c>
      <c r="J1737" s="1">
        <v>482</v>
      </c>
      <c r="K1737" s="1"/>
      <c r="L1737" s="1"/>
      <c r="M1737" s="1">
        <f t="shared" ca="1" si="27"/>
        <v>2022</v>
      </c>
      <c r="N1737" s="1">
        <f ca="1">Sheet1[[#This Row],[Текущий год]]-Sheet1[[#This Row],[Год выпуска]]</f>
        <v>25</v>
      </c>
      <c r="O1737" s="13">
        <f ca="1">IFERROR(Sheet1[[#This Row],[Пробег, тыс. км]]/Sheet1[[#This Row],[Возраст авто]], 0)</f>
        <v>19.28</v>
      </c>
      <c r="P1737" s="14">
        <f ca="1">Sheet1[[#This Row],[Средний пробег в год]]/365*1000</f>
        <v>52.821917808219183</v>
      </c>
    </row>
    <row r="1738" spans="1:16" x14ac:dyDescent="0.25">
      <c r="A1738" s="1" t="s">
        <v>1751</v>
      </c>
      <c r="B1738" s="1" t="s">
        <v>67</v>
      </c>
      <c r="C1738">
        <v>1995</v>
      </c>
      <c r="D1738">
        <v>365000</v>
      </c>
      <c r="E1738">
        <v>3</v>
      </c>
      <c r="F1738">
        <v>230</v>
      </c>
      <c r="G1738" s="1" t="s">
        <v>8</v>
      </c>
      <c r="H1738" s="1" t="s">
        <v>9</v>
      </c>
      <c r="I1738" s="1" t="s">
        <v>10</v>
      </c>
      <c r="J1738" s="1">
        <v>305</v>
      </c>
      <c r="K1738" s="1"/>
      <c r="L1738" s="1"/>
      <c r="M1738" s="1">
        <f t="shared" ca="1" si="27"/>
        <v>2022</v>
      </c>
      <c r="N1738" s="1">
        <f ca="1">Sheet1[[#This Row],[Текущий год]]-Sheet1[[#This Row],[Год выпуска]]</f>
        <v>27</v>
      </c>
      <c r="O1738" s="13">
        <f ca="1">IFERROR(Sheet1[[#This Row],[Пробег, тыс. км]]/Sheet1[[#This Row],[Возраст авто]], 0)</f>
        <v>11.296296296296296</v>
      </c>
      <c r="P1738" s="14">
        <f ca="1">Sheet1[[#This Row],[Средний пробег в год]]/365*1000</f>
        <v>30.948756976154236</v>
      </c>
    </row>
    <row r="1739" spans="1:16" x14ac:dyDescent="0.25">
      <c r="A1739" s="1" t="s">
        <v>1752</v>
      </c>
      <c r="B1739" s="1" t="s">
        <v>139</v>
      </c>
      <c r="C1739">
        <v>1996</v>
      </c>
      <c r="D1739">
        <v>200000</v>
      </c>
      <c r="E1739">
        <v>1.6</v>
      </c>
      <c r="F1739">
        <v>165</v>
      </c>
      <c r="G1739" s="1" t="s">
        <v>8</v>
      </c>
      <c r="H1739" s="1" t="s">
        <v>9</v>
      </c>
      <c r="I1739" s="1" t="s">
        <v>18</v>
      </c>
      <c r="J1739" s="1">
        <v>400</v>
      </c>
      <c r="K1739" s="1"/>
      <c r="L1739" s="1"/>
      <c r="M1739" s="1">
        <f t="shared" ca="1" si="27"/>
        <v>2022</v>
      </c>
      <c r="N1739" s="1">
        <f ca="1">Sheet1[[#This Row],[Текущий год]]-Sheet1[[#This Row],[Год выпуска]]</f>
        <v>26</v>
      </c>
      <c r="O1739" s="13">
        <f ca="1">IFERROR(Sheet1[[#This Row],[Пробег, тыс. км]]/Sheet1[[#This Row],[Возраст авто]], 0)</f>
        <v>15.384615384615385</v>
      </c>
      <c r="P1739" s="14">
        <f ca="1">Sheet1[[#This Row],[Средний пробег в год]]/365*1000</f>
        <v>42.149631190727078</v>
      </c>
    </row>
    <row r="1740" spans="1:16" x14ac:dyDescent="0.25">
      <c r="A1740" s="1" t="s">
        <v>1753</v>
      </c>
      <c r="B1740" s="1" t="s">
        <v>88</v>
      </c>
      <c r="C1740">
        <v>2002</v>
      </c>
      <c r="D1740">
        <v>600000</v>
      </c>
      <c r="E1740">
        <v>2</v>
      </c>
      <c r="F1740">
        <v>160</v>
      </c>
      <c r="G1740" s="1" t="s">
        <v>8</v>
      </c>
      <c r="H1740" s="1" t="s">
        <v>9</v>
      </c>
      <c r="I1740" s="1" t="s">
        <v>10</v>
      </c>
      <c r="J1740" s="1">
        <v>100</v>
      </c>
      <c r="K1740" s="1"/>
      <c r="L1740" s="1"/>
      <c r="M1740" s="1">
        <f t="shared" ca="1" si="27"/>
        <v>2022</v>
      </c>
      <c r="N1740" s="1">
        <f ca="1">Sheet1[[#This Row],[Текущий год]]-Sheet1[[#This Row],[Год выпуска]]</f>
        <v>20</v>
      </c>
      <c r="O1740" s="13">
        <f ca="1">IFERROR(Sheet1[[#This Row],[Пробег, тыс. км]]/Sheet1[[#This Row],[Возраст авто]], 0)</f>
        <v>5</v>
      </c>
      <c r="P1740" s="14">
        <f ca="1">Sheet1[[#This Row],[Средний пробег в год]]/365*1000</f>
        <v>13.698630136986301</v>
      </c>
    </row>
    <row r="1741" spans="1:16" x14ac:dyDescent="0.25">
      <c r="A1741" s="1" t="s">
        <v>1754</v>
      </c>
      <c r="B1741" s="1" t="s">
        <v>52</v>
      </c>
      <c r="C1741">
        <v>2007</v>
      </c>
      <c r="D1741">
        <v>2000000</v>
      </c>
      <c r="E1741">
        <v>4.7</v>
      </c>
      <c r="F1741">
        <v>238</v>
      </c>
      <c r="G1741" s="1" t="s">
        <v>8</v>
      </c>
      <c r="H1741" s="1" t="s">
        <v>9</v>
      </c>
      <c r="I1741" s="1" t="s">
        <v>21</v>
      </c>
      <c r="J1741" s="1">
        <v>245</v>
      </c>
      <c r="K1741" s="1"/>
      <c r="L1741" s="1"/>
      <c r="M1741" s="1">
        <f t="shared" ca="1" si="27"/>
        <v>2022</v>
      </c>
      <c r="N1741" s="1">
        <f ca="1">Sheet1[[#This Row],[Текущий год]]-Sheet1[[#This Row],[Год выпуска]]</f>
        <v>15</v>
      </c>
      <c r="O1741" s="13">
        <f ca="1">IFERROR(Sheet1[[#This Row],[Пробег, тыс. км]]/Sheet1[[#This Row],[Возраст авто]], 0)</f>
        <v>16.333333333333332</v>
      </c>
      <c r="P1741" s="14">
        <f ca="1">Sheet1[[#This Row],[Средний пробег в год]]/365*1000</f>
        <v>44.748858447488587</v>
      </c>
    </row>
    <row r="1742" spans="1:16" x14ac:dyDescent="0.25">
      <c r="A1742" s="1" t="s">
        <v>1755</v>
      </c>
      <c r="B1742" s="1" t="s">
        <v>945</v>
      </c>
      <c r="C1742">
        <v>2017</v>
      </c>
      <c r="D1742">
        <v>2630000</v>
      </c>
      <c r="E1742">
        <v>2.5</v>
      </c>
      <c r="F1742">
        <v>203</v>
      </c>
      <c r="G1742" s="1" t="s">
        <v>8</v>
      </c>
      <c r="H1742" s="1" t="s">
        <v>9</v>
      </c>
      <c r="I1742" s="1" t="s">
        <v>10</v>
      </c>
      <c r="J1742" s="1">
        <v>119</v>
      </c>
      <c r="K1742" s="1" t="s">
        <v>39</v>
      </c>
      <c r="L1742" s="1"/>
      <c r="M1742" s="1">
        <f t="shared" ca="1" si="27"/>
        <v>2022</v>
      </c>
      <c r="N1742" s="1">
        <f ca="1">Sheet1[[#This Row],[Текущий год]]-Sheet1[[#This Row],[Год выпуска]]</f>
        <v>5</v>
      </c>
      <c r="O1742" s="13">
        <f ca="1">IFERROR(Sheet1[[#This Row],[Пробег, тыс. км]]/Sheet1[[#This Row],[Возраст авто]], 0)</f>
        <v>23.8</v>
      </c>
      <c r="P1742" s="14">
        <f ca="1">Sheet1[[#This Row],[Средний пробег в год]]/365*1000</f>
        <v>65.205479452054789</v>
      </c>
    </row>
    <row r="1743" spans="1:16" x14ac:dyDescent="0.25">
      <c r="A1743" s="1" t="s">
        <v>1756</v>
      </c>
      <c r="B1743" s="1" t="s">
        <v>165</v>
      </c>
      <c r="C1743">
        <v>2016</v>
      </c>
      <c r="D1743">
        <v>2550000</v>
      </c>
      <c r="E1743">
        <v>2</v>
      </c>
      <c r="F1743">
        <v>146</v>
      </c>
      <c r="G1743" s="1" t="s">
        <v>8</v>
      </c>
      <c r="H1743" s="1" t="s">
        <v>24</v>
      </c>
      <c r="I1743" s="1" t="s">
        <v>21</v>
      </c>
      <c r="J1743" s="1">
        <v>94</v>
      </c>
      <c r="K1743" s="1"/>
      <c r="L1743" s="1"/>
      <c r="M1743" s="1">
        <f t="shared" ca="1" si="27"/>
        <v>2022</v>
      </c>
      <c r="N1743" s="1">
        <f ca="1">Sheet1[[#This Row],[Текущий год]]-Sheet1[[#This Row],[Год выпуска]]</f>
        <v>6</v>
      </c>
      <c r="O1743" s="13">
        <f ca="1">IFERROR(Sheet1[[#This Row],[Пробег, тыс. км]]/Sheet1[[#This Row],[Возраст авто]], 0)</f>
        <v>15.666666666666666</v>
      </c>
      <c r="P1743" s="14">
        <f ca="1">Sheet1[[#This Row],[Средний пробег в год]]/365*1000</f>
        <v>42.922374429223744</v>
      </c>
    </row>
    <row r="1744" spans="1:16" x14ac:dyDescent="0.25">
      <c r="A1744" s="1" t="s">
        <v>1757</v>
      </c>
      <c r="B1744" s="1" t="s">
        <v>424</v>
      </c>
      <c r="C1744">
        <v>1996</v>
      </c>
      <c r="D1744">
        <v>190000</v>
      </c>
      <c r="E1744">
        <v>1.3</v>
      </c>
      <c r="F1744">
        <v>88</v>
      </c>
      <c r="G1744" s="1" t="s">
        <v>8</v>
      </c>
      <c r="H1744" s="1" t="s">
        <v>9</v>
      </c>
      <c r="I1744" s="1" t="s">
        <v>18</v>
      </c>
      <c r="J1744" s="1">
        <v>310</v>
      </c>
      <c r="K1744" s="1"/>
      <c r="L1744" s="1"/>
      <c r="M1744" s="1">
        <f t="shared" ca="1" si="27"/>
        <v>2022</v>
      </c>
      <c r="N1744" s="1">
        <f ca="1">Sheet1[[#This Row],[Текущий год]]-Sheet1[[#This Row],[Год выпуска]]</f>
        <v>26</v>
      </c>
      <c r="O1744" s="13">
        <f ca="1">IFERROR(Sheet1[[#This Row],[Пробег, тыс. км]]/Sheet1[[#This Row],[Возраст авто]], 0)</f>
        <v>11.923076923076923</v>
      </c>
      <c r="P1744" s="14">
        <f ca="1">Sheet1[[#This Row],[Средний пробег в год]]/365*1000</f>
        <v>32.665964172813489</v>
      </c>
    </row>
    <row r="1745" spans="1:16" x14ac:dyDescent="0.25">
      <c r="A1745" s="1" t="s">
        <v>1758</v>
      </c>
      <c r="B1745" s="1" t="s">
        <v>289</v>
      </c>
      <c r="C1745">
        <v>2000</v>
      </c>
      <c r="D1745">
        <v>180000</v>
      </c>
      <c r="E1745">
        <v>1.5</v>
      </c>
      <c r="F1745">
        <v>97</v>
      </c>
      <c r="G1745" s="1" t="s">
        <v>8</v>
      </c>
      <c r="H1745" s="1" t="s">
        <v>9</v>
      </c>
      <c r="I1745" s="1" t="s">
        <v>18</v>
      </c>
      <c r="J1745" s="1">
        <v>350</v>
      </c>
      <c r="K1745" s="1"/>
      <c r="L1745" s="1"/>
      <c r="M1745" s="1">
        <f t="shared" ca="1" si="27"/>
        <v>2022</v>
      </c>
      <c r="N1745" s="1">
        <f ca="1">Sheet1[[#This Row],[Текущий год]]-Sheet1[[#This Row],[Год выпуска]]</f>
        <v>22</v>
      </c>
      <c r="O1745" s="13">
        <f ca="1">IFERROR(Sheet1[[#This Row],[Пробег, тыс. км]]/Sheet1[[#This Row],[Возраст авто]], 0)</f>
        <v>15.909090909090908</v>
      </c>
      <c r="P1745" s="14">
        <f ca="1">Sheet1[[#This Row],[Средний пробег в год]]/365*1000</f>
        <v>43.586550435865504</v>
      </c>
    </row>
    <row r="1746" spans="1:16" x14ac:dyDescent="0.25">
      <c r="A1746" s="1" t="s">
        <v>1759</v>
      </c>
      <c r="B1746" s="1" t="s">
        <v>139</v>
      </c>
      <c r="C1746">
        <v>1993</v>
      </c>
      <c r="D1746">
        <v>156000</v>
      </c>
      <c r="E1746">
        <v>2</v>
      </c>
      <c r="F1746">
        <v>135</v>
      </c>
      <c r="G1746" s="1" t="s">
        <v>8</v>
      </c>
      <c r="H1746" s="1" t="s">
        <v>11</v>
      </c>
      <c r="I1746" s="1" t="s">
        <v>21</v>
      </c>
      <c r="J1746" s="1">
        <v>100</v>
      </c>
      <c r="K1746" s="1"/>
      <c r="L1746" s="1"/>
      <c r="M1746" s="1">
        <f t="shared" ca="1" si="27"/>
        <v>2022</v>
      </c>
      <c r="N1746" s="1">
        <f ca="1">Sheet1[[#This Row],[Текущий год]]-Sheet1[[#This Row],[Год выпуска]]</f>
        <v>29</v>
      </c>
      <c r="O1746" s="13">
        <f ca="1">IFERROR(Sheet1[[#This Row],[Пробег, тыс. км]]/Sheet1[[#This Row],[Возраст авто]], 0)</f>
        <v>3.4482758620689653</v>
      </c>
      <c r="P1746" s="14">
        <f ca="1">Sheet1[[#This Row],[Средний пробег в год]]/365*1000</f>
        <v>9.4473311289560691</v>
      </c>
    </row>
    <row r="1747" spans="1:16" x14ac:dyDescent="0.25">
      <c r="A1747" s="1" t="s">
        <v>1760</v>
      </c>
      <c r="B1747" s="1" t="s">
        <v>165</v>
      </c>
      <c r="C1747">
        <v>2019</v>
      </c>
      <c r="D1747">
        <v>4100000</v>
      </c>
      <c r="E1747">
        <v>2</v>
      </c>
      <c r="F1747">
        <v>149</v>
      </c>
      <c r="G1747" s="1" t="s">
        <v>8</v>
      </c>
      <c r="H1747" s="1" t="s">
        <v>24</v>
      </c>
      <c r="I1747" s="1" t="s">
        <v>21</v>
      </c>
      <c r="J1747" s="1">
        <v>68</v>
      </c>
      <c r="K1747" s="1"/>
      <c r="L1747" s="1"/>
      <c r="M1747" s="1">
        <f t="shared" ca="1" si="27"/>
        <v>2022</v>
      </c>
      <c r="N1747" s="1">
        <f ca="1">Sheet1[[#This Row],[Текущий год]]-Sheet1[[#This Row],[Год выпуска]]</f>
        <v>3</v>
      </c>
      <c r="O1747" s="13">
        <f ca="1">IFERROR(Sheet1[[#This Row],[Пробег, тыс. км]]/Sheet1[[#This Row],[Возраст авто]], 0)</f>
        <v>22.666666666666668</v>
      </c>
      <c r="P1747" s="14">
        <f ca="1">Sheet1[[#This Row],[Средний пробег в год]]/365*1000</f>
        <v>62.100456621004575</v>
      </c>
    </row>
    <row r="1748" spans="1:16" x14ac:dyDescent="0.25">
      <c r="A1748" s="1" t="s">
        <v>1761</v>
      </c>
      <c r="B1748" s="1" t="s">
        <v>88</v>
      </c>
      <c r="C1748">
        <v>1993</v>
      </c>
      <c r="D1748">
        <v>350000</v>
      </c>
      <c r="E1748">
        <v>2.5</v>
      </c>
      <c r="F1748">
        <v>180</v>
      </c>
      <c r="G1748" s="1" t="s">
        <v>8</v>
      </c>
      <c r="H1748" s="1" t="s">
        <v>9</v>
      </c>
      <c r="I1748" s="1" t="s">
        <v>10</v>
      </c>
      <c r="J1748" s="1">
        <v>250</v>
      </c>
      <c r="K1748" s="1"/>
      <c r="L1748" s="1"/>
      <c r="M1748" s="1">
        <f t="shared" ca="1" si="27"/>
        <v>2022</v>
      </c>
      <c r="N1748" s="1">
        <f ca="1">Sheet1[[#This Row],[Текущий год]]-Sheet1[[#This Row],[Год выпуска]]</f>
        <v>29</v>
      </c>
      <c r="O1748" s="13">
        <f ca="1">IFERROR(Sheet1[[#This Row],[Пробег, тыс. км]]/Sheet1[[#This Row],[Возраст авто]], 0)</f>
        <v>8.6206896551724146</v>
      </c>
      <c r="P1748" s="14">
        <f ca="1">Sheet1[[#This Row],[Средний пробег в год]]/365*1000</f>
        <v>23.618327822390178</v>
      </c>
    </row>
    <row r="1749" spans="1:16" x14ac:dyDescent="0.25">
      <c r="A1749" s="1" t="s">
        <v>1762</v>
      </c>
      <c r="B1749" s="1" t="s">
        <v>82</v>
      </c>
      <c r="C1749">
        <v>2016</v>
      </c>
      <c r="D1749">
        <v>775000</v>
      </c>
      <c r="E1749">
        <v>1</v>
      </c>
      <c r="F1749">
        <v>69</v>
      </c>
      <c r="G1749" s="1" t="s">
        <v>8</v>
      </c>
      <c r="H1749" s="1" t="s">
        <v>24</v>
      </c>
      <c r="I1749" s="1" t="s">
        <v>18</v>
      </c>
      <c r="J1749" s="1">
        <v>90</v>
      </c>
      <c r="K1749" s="1" t="s">
        <v>39</v>
      </c>
      <c r="L1749" s="1"/>
      <c r="M1749" s="1">
        <f t="shared" ca="1" si="27"/>
        <v>2022</v>
      </c>
      <c r="N1749" s="1">
        <f ca="1">Sheet1[[#This Row],[Текущий год]]-Sheet1[[#This Row],[Год выпуска]]</f>
        <v>6</v>
      </c>
      <c r="O1749" s="13">
        <f ca="1">IFERROR(Sheet1[[#This Row],[Пробег, тыс. км]]/Sheet1[[#This Row],[Возраст авто]], 0)</f>
        <v>15</v>
      </c>
      <c r="P1749" s="14">
        <f ca="1">Sheet1[[#This Row],[Средний пробег в год]]/365*1000</f>
        <v>41.095890410958901</v>
      </c>
    </row>
    <row r="1750" spans="1:16" x14ac:dyDescent="0.25">
      <c r="A1750" s="1" t="s">
        <v>1763</v>
      </c>
      <c r="B1750" s="1" t="s">
        <v>105</v>
      </c>
      <c r="C1750">
        <v>2004</v>
      </c>
      <c r="D1750">
        <v>730000</v>
      </c>
      <c r="E1750">
        <v>1.8</v>
      </c>
      <c r="F1750">
        <v>132</v>
      </c>
      <c r="G1750" s="1" t="s">
        <v>8</v>
      </c>
      <c r="H1750" s="1" t="s">
        <v>9</v>
      </c>
      <c r="I1750" s="1" t="s">
        <v>18</v>
      </c>
      <c r="J1750" s="1">
        <v>192</v>
      </c>
      <c r="K1750" s="1"/>
      <c r="L1750" s="1"/>
      <c r="M1750" s="1">
        <f t="shared" ca="1" si="27"/>
        <v>2022</v>
      </c>
      <c r="N1750" s="1">
        <f ca="1">Sheet1[[#This Row],[Текущий год]]-Sheet1[[#This Row],[Год выпуска]]</f>
        <v>18</v>
      </c>
      <c r="O1750" s="13">
        <f ca="1">IFERROR(Sheet1[[#This Row],[Пробег, тыс. км]]/Sheet1[[#This Row],[Возраст авто]], 0)</f>
        <v>10.666666666666666</v>
      </c>
      <c r="P1750" s="14">
        <f ca="1">Sheet1[[#This Row],[Средний пробег в год]]/365*1000</f>
        <v>29.223744292237441</v>
      </c>
    </row>
    <row r="1751" spans="1:16" x14ac:dyDescent="0.25">
      <c r="A1751" s="1" t="s">
        <v>1764</v>
      </c>
      <c r="B1751" s="1" t="s">
        <v>43</v>
      </c>
      <c r="C1751">
        <v>2002</v>
      </c>
      <c r="D1751">
        <v>530000</v>
      </c>
      <c r="E1751">
        <v>2.4</v>
      </c>
      <c r="F1751">
        <v>159</v>
      </c>
      <c r="G1751" s="1" t="s">
        <v>8</v>
      </c>
      <c r="H1751" s="1" t="s">
        <v>9</v>
      </c>
      <c r="I1751" s="1" t="s">
        <v>18</v>
      </c>
      <c r="J1751" s="1">
        <v>400</v>
      </c>
      <c r="K1751" s="1"/>
      <c r="L1751" s="1"/>
      <c r="M1751" s="1">
        <f t="shared" ca="1" si="27"/>
        <v>2022</v>
      </c>
      <c r="N1751" s="1">
        <f ca="1">Sheet1[[#This Row],[Текущий год]]-Sheet1[[#This Row],[Год выпуска]]</f>
        <v>20</v>
      </c>
      <c r="O1751" s="13">
        <f ca="1">IFERROR(Sheet1[[#This Row],[Пробег, тыс. км]]/Sheet1[[#This Row],[Возраст авто]], 0)</f>
        <v>20</v>
      </c>
      <c r="P1751" s="14">
        <f ca="1">Sheet1[[#This Row],[Средний пробег в год]]/365*1000</f>
        <v>54.794520547945204</v>
      </c>
    </row>
    <row r="1752" spans="1:16" x14ac:dyDescent="0.25">
      <c r="A1752" s="1" t="s">
        <v>1765</v>
      </c>
      <c r="B1752" s="1" t="s">
        <v>211</v>
      </c>
      <c r="C1752">
        <v>1997</v>
      </c>
      <c r="D1752">
        <v>295000</v>
      </c>
      <c r="E1752">
        <v>1.5</v>
      </c>
      <c r="F1752">
        <v>94</v>
      </c>
      <c r="G1752" s="1" t="s">
        <v>8</v>
      </c>
      <c r="H1752" s="1" t="s">
        <v>9</v>
      </c>
      <c r="I1752" s="1" t="s">
        <v>18</v>
      </c>
      <c r="J1752" s="1">
        <v>215</v>
      </c>
      <c r="K1752" s="1"/>
      <c r="L1752" s="1"/>
      <c r="M1752" s="1">
        <f t="shared" ca="1" si="27"/>
        <v>2022</v>
      </c>
      <c r="N1752" s="1">
        <f ca="1">Sheet1[[#This Row],[Текущий год]]-Sheet1[[#This Row],[Год выпуска]]</f>
        <v>25</v>
      </c>
      <c r="O1752" s="13">
        <f ca="1">IFERROR(Sheet1[[#This Row],[Пробег, тыс. км]]/Sheet1[[#This Row],[Возраст авто]], 0)</f>
        <v>8.6</v>
      </c>
      <c r="P1752" s="14">
        <f ca="1">Sheet1[[#This Row],[Средний пробег в год]]/365*1000</f>
        <v>23.561643835616437</v>
      </c>
    </row>
    <row r="1753" spans="1:16" x14ac:dyDescent="0.25">
      <c r="A1753" s="1" t="s">
        <v>1766</v>
      </c>
      <c r="B1753" s="1" t="s">
        <v>77</v>
      </c>
      <c r="C1753">
        <v>2008</v>
      </c>
      <c r="D1753">
        <v>800000</v>
      </c>
      <c r="E1753">
        <v>1.8</v>
      </c>
      <c r="F1753">
        <v>129</v>
      </c>
      <c r="G1753" s="1" t="s">
        <v>8</v>
      </c>
      <c r="H1753" s="1" t="s">
        <v>11</v>
      </c>
      <c r="I1753" s="1" t="s">
        <v>18</v>
      </c>
      <c r="J1753" s="1">
        <v>197</v>
      </c>
      <c r="K1753" s="1"/>
      <c r="L1753" s="1"/>
      <c r="M1753" s="1">
        <f t="shared" ca="1" si="27"/>
        <v>2022</v>
      </c>
      <c r="N1753" s="1">
        <f ca="1">Sheet1[[#This Row],[Текущий год]]-Sheet1[[#This Row],[Год выпуска]]</f>
        <v>14</v>
      </c>
      <c r="O1753" s="13">
        <f ca="1">IFERROR(Sheet1[[#This Row],[Пробег, тыс. км]]/Sheet1[[#This Row],[Возраст авто]], 0)</f>
        <v>14.071428571428571</v>
      </c>
      <c r="P1753" s="14">
        <f ca="1">Sheet1[[#This Row],[Средний пробег в год]]/365*1000</f>
        <v>38.551859099804304</v>
      </c>
    </row>
    <row r="1754" spans="1:16" x14ac:dyDescent="0.25">
      <c r="A1754" s="1" t="s">
        <v>1767</v>
      </c>
      <c r="B1754" s="1" t="s">
        <v>88</v>
      </c>
      <c r="C1754">
        <v>1986</v>
      </c>
      <c r="D1754">
        <v>350000</v>
      </c>
      <c r="E1754">
        <v>2</v>
      </c>
      <c r="F1754">
        <v>130</v>
      </c>
      <c r="G1754" s="1" t="s">
        <v>8</v>
      </c>
      <c r="H1754" s="1" t="s">
        <v>9</v>
      </c>
      <c r="I1754" s="1" t="s">
        <v>10</v>
      </c>
      <c r="J1754" s="1">
        <v>255</v>
      </c>
      <c r="K1754" s="1"/>
      <c r="L1754" s="1"/>
      <c r="M1754" s="1">
        <f t="shared" ca="1" si="27"/>
        <v>2022</v>
      </c>
      <c r="N1754" s="1">
        <f ca="1">Sheet1[[#This Row],[Текущий год]]-Sheet1[[#This Row],[Год выпуска]]</f>
        <v>36</v>
      </c>
      <c r="O1754" s="13">
        <f ca="1">IFERROR(Sheet1[[#This Row],[Пробег, тыс. км]]/Sheet1[[#This Row],[Возраст авто]], 0)</f>
        <v>7.083333333333333</v>
      </c>
      <c r="P1754" s="14">
        <f ca="1">Sheet1[[#This Row],[Средний пробег в год]]/365*1000</f>
        <v>19.406392694063925</v>
      </c>
    </row>
    <row r="1755" spans="1:16" x14ac:dyDescent="0.25">
      <c r="A1755" s="1" t="s">
        <v>1768</v>
      </c>
      <c r="B1755" s="1" t="s">
        <v>36</v>
      </c>
      <c r="C1755">
        <v>2019</v>
      </c>
      <c r="D1755">
        <v>4100000</v>
      </c>
      <c r="E1755">
        <v>2.7</v>
      </c>
      <c r="F1755">
        <v>163</v>
      </c>
      <c r="G1755" s="1" t="s">
        <v>8</v>
      </c>
      <c r="H1755" s="1" t="s">
        <v>9</v>
      </c>
      <c r="I1755" s="1" t="s">
        <v>21</v>
      </c>
      <c r="J1755" s="1">
        <v>27</v>
      </c>
      <c r="K1755" s="1" t="s">
        <v>39</v>
      </c>
      <c r="L1755" s="1"/>
      <c r="M1755" s="1">
        <f t="shared" ca="1" si="27"/>
        <v>2022</v>
      </c>
      <c r="N1755" s="1">
        <f ca="1">Sheet1[[#This Row],[Текущий год]]-Sheet1[[#This Row],[Год выпуска]]</f>
        <v>3</v>
      </c>
      <c r="O1755" s="13">
        <f ca="1">IFERROR(Sheet1[[#This Row],[Пробег, тыс. км]]/Sheet1[[#This Row],[Возраст авто]], 0)</f>
        <v>9</v>
      </c>
      <c r="P1755" s="14">
        <f ca="1">Sheet1[[#This Row],[Средний пробег в год]]/365*1000</f>
        <v>24.657534246575342</v>
      </c>
    </row>
    <row r="1756" spans="1:16" x14ac:dyDescent="0.25">
      <c r="A1756" s="1" t="s">
        <v>1769</v>
      </c>
      <c r="B1756" s="1" t="s">
        <v>65</v>
      </c>
      <c r="C1756">
        <v>2010</v>
      </c>
      <c r="D1756">
        <v>980000</v>
      </c>
      <c r="E1756">
        <v>1.8</v>
      </c>
      <c r="F1756">
        <v>99</v>
      </c>
      <c r="G1756" s="1" t="s">
        <v>34</v>
      </c>
      <c r="H1756" s="1" t="s">
        <v>24</v>
      </c>
      <c r="I1756" s="1" t="s">
        <v>18</v>
      </c>
      <c r="J1756" s="1">
        <v>180</v>
      </c>
      <c r="K1756" s="1"/>
      <c r="L1756" s="1"/>
      <c r="M1756" s="1">
        <f t="shared" ca="1" si="27"/>
        <v>2022</v>
      </c>
      <c r="N1756" s="1">
        <f ca="1">Sheet1[[#This Row],[Текущий год]]-Sheet1[[#This Row],[Год выпуска]]</f>
        <v>12</v>
      </c>
      <c r="O1756" s="13">
        <f ca="1">IFERROR(Sheet1[[#This Row],[Пробег, тыс. км]]/Sheet1[[#This Row],[Возраст авто]], 0)</f>
        <v>15</v>
      </c>
      <c r="P1756" s="14">
        <f ca="1">Sheet1[[#This Row],[Средний пробег в год]]/365*1000</f>
        <v>41.095890410958901</v>
      </c>
    </row>
    <row r="1757" spans="1:16" x14ac:dyDescent="0.25">
      <c r="A1757" s="1" t="s">
        <v>1770</v>
      </c>
      <c r="B1757" s="1" t="s">
        <v>90</v>
      </c>
      <c r="C1757">
        <v>1992</v>
      </c>
      <c r="D1757">
        <v>120000</v>
      </c>
      <c r="E1757">
        <v>2</v>
      </c>
      <c r="F1757">
        <v>135</v>
      </c>
      <c r="G1757" s="1" t="s">
        <v>8</v>
      </c>
      <c r="H1757" s="1" t="s">
        <v>9</v>
      </c>
      <c r="I1757" s="1" t="s">
        <v>10</v>
      </c>
      <c r="J1757" s="1">
        <v>290</v>
      </c>
      <c r="K1757" s="1"/>
      <c r="L1757" s="1"/>
      <c r="M1757" s="1">
        <f t="shared" ca="1" si="27"/>
        <v>2022</v>
      </c>
      <c r="N1757" s="1">
        <f ca="1">Sheet1[[#This Row],[Текущий год]]-Sheet1[[#This Row],[Год выпуска]]</f>
        <v>30</v>
      </c>
      <c r="O1757" s="13">
        <f ca="1">IFERROR(Sheet1[[#This Row],[Пробег, тыс. км]]/Sheet1[[#This Row],[Возраст авто]], 0)</f>
        <v>9.6666666666666661</v>
      </c>
      <c r="P1757" s="14">
        <f ca="1">Sheet1[[#This Row],[Средний пробег в год]]/365*1000</f>
        <v>26.484018264840184</v>
      </c>
    </row>
    <row r="1758" spans="1:16" x14ac:dyDescent="0.25">
      <c r="A1758" s="1" t="s">
        <v>1771</v>
      </c>
      <c r="B1758" s="1" t="s">
        <v>1772</v>
      </c>
      <c r="C1758">
        <v>2012</v>
      </c>
      <c r="D1758">
        <v>1999000</v>
      </c>
      <c r="E1758">
        <v>3.5</v>
      </c>
      <c r="F1758">
        <v>268</v>
      </c>
      <c r="G1758" s="1" t="s">
        <v>8</v>
      </c>
      <c r="H1758" s="1" t="s">
        <v>9</v>
      </c>
      <c r="I1758" s="1" t="s">
        <v>21</v>
      </c>
      <c r="J1758" s="1">
        <v>182</v>
      </c>
      <c r="K1758" s="1"/>
      <c r="L1758" s="1"/>
      <c r="M1758" s="1">
        <f t="shared" ca="1" si="27"/>
        <v>2022</v>
      </c>
      <c r="N1758" s="1">
        <f ca="1">Sheet1[[#This Row],[Текущий год]]-Sheet1[[#This Row],[Год выпуска]]</f>
        <v>10</v>
      </c>
      <c r="O1758" s="13">
        <f ca="1">IFERROR(Sheet1[[#This Row],[Пробег, тыс. км]]/Sheet1[[#This Row],[Возраст авто]], 0)</f>
        <v>18.2</v>
      </c>
      <c r="P1758" s="14">
        <f ca="1">Sheet1[[#This Row],[Средний пробег в год]]/365*1000</f>
        <v>49.863013698630141</v>
      </c>
    </row>
    <row r="1759" spans="1:16" x14ac:dyDescent="0.25">
      <c r="A1759" s="1" t="s">
        <v>1773</v>
      </c>
      <c r="B1759" s="1" t="s">
        <v>65</v>
      </c>
      <c r="C1759">
        <v>2009</v>
      </c>
      <c r="D1759">
        <v>849000</v>
      </c>
      <c r="E1759">
        <v>1.5</v>
      </c>
      <c r="F1759">
        <v>76</v>
      </c>
      <c r="G1759" s="1" t="s">
        <v>34</v>
      </c>
      <c r="H1759" s="1" t="s">
        <v>24</v>
      </c>
      <c r="I1759" s="1" t="s">
        <v>18</v>
      </c>
      <c r="J1759" s="1">
        <v>144</v>
      </c>
      <c r="K1759" s="1"/>
      <c r="L1759" s="1"/>
      <c r="M1759" s="1">
        <f t="shared" ca="1" si="27"/>
        <v>2022</v>
      </c>
      <c r="N1759" s="1">
        <f ca="1">Sheet1[[#This Row],[Текущий год]]-Sheet1[[#This Row],[Год выпуска]]</f>
        <v>13</v>
      </c>
      <c r="O1759" s="13">
        <f ca="1">IFERROR(Sheet1[[#This Row],[Пробег, тыс. км]]/Sheet1[[#This Row],[Возраст авто]], 0)</f>
        <v>11.076923076923077</v>
      </c>
      <c r="P1759" s="14">
        <f ca="1">Sheet1[[#This Row],[Средний пробег в год]]/365*1000</f>
        <v>30.347734457323497</v>
      </c>
    </row>
    <row r="1760" spans="1:16" x14ac:dyDescent="0.25">
      <c r="A1760" s="1" t="s">
        <v>1774</v>
      </c>
      <c r="B1760" s="1" t="s">
        <v>243</v>
      </c>
      <c r="C1760">
        <v>1992</v>
      </c>
      <c r="D1760">
        <v>280000</v>
      </c>
      <c r="E1760">
        <v>2.4</v>
      </c>
      <c r="F1760">
        <v>97</v>
      </c>
      <c r="G1760" s="1" t="s">
        <v>20</v>
      </c>
      <c r="H1760" s="1" t="s">
        <v>9</v>
      </c>
      <c r="I1760" s="1" t="s">
        <v>21</v>
      </c>
      <c r="J1760" s="1">
        <v>350</v>
      </c>
      <c r="K1760" s="1"/>
      <c r="L1760" s="1"/>
      <c r="M1760" s="1">
        <f t="shared" ca="1" si="27"/>
        <v>2022</v>
      </c>
      <c r="N1760" s="1">
        <f ca="1">Sheet1[[#This Row],[Текущий год]]-Sheet1[[#This Row],[Год выпуска]]</f>
        <v>30</v>
      </c>
      <c r="O1760" s="13">
        <f ca="1">IFERROR(Sheet1[[#This Row],[Пробег, тыс. км]]/Sheet1[[#This Row],[Возраст авто]], 0)</f>
        <v>11.666666666666666</v>
      </c>
      <c r="P1760" s="14">
        <f ca="1">Sheet1[[#This Row],[Средний пробег в год]]/365*1000</f>
        <v>31.963470319634702</v>
      </c>
    </row>
    <row r="1761" spans="1:16" x14ac:dyDescent="0.25">
      <c r="A1761" s="1" t="s">
        <v>1775</v>
      </c>
      <c r="B1761" s="1" t="s">
        <v>70</v>
      </c>
      <c r="C1761">
        <v>2016</v>
      </c>
      <c r="D1761">
        <v>1177000</v>
      </c>
      <c r="E1761">
        <v>1.5</v>
      </c>
      <c r="F1761">
        <v>74</v>
      </c>
      <c r="G1761" s="1" t="s">
        <v>34</v>
      </c>
      <c r="H1761" s="1" t="s">
        <v>24</v>
      </c>
      <c r="I1761" s="1" t="s">
        <v>18</v>
      </c>
      <c r="J1761" s="1">
        <v>180</v>
      </c>
      <c r="K1761" s="1"/>
      <c r="L1761" s="1"/>
      <c r="M1761" s="1">
        <f t="shared" ca="1" si="27"/>
        <v>2022</v>
      </c>
      <c r="N1761" s="1">
        <f ca="1">Sheet1[[#This Row],[Текущий год]]-Sheet1[[#This Row],[Год выпуска]]</f>
        <v>6</v>
      </c>
      <c r="O1761" s="13">
        <f ca="1">IFERROR(Sheet1[[#This Row],[Пробег, тыс. км]]/Sheet1[[#This Row],[Возраст авто]], 0)</f>
        <v>30</v>
      </c>
      <c r="P1761" s="14">
        <f ca="1">Sheet1[[#This Row],[Средний пробег в год]]/365*1000</f>
        <v>82.191780821917803</v>
      </c>
    </row>
    <row r="1762" spans="1:16" x14ac:dyDescent="0.25">
      <c r="A1762" s="1" t="s">
        <v>1776</v>
      </c>
      <c r="B1762" s="1" t="s">
        <v>529</v>
      </c>
      <c r="C1762">
        <v>2001</v>
      </c>
      <c r="D1762">
        <v>810000</v>
      </c>
      <c r="E1762">
        <v>2.4</v>
      </c>
      <c r="F1762">
        <v>160</v>
      </c>
      <c r="G1762" s="1" t="s">
        <v>8</v>
      </c>
      <c r="H1762" s="1" t="s">
        <v>9</v>
      </c>
      <c r="I1762" s="1" t="s">
        <v>18</v>
      </c>
      <c r="J1762" s="1">
        <v>249</v>
      </c>
      <c r="K1762" s="1"/>
      <c r="L1762" s="1"/>
      <c r="M1762" s="1">
        <f t="shared" ca="1" si="27"/>
        <v>2022</v>
      </c>
      <c r="N1762" s="1">
        <f ca="1">Sheet1[[#This Row],[Текущий год]]-Sheet1[[#This Row],[Год выпуска]]</f>
        <v>21</v>
      </c>
      <c r="O1762" s="13">
        <f ca="1">IFERROR(Sheet1[[#This Row],[Пробег, тыс. км]]/Sheet1[[#This Row],[Возраст авто]], 0)</f>
        <v>11.857142857142858</v>
      </c>
      <c r="P1762" s="14">
        <f ca="1">Sheet1[[#This Row],[Средний пробег в год]]/365*1000</f>
        <v>32.485322896281801</v>
      </c>
    </row>
    <row r="1763" spans="1:16" x14ac:dyDescent="0.25">
      <c r="A1763" s="1" t="s">
        <v>1777</v>
      </c>
      <c r="B1763" s="1" t="s">
        <v>717</v>
      </c>
      <c r="C1763">
        <v>1999</v>
      </c>
      <c r="D1763">
        <v>360000</v>
      </c>
      <c r="E1763">
        <v>2.2000000000000002</v>
      </c>
      <c r="F1763">
        <v>140</v>
      </c>
      <c r="G1763" s="1" t="s">
        <v>8</v>
      </c>
      <c r="H1763" s="1" t="s">
        <v>9</v>
      </c>
      <c r="I1763" s="1" t="s">
        <v>18</v>
      </c>
      <c r="J1763" s="1">
        <v>260</v>
      </c>
      <c r="K1763" s="1"/>
      <c r="L1763" s="1"/>
      <c r="M1763" s="1">
        <f t="shared" ca="1" si="27"/>
        <v>2022</v>
      </c>
      <c r="N1763" s="1">
        <f ca="1">Sheet1[[#This Row],[Текущий год]]-Sheet1[[#This Row],[Год выпуска]]</f>
        <v>23</v>
      </c>
      <c r="O1763" s="13">
        <f ca="1">IFERROR(Sheet1[[#This Row],[Пробег, тыс. км]]/Sheet1[[#This Row],[Возраст авто]], 0)</f>
        <v>11.304347826086957</v>
      </c>
      <c r="P1763" s="14">
        <f ca="1">Sheet1[[#This Row],[Средний пробег в год]]/365*1000</f>
        <v>30.970815961882074</v>
      </c>
    </row>
    <row r="1764" spans="1:16" x14ac:dyDescent="0.25">
      <c r="A1764" s="1" t="s">
        <v>1778</v>
      </c>
      <c r="B1764" s="1" t="s">
        <v>1779</v>
      </c>
      <c r="C1764">
        <v>1996</v>
      </c>
      <c r="D1764">
        <v>155000</v>
      </c>
      <c r="E1764">
        <v>1.3</v>
      </c>
      <c r="F1764">
        <v>85</v>
      </c>
      <c r="G1764" s="1" t="s">
        <v>8</v>
      </c>
      <c r="H1764" s="1" t="s">
        <v>11</v>
      </c>
      <c r="I1764" s="1" t="s">
        <v>18</v>
      </c>
      <c r="J1764" s="1">
        <v>444</v>
      </c>
      <c r="K1764" s="1"/>
      <c r="L1764" s="1" t="s">
        <v>19</v>
      </c>
      <c r="M1764" s="1">
        <f t="shared" ca="1" si="27"/>
        <v>2022</v>
      </c>
      <c r="N1764" s="1">
        <f ca="1">Sheet1[[#This Row],[Текущий год]]-Sheet1[[#This Row],[Год выпуска]]</f>
        <v>26</v>
      </c>
      <c r="O1764" s="13">
        <f ca="1">IFERROR(Sheet1[[#This Row],[Пробег, тыс. км]]/Sheet1[[#This Row],[Возраст авто]], 0)</f>
        <v>17.076923076923077</v>
      </c>
      <c r="P1764" s="14">
        <f ca="1">Sheet1[[#This Row],[Средний пробег в год]]/365*1000</f>
        <v>46.786090621707054</v>
      </c>
    </row>
    <row r="1765" spans="1:16" x14ac:dyDescent="0.25">
      <c r="A1765" s="1" t="s">
        <v>1780</v>
      </c>
      <c r="B1765" s="1" t="s">
        <v>105</v>
      </c>
      <c r="C1765">
        <v>2008</v>
      </c>
      <c r="D1765">
        <v>940000</v>
      </c>
      <c r="E1765">
        <v>1.8</v>
      </c>
      <c r="F1765">
        <v>132</v>
      </c>
      <c r="G1765" s="1" t="s">
        <v>8</v>
      </c>
      <c r="H1765" s="1" t="s">
        <v>9</v>
      </c>
      <c r="I1765" s="1" t="s">
        <v>18</v>
      </c>
      <c r="J1765" s="1">
        <v>179</v>
      </c>
      <c r="K1765" s="1"/>
      <c r="L1765" s="1"/>
      <c r="M1765" s="1">
        <f t="shared" ca="1" si="27"/>
        <v>2022</v>
      </c>
      <c r="N1765" s="1">
        <f ca="1">Sheet1[[#This Row],[Текущий год]]-Sheet1[[#This Row],[Год выпуска]]</f>
        <v>14</v>
      </c>
      <c r="O1765" s="13">
        <f ca="1">IFERROR(Sheet1[[#This Row],[Пробег, тыс. км]]/Sheet1[[#This Row],[Возраст авто]], 0)</f>
        <v>12.785714285714286</v>
      </c>
      <c r="P1765" s="14">
        <f ca="1">Sheet1[[#This Row],[Средний пробег в год]]/365*1000</f>
        <v>35.029354207436398</v>
      </c>
    </row>
    <row r="1766" spans="1:16" x14ac:dyDescent="0.25">
      <c r="A1766" s="1" t="s">
        <v>1781</v>
      </c>
      <c r="B1766" s="1" t="s">
        <v>102</v>
      </c>
      <c r="C1766">
        <v>2001</v>
      </c>
      <c r="D1766">
        <v>347000</v>
      </c>
      <c r="E1766">
        <v>1.6</v>
      </c>
      <c r="F1766">
        <v>110</v>
      </c>
      <c r="G1766" s="1" t="s">
        <v>8</v>
      </c>
      <c r="H1766" s="1" t="s">
        <v>9</v>
      </c>
      <c r="I1766" s="1" t="s">
        <v>18</v>
      </c>
      <c r="J1766" s="1">
        <v>348</v>
      </c>
      <c r="K1766" s="1"/>
      <c r="L1766" s="1"/>
      <c r="M1766" s="1">
        <f t="shared" ca="1" si="27"/>
        <v>2022</v>
      </c>
      <c r="N1766" s="1">
        <f ca="1">Sheet1[[#This Row],[Текущий год]]-Sheet1[[#This Row],[Год выпуска]]</f>
        <v>21</v>
      </c>
      <c r="O1766" s="13">
        <f ca="1">IFERROR(Sheet1[[#This Row],[Пробег, тыс. км]]/Sheet1[[#This Row],[Возраст авто]], 0)</f>
        <v>16.571428571428573</v>
      </c>
      <c r="P1766" s="14">
        <f ca="1">Sheet1[[#This Row],[Средний пробег в год]]/365*1000</f>
        <v>45.401174168297459</v>
      </c>
    </row>
    <row r="1767" spans="1:16" x14ac:dyDescent="0.25">
      <c r="A1767" s="1" t="s">
        <v>1782</v>
      </c>
      <c r="B1767" s="1" t="s">
        <v>94</v>
      </c>
      <c r="C1767">
        <v>2018</v>
      </c>
      <c r="D1767">
        <v>3499999</v>
      </c>
      <c r="E1767">
        <v>2.5</v>
      </c>
      <c r="F1767">
        <v>152</v>
      </c>
      <c r="G1767" s="1" t="s">
        <v>34</v>
      </c>
      <c r="H1767" s="1" t="s">
        <v>24</v>
      </c>
      <c r="I1767" s="1" t="s">
        <v>21</v>
      </c>
      <c r="J1767" s="1">
        <v>43</v>
      </c>
      <c r="K1767" s="1" t="s">
        <v>39</v>
      </c>
      <c r="L1767" s="1"/>
      <c r="M1767" s="1">
        <f t="shared" ca="1" si="27"/>
        <v>2022</v>
      </c>
      <c r="N1767" s="1">
        <f ca="1">Sheet1[[#This Row],[Текущий год]]-Sheet1[[#This Row],[Год выпуска]]</f>
        <v>4</v>
      </c>
      <c r="O1767" s="13">
        <f ca="1">IFERROR(Sheet1[[#This Row],[Пробег, тыс. км]]/Sheet1[[#This Row],[Возраст авто]], 0)</f>
        <v>10.75</v>
      </c>
      <c r="P1767" s="14">
        <f ca="1">Sheet1[[#This Row],[Средний пробег в год]]/365*1000</f>
        <v>29.452054794520549</v>
      </c>
    </row>
    <row r="1768" spans="1:16" x14ac:dyDescent="0.25">
      <c r="A1768" s="1" t="s">
        <v>1783</v>
      </c>
      <c r="B1768" s="1" t="s">
        <v>146</v>
      </c>
      <c r="C1768">
        <v>2009</v>
      </c>
      <c r="D1768">
        <v>850000</v>
      </c>
      <c r="E1768">
        <v>2</v>
      </c>
      <c r="F1768">
        <v>155</v>
      </c>
      <c r="G1768" s="1" t="s">
        <v>8</v>
      </c>
      <c r="H1768" s="1" t="s">
        <v>24</v>
      </c>
      <c r="I1768" s="1" t="s">
        <v>21</v>
      </c>
      <c r="J1768" s="1">
        <v>194</v>
      </c>
      <c r="K1768" s="1"/>
      <c r="L1768" s="1"/>
      <c r="M1768" s="1">
        <f t="shared" ca="1" si="27"/>
        <v>2022</v>
      </c>
      <c r="N1768" s="1">
        <f ca="1">Sheet1[[#This Row],[Текущий год]]-Sheet1[[#This Row],[Год выпуска]]</f>
        <v>13</v>
      </c>
      <c r="O1768" s="13">
        <f ca="1">IFERROR(Sheet1[[#This Row],[Пробег, тыс. км]]/Sheet1[[#This Row],[Возраст авто]], 0)</f>
        <v>14.923076923076923</v>
      </c>
      <c r="P1768" s="14">
        <f ca="1">Sheet1[[#This Row],[Средний пробег в год]]/365*1000</f>
        <v>40.885142255005263</v>
      </c>
    </row>
    <row r="1769" spans="1:16" x14ac:dyDescent="0.25">
      <c r="A1769" s="1" t="s">
        <v>1784</v>
      </c>
      <c r="B1769" s="1" t="s">
        <v>149</v>
      </c>
      <c r="C1769">
        <v>2002</v>
      </c>
      <c r="D1769">
        <v>275000</v>
      </c>
      <c r="E1769">
        <v>1.5</v>
      </c>
      <c r="F1769">
        <v>109</v>
      </c>
      <c r="G1769" s="1" t="s">
        <v>8</v>
      </c>
      <c r="H1769" s="1" t="s">
        <v>9</v>
      </c>
      <c r="I1769" s="1" t="s">
        <v>18</v>
      </c>
      <c r="J1769" s="1">
        <v>300</v>
      </c>
      <c r="K1769" s="1"/>
      <c r="L1769" s="1"/>
      <c r="M1769" s="1">
        <f t="shared" ca="1" si="27"/>
        <v>2022</v>
      </c>
      <c r="N1769" s="1">
        <f ca="1">Sheet1[[#This Row],[Текущий год]]-Sheet1[[#This Row],[Год выпуска]]</f>
        <v>20</v>
      </c>
      <c r="O1769" s="13">
        <f ca="1">IFERROR(Sheet1[[#This Row],[Пробег, тыс. км]]/Sheet1[[#This Row],[Возраст авто]], 0)</f>
        <v>15</v>
      </c>
      <c r="P1769" s="14">
        <f ca="1">Sheet1[[#This Row],[Средний пробег в год]]/365*1000</f>
        <v>41.095890410958901</v>
      </c>
    </row>
    <row r="1770" spans="1:16" x14ac:dyDescent="0.25">
      <c r="A1770" s="1" t="s">
        <v>1785</v>
      </c>
      <c r="B1770" s="1" t="s">
        <v>80</v>
      </c>
      <c r="C1770">
        <v>2011</v>
      </c>
      <c r="D1770">
        <v>849000</v>
      </c>
      <c r="E1770">
        <v>1.3</v>
      </c>
      <c r="F1770">
        <v>95</v>
      </c>
      <c r="G1770" s="1" t="s">
        <v>8</v>
      </c>
      <c r="H1770" s="1" t="s">
        <v>24</v>
      </c>
      <c r="I1770" s="1" t="s">
        <v>18</v>
      </c>
      <c r="J1770" s="1">
        <v>144</v>
      </c>
      <c r="K1770" s="1" t="s">
        <v>39</v>
      </c>
      <c r="L1770" s="1"/>
      <c r="M1770" s="1">
        <f t="shared" ca="1" si="27"/>
        <v>2022</v>
      </c>
      <c r="N1770" s="1">
        <f ca="1">Sheet1[[#This Row],[Текущий год]]-Sheet1[[#This Row],[Год выпуска]]</f>
        <v>11</v>
      </c>
      <c r="O1770" s="13">
        <f ca="1">IFERROR(Sheet1[[#This Row],[Пробег, тыс. км]]/Sheet1[[#This Row],[Возраст авто]], 0)</f>
        <v>13.090909090909092</v>
      </c>
      <c r="P1770" s="14">
        <f ca="1">Sheet1[[#This Row],[Средний пробег в год]]/365*1000</f>
        <v>35.865504358655045</v>
      </c>
    </row>
    <row r="1771" spans="1:16" x14ac:dyDescent="0.25">
      <c r="A1771" s="1" t="s">
        <v>1786</v>
      </c>
      <c r="B1771" s="1" t="s">
        <v>139</v>
      </c>
      <c r="C1771">
        <v>1999</v>
      </c>
      <c r="D1771">
        <v>280000</v>
      </c>
      <c r="E1771">
        <v>1.8</v>
      </c>
      <c r="F1771">
        <v>115</v>
      </c>
      <c r="G1771" s="1" t="s">
        <v>8</v>
      </c>
      <c r="H1771" s="1" t="s">
        <v>9</v>
      </c>
      <c r="I1771" s="1" t="s">
        <v>18</v>
      </c>
      <c r="J1771" s="1">
        <v>270</v>
      </c>
      <c r="K1771" s="1"/>
      <c r="L1771" s="1"/>
      <c r="M1771" s="1">
        <f t="shared" ca="1" si="27"/>
        <v>2022</v>
      </c>
      <c r="N1771" s="1">
        <f ca="1">Sheet1[[#This Row],[Текущий год]]-Sheet1[[#This Row],[Год выпуска]]</f>
        <v>23</v>
      </c>
      <c r="O1771" s="13">
        <f ca="1">IFERROR(Sheet1[[#This Row],[Пробег, тыс. км]]/Sheet1[[#This Row],[Возраст авто]], 0)</f>
        <v>11.739130434782609</v>
      </c>
      <c r="P1771" s="14">
        <f ca="1">Sheet1[[#This Row],[Средний пробег в год]]/365*1000</f>
        <v>32.162001191185233</v>
      </c>
    </row>
    <row r="1772" spans="1:16" x14ac:dyDescent="0.25">
      <c r="A1772" s="1" t="s">
        <v>1787</v>
      </c>
      <c r="B1772" s="1" t="s">
        <v>1788</v>
      </c>
      <c r="C1772">
        <v>2005</v>
      </c>
      <c r="D1772">
        <v>1599999</v>
      </c>
      <c r="E1772">
        <v>4.3</v>
      </c>
      <c r="F1772">
        <v>280</v>
      </c>
      <c r="G1772" s="1" t="s">
        <v>8</v>
      </c>
      <c r="H1772" s="1" t="s">
        <v>9</v>
      </c>
      <c r="I1772" s="1" t="s">
        <v>10</v>
      </c>
      <c r="J1772" s="1">
        <v>150</v>
      </c>
      <c r="K1772" s="1"/>
      <c r="L1772" s="1"/>
      <c r="M1772" s="1">
        <f t="shared" ca="1" si="27"/>
        <v>2022</v>
      </c>
      <c r="N1772" s="1">
        <f ca="1">Sheet1[[#This Row],[Текущий год]]-Sheet1[[#This Row],[Год выпуска]]</f>
        <v>17</v>
      </c>
      <c r="O1772" s="13">
        <f ca="1">IFERROR(Sheet1[[#This Row],[Пробег, тыс. км]]/Sheet1[[#This Row],[Возраст авто]], 0)</f>
        <v>8.8235294117647065</v>
      </c>
      <c r="P1772" s="14">
        <f ca="1">Sheet1[[#This Row],[Средний пробег в год]]/365*1000</f>
        <v>24.174053182917007</v>
      </c>
    </row>
    <row r="1773" spans="1:16" x14ac:dyDescent="0.25">
      <c r="A1773" s="1" t="s">
        <v>1789</v>
      </c>
      <c r="B1773" s="1" t="s">
        <v>43</v>
      </c>
      <c r="C1773">
        <v>1993</v>
      </c>
      <c r="D1773">
        <v>120000</v>
      </c>
      <c r="E1773">
        <v>2</v>
      </c>
      <c r="F1773">
        <v>140</v>
      </c>
      <c r="G1773" s="1" t="s">
        <v>8</v>
      </c>
      <c r="H1773" s="1" t="s">
        <v>9</v>
      </c>
      <c r="I1773" s="1" t="s">
        <v>18</v>
      </c>
      <c r="J1773" s="1">
        <v>1</v>
      </c>
      <c r="K1773" s="1"/>
      <c r="L1773" s="1"/>
      <c r="M1773" s="1">
        <f t="shared" ca="1" si="27"/>
        <v>2022</v>
      </c>
      <c r="N1773" s="1">
        <f ca="1">Sheet1[[#This Row],[Текущий год]]-Sheet1[[#This Row],[Год выпуска]]</f>
        <v>29</v>
      </c>
      <c r="O1773" s="13">
        <f ca="1">IFERROR(Sheet1[[#This Row],[Пробег, тыс. км]]/Sheet1[[#This Row],[Возраст авто]], 0)</f>
        <v>3.4482758620689655E-2</v>
      </c>
      <c r="P1773" s="14">
        <f ca="1">Sheet1[[#This Row],[Средний пробег в год]]/365*1000</f>
        <v>9.4473311289560699E-2</v>
      </c>
    </row>
    <row r="1774" spans="1:16" x14ac:dyDescent="0.25">
      <c r="A1774" s="1" t="s">
        <v>1790</v>
      </c>
      <c r="B1774" s="1" t="s">
        <v>1234</v>
      </c>
      <c r="C1774">
        <v>2000</v>
      </c>
      <c r="D1774">
        <v>300000</v>
      </c>
      <c r="E1774">
        <v>1.5</v>
      </c>
      <c r="F1774">
        <v>108</v>
      </c>
      <c r="G1774" s="1" t="s">
        <v>8</v>
      </c>
      <c r="H1774" s="1" t="s">
        <v>9</v>
      </c>
      <c r="I1774" s="1" t="s">
        <v>18</v>
      </c>
      <c r="J1774" s="1">
        <v>274</v>
      </c>
      <c r="K1774" s="1"/>
      <c r="L1774" s="1"/>
      <c r="M1774" s="1">
        <f t="shared" ca="1" si="27"/>
        <v>2022</v>
      </c>
      <c r="N1774" s="1">
        <f ca="1">Sheet1[[#This Row],[Текущий год]]-Sheet1[[#This Row],[Год выпуска]]</f>
        <v>22</v>
      </c>
      <c r="O1774" s="13">
        <f ca="1">IFERROR(Sheet1[[#This Row],[Пробег, тыс. км]]/Sheet1[[#This Row],[Возраст авто]], 0)</f>
        <v>12.454545454545455</v>
      </c>
      <c r="P1774" s="14">
        <f ca="1">Sheet1[[#This Row],[Средний пробег в год]]/365*1000</f>
        <v>34.122042341220428</v>
      </c>
    </row>
    <row r="1775" spans="1:16" x14ac:dyDescent="0.25">
      <c r="A1775" s="1" t="s">
        <v>1791</v>
      </c>
      <c r="B1775" s="1" t="s">
        <v>165</v>
      </c>
      <c r="C1775">
        <v>2012</v>
      </c>
      <c r="D1775">
        <v>1550000</v>
      </c>
      <c r="E1775">
        <v>2</v>
      </c>
      <c r="F1775">
        <v>148</v>
      </c>
      <c r="G1775" s="1" t="s">
        <v>8</v>
      </c>
      <c r="H1775" s="1"/>
      <c r="I1775" s="1" t="s">
        <v>21</v>
      </c>
      <c r="J1775" s="1">
        <v>160</v>
      </c>
      <c r="K1775" s="1"/>
      <c r="L1775" s="1"/>
      <c r="M1775" s="1">
        <f t="shared" ca="1" si="27"/>
        <v>2022</v>
      </c>
      <c r="N1775" s="1">
        <f ca="1">Sheet1[[#This Row],[Текущий год]]-Sheet1[[#This Row],[Год выпуска]]</f>
        <v>10</v>
      </c>
      <c r="O1775" s="13">
        <f ca="1">IFERROR(Sheet1[[#This Row],[Пробег, тыс. км]]/Sheet1[[#This Row],[Возраст авто]], 0)</f>
        <v>16</v>
      </c>
      <c r="P1775" s="14">
        <f ca="1">Sheet1[[#This Row],[Средний пробег в год]]/365*1000</f>
        <v>43.835616438356162</v>
      </c>
    </row>
    <row r="1776" spans="1:16" x14ac:dyDescent="0.25">
      <c r="A1776" s="1" t="s">
        <v>1792</v>
      </c>
      <c r="B1776" s="1" t="s">
        <v>1793</v>
      </c>
      <c r="C1776">
        <v>2013</v>
      </c>
      <c r="D1776">
        <v>1400000</v>
      </c>
      <c r="E1776">
        <v>1.8</v>
      </c>
      <c r="F1776">
        <v>99</v>
      </c>
      <c r="G1776" s="1" t="s">
        <v>34</v>
      </c>
      <c r="H1776" s="1" t="s">
        <v>24</v>
      </c>
      <c r="I1776" s="1" t="s">
        <v>18</v>
      </c>
      <c r="J1776" s="1">
        <v>157</v>
      </c>
      <c r="K1776" s="1"/>
      <c r="L1776" s="1"/>
      <c r="M1776" s="1">
        <f t="shared" ca="1" si="27"/>
        <v>2022</v>
      </c>
      <c r="N1776" s="1">
        <f ca="1">Sheet1[[#This Row],[Текущий год]]-Sheet1[[#This Row],[Год выпуска]]</f>
        <v>9</v>
      </c>
      <c r="O1776" s="13">
        <f ca="1">IFERROR(Sheet1[[#This Row],[Пробег, тыс. км]]/Sheet1[[#This Row],[Возраст авто]], 0)</f>
        <v>17.444444444444443</v>
      </c>
      <c r="P1776" s="14">
        <f ca="1">Sheet1[[#This Row],[Средний пробег в год]]/365*1000</f>
        <v>47.792998477929984</v>
      </c>
    </row>
    <row r="1777" spans="1:16" x14ac:dyDescent="0.25">
      <c r="A1777" s="1" t="s">
        <v>1794</v>
      </c>
      <c r="B1777" s="1" t="s">
        <v>165</v>
      </c>
      <c r="C1777">
        <v>2013</v>
      </c>
      <c r="D1777">
        <v>1900000</v>
      </c>
      <c r="E1777">
        <v>2</v>
      </c>
      <c r="F1777">
        <v>146</v>
      </c>
      <c r="G1777" s="1" t="s">
        <v>8</v>
      </c>
      <c r="H1777" s="1" t="s">
        <v>24</v>
      </c>
      <c r="I1777" s="1" t="s">
        <v>21</v>
      </c>
      <c r="J1777" s="1">
        <v>125</v>
      </c>
      <c r="K1777" s="1"/>
      <c r="L1777" s="1"/>
      <c r="M1777" s="1">
        <f t="shared" ca="1" si="27"/>
        <v>2022</v>
      </c>
      <c r="N1777" s="1">
        <f ca="1">Sheet1[[#This Row],[Текущий год]]-Sheet1[[#This Row],[Год выпуска]]</f>
        <v>9</v>
      </c>
      <c r="O1777" s="13">
        <f ca="1">IFERROR(Sheet1[[#This Row],[Пробег, тыс. км]]/Sheet1[[#This Row],[Возраст авто]], 0)</f>
        <v>13.888888888888889</v>
      </c>
      <c r="P1777" s="14">
        <f ca="1">Sheet1[[#This Row],[Средний пробег в год]]/365*1000</f>
        <v>38.051750380517504</v>
      </c>
    </row>
    <row r="1778" spans="1:16" x14ac:dyDescent="0.25">
      <c r="A1778" s="1" t="s">
        <v>1795</v>
      </c>
      <c r="B1778" s="1" t="s">
        <v>1796</v>
      </c>
      <c r="C1778">
        <v>1999</v>
      </c>
      <c r="D1778">
        <v>135000</v>
      </c>
      <c r="E1778">
        <v>2.4</v>
      </c>
      <c r="F1778">
        <v>150</v>
      </c>
      <c r="G1778" s="1" t="s">
        <v>8</v>
      </c>
      <c r="H1778" s="1" t="s">
        <v>9</v>
      </c>
      <c r="I1778" s="1" t="s">
        <v>18</v>
      </c>
      <c r="J1778" s="1">
        <v>1</v>
      </c>
      <c r="K1778" s="1"/>
      <c r="L1778" s="1"/>
      <c r="M1778" s="1">
        <f t="shared" ca="1" si="27"/>
        <v>2022</v>
      </c>
      <c r="N1778" s="1">
        <f ca="1">Sheet1[[#This Row],[Текущий год]]-Sheet1[[#This Row],[Год выпуска]]</f>
        <v>23</v>
      </c>
      <c r="O1778" s="13">
        <f ca="1">IFERROR(Sheet1[[#This Row],[Пробег, тыс. км]]/Sheet1[[#This Row],[Возраст авто]], 0)</f>
        <v>4.3478260869565216E-2</v>
      </c>
      <c r="P1778" s="14">
        <f ca="1">Sheet1[[#This Row],[Средний пробег в год]]/365*1000</f>
        <v>0.11911852293031566</v>
      </c>
    </row>
    <row r="1779" spans="1:16" x14ac:dyDescent="0.25">
      <c r="A1779" s="1" t="s">
        <v>1797</v>
      </c>
      <c r="B1779" s="1" t="s">
        <v>22</v>
      </c>
      <c r="C1779">
        <v>2007</v>
      </c>
      <c r="D1779">
        <v>755000</v>
      </c>
      <c r="E1779">
        <v>1.8</v>
      </c>
      <c r="F1779">
        <v>129</v>
      </c>
      <c r="G1779" s="1" t="s">
        <v>8</v>
      </c>
      <c r="H1779" s="1" t="s">
        <v>17</v>
      </c>
      <c r="I1779" s="1" t="s">
        <v>18</v>
      </c>
      <c r="J1779" s="1">
        <v>315</v>
      </c>
      <c r="K1779" s="1"/>
      <c r="L1779" s="1"/>
      <c r="M1779" s="1">
        <f t="shared" ca="1" si="27"/>
        <v>2022</v>
      </c>
      <c r="N1779" s="1">
        <f ca="1">Sheet1[[#This Row],[Текущий год]]-Sheet1[[#This Row],[Год выпуска]]</f>
        <v>15</v>
      </c>
      <c r="O1779" s="13">
        <f ca="1">IFERROR(Sheet1[[#This Row],[Пробег, тыс. км]]/Sheet1[[#This Row],[Возраст авто]], 0)</f>
        <v>21</v>
      </c>
      <c r="P1779" s="14">
        <f ca="1">Sheet1[[#This Row],[Средний пробег в год]]/365*1000</f>
        <v>57.534246575342465</v>
      </c>
    </row>
    <row r="1780" spans="1:16" x14ac:dyDescent="0.25">
      <c r="A1780" s="1" t="s">
        <v>1798</v>
      </c>
      <c r="B1780" s="1" t="s">
        <v>43</v>
      </c>
      <c r="C1780">
        <v>2004</v>
      </c>
      <c r="D1780">
        <v>640000</v>
      </c>
      <c r="E1780">
        <v>2.4</v>
      </c>
      <c r="F1780">
        <v>152</v>
      </c>
      <c r="G1780" s="1" t="s">
        <v>8</v>
      </c>
      <c r="H1780" s="1" t="s">
        <v>9</v>
      </c>
      <c r="I1780" s="1" t="s">
        <v>18</v>
      </c>
      <c r="J1780" s="1">
        <v>278</v>
      </c>
      <c r="K1780" s="1"/>
      <c r="L1780" s="1"/>
      <c r="M1780" s="1">
        <f t="shared" ca="1" si="27"/>
        <v>2022</v>
      </c>
      <c r="N1780" s="1">
        <f ca="1">Sheet1[[#This Row],[Текущий год]]-Sheet1[[#This Row],[Год выпуска]]</f>
        <v>18</v>
      </c>
      <c r="O1780" s="13">
        <f ca="1">IFERROR(Sheet1[[#This Row],[Пробег, тыс. км]]/Sheet1[[#This Row],[Возраст авто]], 0)</f>
        <v>15.444444444444445</v>
      </c>
      <c r="P1780" s="14">
        <f ca="1">Sheet1[[#This Row],[Средний пробег в год]]/365*1000</f>
        <v>42.313546423135463</v>
      </c>
    </row>
    <row r="1781" spans="1:16" x14ac:dyDescent="0.25">
      <c r="A1781" s="1" t="s">
        <v>1799</v>
      </c>
      <c r="B1781" s="1" t="s">
        <v>88</v>
      </c>
      <c r="C1781">
        <v>1999</v>
      </c>
      <c r="D1781">
        <v>425000</v>
      </c>
      <c r="E1781">
        <v>2</v>
      </c>
      <c r="F1781">
        <v>160</v>
      </c>
      <c r="G1781" s="1" t="s">
        <v>8</v>
      </c>
      <c r="H1781" s="1" t="s">
        <v>9</v>
      </c>
      <c r="I1781" s="1" t="s">
        <v>10</v>
      </c>
      <c r="J1781" s="1">
        <v>320</v>
      </c>
      <c r="K1781" s="1"/>
      <c r="L1781" s="1"/>
      <c r="M1781" s="1">
        <f t="shared" ca="1" si="27"/>
        <v>2022</v>
      </c>
      <c r="N1781" s="1">
        <f ca="1">Sheet1[[#This Row],[Текущий год]]-Sheet1[[#This Row],[Год выпуска]]</f>
        <v>23</v>
      </c>
      <c r="O1781" s="13">
        <f ca="1">IFERROR(Sheet1[[#This Row],[Пробег, тыс. км]]/Sheet1[[#This Row],[Возраст авто]], 0)</f>
        <v>13.913043478260869</v>
      </c>
      <c r="P1781" s="14">
        <f ca="1">Sheet1[[#This Row],[Средний пробег в год]]/365*1000</f>
        <v>38.117927337701012</v>
      </c>
    </row>
    <row r="1782" spans="1:16" x14ac:dyDescent="0.25">
      <c r="A1782" s="1" t="s">
        <v>1800</v>
      </c>
      <c r="B1782" s="1" t="s">
        <v>43</v>
      </c>
      <c r="C1782">
        <v>2010</v>
      </c>
      <c r="D1782">
        <v>1199000</v>
      </c>
      <c r="E1782">
        <v>2.4</v>
      </c>
      <c r="F1782">
        <v>167</v>
      </c>
      <c r="G1782" s="1" t="s">
        <v>8</v>
      </c>
      <c r="H1782" s="1" t="s">
        <v>9</v>
      </c>
      <c r="I1782" s="1" t="s">
        <v>18</v>
      </c>
      <c r="J1782" s="1">
        <v>188</v>
      </c>
      <c r="K1782" s="1"/>
      <c r="L1782" s="1"/>
      <c r="M1782" s="1">
        <f t="shared" ca="1" si="27"/>
        <v>2022</v>
      </c>
      <c r="N1782" s="1">
        <f ca="1">Sheet1[[#This Row],[Текущий год]]-Sheet1[[#This Row],[Год выпуска]]</f>
        <v>12</v>
      </c>
      <c r="O1782" s="13">
        <f ca="1">IFERROR(Sheet1[[#This Row],[Пробег, тыс. км]]/Sheet1[[#This Row],[Возраст авто]], 0)</f>
        <v>15.666666666666666</v>
      </c>
      <c r="P1782" s="14">
        <f ca="1">Sheet1[[#This Row],[Средний пробег в год]]/365*1000</f>
        <v>42.922374429223744</v>
      </c>
    </row>
    <row r="1783" spans="1:16" x14ac:dyDescent="0.25">
      <c r="A1783" s="1" t="s">
        <v>1801</v>
      </c>
      <c r="B1783" s="1" t="s">
        <v>63</v>
      </c>
      <c r="C1783">
        <v>2001</v>
      </c>
      <c r="D1783">
        <v>380000</v>
      </c>
      <c r="E1783">
        <v>1.5</v>
      </c>
      <c r="F1783">
        <v>110</v>
      </c>
      <c r="G1783" s="1" t="s">
        <v>8</v>
      </c>
      <c r="H1783" s="1" t="s">
        <v>9</v>
      </c>
      <c r="I1783" s="1" t="s">
        <v>18</v>
      </c>
      <c r="J1783" s="1">
        <v>500</v>
      </c>
      <c r="K1783" s="1"/>
      <c r="L1783" s="1"/>
      <c r="M1783" s="1">
        <f t="shared" ca="1" si="27"/>
        <v>2022</v>
      </c>
      <c r="N1783" s="1">
        <f ca="1">Sheet1[[#This Row],[Текущий год]]-Sheet1[[#This Row],[Год выпуска]]</f>
        <v>21</v>
      </c>
      <c r="O1783" s="13">
        <f ca="1">IFERROR(Sheet1[[#This Row],[Пробег, тыс. км]]/Sheet1[[#This Row],[Возраст авто]], 0)</f>
        <v>23.80952380952381</v>
      </c>
      <c r="P1783" s="14">
        <f ca="1">Sheet1[[#This Row],[Средний пробег в год]]/365*1000</f>
        <v>65.231572080887148</v>
      </c>
    </row>
    <row r="1784" spans="1:16" x14ac:dyDescent="0.25">
      <c r="A1784" s="1" t="s">
        <v>1802</v>
      </c>
      <c r="B1784" s="1" t="s">
        <v>303</v>
      </c>
      <c r="C1784">
        <v>1999</v>
      </c>
      <c r="D1784">
        <v>249000</v>
      </c>
      <c r="E1784">
        <v>1.5</v>
      </c>
      <c r="F1784">
        <v>100</v>
      </c>
      <c r="G1784" s="1" t="s">
        <v>8</v>
      </c>
      <c r="H1784" s="1" t="s">
        <v>9</v>
      </c>
      <c r="I1784" s="1" t="s">
        <v>18</v>
      </c>
      <c r="J1784" s="1">
        <v>275</v>
      </c>
      <c r="K1784" s="1"/>
      <c r="L1784" s="1"/>
      <c r="M1784" s="1">
        <f t="shared" ca="1" si="27"/>
        <v>2022</v>
      </c>
      <c r="N1784" s="1">
        <f ca="1">Sheet1[[#This Row],[Текущий год]]-Sheet1[[#This Row],[Год выпуска]]</f>
        <v>23</v>
      </c>
      <c r="O1784" s="13">
        <f ca="1">IFERROR(Sheet1[[#This Row],[Пробег, тыс. км]]/Sheet1[[#This Row],[Возраст авто]], 0)</f>
        <v>11.956521739130435</v>
      </c>
      <c r="P1784" s="14">
        <f ca="1">Sheet1[[#This Row],[Средний пробег в год]]/365*1000</f>
        <v>32.757593805836805</v>
      </c>
    </row>
    <row r="1785" spans="1:16" x14ac:dyDescent="0.25">
      <c r="A1785" s="1" t="s">
        <v>1803</v>
      </c>
      <c r="B1785" s="1" t="s">
        <v>289</v>
      </c>
      <c r="C1785">
        <v>2000</v>
      </c>
      <c r="D1785">
        <v>380000</v>
      </c>
      <c r="E1785">
        <v>1.8</v>
      </c>
      <c r="F1785">
        <v>115</v>
      </c>
      <c r="G1785" s="1" t="s">
        <v>8</v>
      </c>
      <c r="H1785" s="1" t="s">
        <v>9</v>
      </c>
      <c r="I1785" s="1" t="s">
        <v>18</v>
      </c>
      <c r="J1785" s="1">
        <v>400</v>
      </c>
      <c r="K1785" s="1"/>
      <c r="L1785" s="1"/>
      <c r="M1785" s="1">
        <f t="shared" ca="1" si="27"/>
        <v>2022</v>
      </c>
      <c r="N1785" s="1">
        <f ca="1">Sheet1[[#This Row],[Текущий год]]-Sheet1[[#This Row],[Год выпуска]]</f>
        <v>22</v>
      </c>
      <c r="O1785" s="13">
        <f ca="1">IFERROR(Sheet1[[#This Row],[Пробег, тыс. км]]/Sheet1[[#This Row],[Возраст авто]], 0)</f>
        <v>18.181818181818183</v>
      </c>
      <c r="P1785" s="14">
        <f ca="1">Sheet1[[#This Row],[Средний пробег в год]]/365*1000</f>
        <v>49.813200498132012</v>
      </c>
    </row>
    <row r="1786" spans="1:16" x14ac:dyDescent="0.25">
      <c r="A1786" s="1" t="s">
        <v>1804</v>
      </c>
      <c r="B1786" s="1" t="s">
        <v>88</v>
      </c>
      <c r="C1786">
        <v>2002</v>
      </c>
      <c r="D1786">
        <v>340000</v>
      </c>
      <c r="E1786">
        <v>2.5</v>
      </c>
      <c r="F1786">
        <v>200</v>
      </c>
      <c r="G1786" s="1" t="s">
        <v>8</v>
      </c>
      <c r="H1786" s="1" t="s">
        <v>9</v>
      </c>
      <c r="I1786" s="1" t="s">
        <v>10</v>
      </c>
      <c r="J1786" s="1">
        <v>200</v>
      </c>
      <c r="K1786" s="1"/>
      <c r="L1786" s="1"/>
      <c r="M1786" s="1">
        <f t="shared" ca="1" si="27"/>
        <v>2022</v>
      </c>
      <c r="N1786" s="1">
        <f ca="1">Sheet1[[#This Row],[Текущий год]]-Sheet1[[#This Row],[Год выпуска]]</f>
        <v>20</v>
      </c>
      <c r="O1786" s="13">
        <f ca="1">IFERROR(Sheet1[[#This Row],[Пробег, тыс. км]]/Sheet1[[#This Row],[Возраст авто]], 0)</f>
        <v>10</v>
      </c>
      <c r="P1786" s="14">
        <f ca="1">Sheet1[[#This Row],[Средний пробег в год]]/365*1000</f>
        <v>27.397260273972602</v>
      </c>
    </row>
    <row r="1787" spans="1:16" x14ac:dyDescent="0.25">
      <c r="A1787" s="1" t="s">
        <v>1805</v>
      </c>
      <c r="B1787" s="1" t="s">
        <v>243</v>
      </c>
      <c r="C1787">
        <v>1993</v>
      </c>
      <c r="D1787">
        <v>270000</v>
      </c>
      <c r="E1787">
        <v>2.4</v>
      </c>
      <c r="F1787">
        <v>97</v>
      </c>
      <c r="G1787" s="1" t="s">
        <v>20</v>
      </c>
      <c r="H1787" s="1" t="s">
        <v>9</v>
      </c>
      <c r="I1787" s="1" t="s">
        <v>21</v>
      </c>
      <c r="J1787" s="1">
        <v>250</v>
      </c>
      <c r="K1787" s="1"/>
      <c r="L1787" s="1"/>
      <c r="M1787" s="1">
        <f t="shared" ca="1" si="27"/>
        <v>2022</v>
      </c>
      <c r="N1787" s="1">
        <f ca="1">Sheet1[[#This Row],[Текущий год]]-Sheet1[[#This Row],[Год выпуска]]</f>
        <v>29</v>
      </c>
      <c r="O1787" s="13">
        <f ca="1">IFERROR(Sheet1[[#This Row],[Пробег, тыс. км]]/Sheet1[[#This Row],[Возраст авто]], 0)</f>
        <v>8.6206896551724146</v>
      </c>
      <c r="P1787" s="14">
        <f ca="1">Sheet1[[#This Row],[Средний пробег в год]]/365*1000</f>
        <v>23.618327822390178</v>
      </c>
    </row>
    <row r="1788" spans="1:16" x14ac:dyDescent="0.25">
      <c r="A1788" s="1" t="s">
        <v>1806</v>
      </c>
      <c r="B1788" s="1" t="s">
        <v>63</v>
      </c>
      <c r="C1788">
        <v>2007</v>
      </c>
      <c r="D1788">
        <v>750000</v>
      </c>
      <c r="E1788">
        <v>1.6</v>
      </c>
      <c r="F1788">
        <v>124</v>
      </c>
      <c r="G1788" s="1" t="s">
        <v>8</v>
      </c>
      <c r="H1788" s="1" t="s">
        <v>17</v>
      </c>
      <c r="I1788" s="1" t="s">
        <v>18</v>
      </c>
      <c r="J1788" s="1">
        <v>233</v>
      </c>
      <c r="K1788" s="1"/>
      <c r="L1788" s="1"/>
      <c r="M1788" s="1">
        <f t="shared" ca="1" si="27"/>
        <v>2022</v>
      </c>
      <c r="N1788" s="1">
        <f ca="1">Sheet1[[#This Row],[Текущий год]]-Sheet1[[#This Row],[Год выпуска]]</f>
        <v>15</v>
      </c>
      <c r="O1788" s="13">
        <f ca="1">IFERROR(Sheet1[[#This Row],[Пробег, тыс. км]]/Sheet1[[#This Row],[Возраст авто]], 0)</f>
        <v>15.533333333333333</v>
      </c>
      <c r="P1788" s="14">
        <f ca="1">Sheet1[[#This Row],[Средний пробег в год]]/365*1000</f>
        <v>42.557077625570777</v>
      </c>
    </row>
    <row r="1789" spans="1:16" x14ac:dyDescent="0.25">
      <c r="A1789" s="1" t="s">
        <v>1807</v>
      </c>
      <c r="B1789" s="1" t="s">
        <v>273</v>
      </c>
      <c r="C1789">
        <v>1989</v>
      </c>
      <c r="D1789">
        <v>135000</v>
      </c>
      <c r="E1789">
        <v>2</v>
      </c>
      <c r="F1789">
        <v>97</v>
      </c>
      <c r="G1789" s="1" t="s">
        <v>8</v>
      </c>
      <c r="H1789" s="1" t="s">
        <v>11</v>
      </c>
      <c r="I1789" s="1" t="s">
        <v>21</v>
      </c>
      <c r="J1789" s="1">
        <v>137</v>
      </c>
      <c r="K1789" s="1"/>
      <c r="L1789" s="1"/>
      <c r="M1789" s="1">
        <f t="shared" ca="1" si="27"/>
        <v>2022</v>
      </c>
      <c r="N1789" s="1">
        <f ca="1">Sheet1[[#This Row],[Текущий год]]-Sheet1[[#This Row],[Год выпуска]]</f>
        <v>33</v>
      </c>
      <c r="O1789" s="13">
        <f ca="1">IFERROR(Sheet1[[#This Row],[Пробег, тыс. км]]/Sheet1[[#This Row],[Возраст авто]], 0)</f>
        <v>4.1515151515151514</v>
      </c>
      <c r="P1789" s="14">
        <f ca="1">Sheet1[[#This Row],[Средний пробег в год]]/365*1000</f>
        <v>11.37401411374014</v>
      </c>
    </row>
    <row r="1790" spans="1:16" x14ac:dyDescent="0.25">
      <c r="A1790" s="1" t="s">
        <v>1808</v>
      </c>
      <c r="B1790" s="1" t="s">
        <v>36</v>
      </c>
      <c r="C1790">
        <v>2006</v>
      </c>
      <c r="D1790">
        <v>1799000</v>
      </c>
      <c r="E1790">
        <v>4</v>
      </c>
      <c r="F1790">
        <v>249</v>
      </c>
      <c r="G1790" s="1" t="s">
        <v>8</v>
      </c>
      <c r="H1790" s="1" t="s">
        <v>9</v>
      </c>
      <c r="I1790" s="1" t="s">
        <v>21</v>
      </c>
      <c r="J1790" s="1">
        <v>400</v>
      </c>
      <c r="K1790" s="1"/>
      <c r="L1790" s="1"/>
      <c r="M1790" s="1">
        <f t="shared" ca="1" si="27"/>
        <v>2022</v>
      </c>
      <c r="N1790" s="1">
        <f ca="1">Sheet1[[#This Row],[Текущий год]]-Sheet1[[#This Row],[Год выпуска]]</f>
        <v>16</v>
      </c>
      <c r="O1790" s="13">
        <f ca="1">IFERROR(Sheet1[[#This Row],[Пробег, тыс. км]]/Sheet1[[#This Row],[Возраст авто]], 0)</f>
        <v>25</v>
      </c>
      <c r="P1790" s="14">
        <f ca="1">Sheet1[[#This Row],[Средний пробег в год]]/365*1000</f>
        <v>68.493150684931507</v>
      </c>
    </row>
    <row r="1791" spans="1:16" x14ac:dyDescent="0.25">
      <c r="A1791" s="1" t="s">
        <v>1809</v>
      </c>
      <c r="B1791" s="1" t="s">
        <v>139</v>
      </c>
      <c r="C1791">
        <v>1998</v>
      </c>
      <c r="D1791">
        <v>280000</v>
      </c>
      <c r="E1791">
        <v>1.5</v>
      </c>
      <c r="F1791">
        <v>100</v>
      </c>
      <c r="G1791" s="1" t="s">
        <v>8</v>
      </c>
      <c r="H1791" s="1" t="s">
        <v>9</v>
      </c>
      <c r="I1791" s="1" t="s">
        <v>18</v>
      </c>
      <c r="J1791" s="1">
        <v>176</v>
      </c>
      <c r="K1791" s="1"/>
      <c r="L1791" s="1"/>
      <c r="M1791" s="1">
        <f t="shared" ca="1" si="27"/>
        <v>2022</v>
      </c>
      <c r="N1791" s="1">
        <f ca="1">Sheet1[[#This Row],[Текущий год]]-Sheet1[[#This Row],[Год выпуска]]</f>
        <v>24</v>
      </c>
      <c r="O1791" s="13">
        <f ca="1">IFERROR(Sheet1[[#This Row],[Пробег, тыс. км]]/Sheet1[[#This Row],[Возраст авто]], 0)</f>
        <v>7.333333333333333</v>
      </c>
      <c r="P1791" s="14">
        <f ca="1">Sheet1[[#This Row],[Средний пробег в год]]/365*1000</f>
        <v>20.091324200913242</v>
      </c>
    </row>
    <row r="1792" spans="1:16" x14ac:dyDescent="0.25">
      <c r="A1792" s="1" t="s">
        <v>1810</v>
      </c>
      <c r="B1792" s="1" t="s">
        <v>65</v>
      </c>
      <c r="C1792">
        <v>2010</v>
      </c>
      <c r="D1792">
        <v>835000</v>
      </c>
      <c r="E1792">
        <v>1.5</v>
      </c>
      <c r="F1792">
        <v>76</v>
      </c>
      <c r="G1792" s="1" t="s">
        <v>34</v>
      </c>
      <c r="H1792" s="1" t="s">
        <v>24</v>
      </c>
      <c r="I1792" s="1" t="s">
        <v>18</v>
      </c>
      <c r="J1792" s="1">
        <v>84</v>
      </c>
      <c r="K1792" s="1" t="s">
        <v>39</v>
      </c>
      <c r="L1792" s="1"/>
      <c r="M1792" s="1">
        <f t="shared" ca="1" si="27"/>
        <v>2022</v>
      </c>
      <c r="N1792" s="1">
        <f ca="1">Sheet1[[#This Row],[Текущий год]]-Sheet1[[#This Row],[Год выпуска]]</f>
        <v>12</v>
      </c>
      <c r="O1792" s="13">
        <f ca="1">IFERROR(Sheet1[[#This Row],[Пробег, тыс. км]]/Sheet1[[#This Row],[Возраст авто]], 0)</f>
        <v>7</v>
      </c>
      <c r="P1792" s="14">
        <f ca="1">Sheet1[[#This Row],[Средний пробег в год]]/365*1000</f>
        <v>19.178082191780824</v>
      </c>
    </row>
    <row r="1793" spans="1:16" x14ac:dyDescent="0.25">
      <c r="A1793" s="1" t="s">
        <v>1811</v>
      </c>
      <c r="B1793" s="1" t="s">
        <v>80</v>
      </c>
      <c r="C1793">
        <v>2011</v>
      </c>
      <c r="D1793">
        <v>720000</v>
      </c>
      <c r="E1793">
        <v>1.3</v>
      </c>
      <c r="F1793">
        <v>95</v>
      </c>
      <c r="G1793" s="1" t="s">
        <v>8</v>
      </c>
      <c r="H1793" s="1" t="s">
        <v>24</v>
      </c>
      <c r="I1793" s="1" t="s">
        <v>18</v>
      </c>
      <c r="J1793" s="1">
        <v>165</v>
      </c>
      <c r="K1793" s="1"/>
      <c r="L1793" s="1"/>
      <c r="M1793" s="1">
        <f t="shared" ca="1" si="27"/>
        <v>2022</v>
      </c>
      <c r="N1793" s="1">
        <f ca="1">Sheet1[[#This Row],[Текущий год]]-Sheet1[[#This Row],[Год выпуска]]</f>
        <v>11</v>
      </c>
      <c r="O1793" s="13">
        <f ca="1">IFERROR(Sheet1[[#This Row],[Пробег, тыс. км]]/Sheet1[[#This Row],[Возраст авто]], 0)</f>
        <v>15</v>
      </c>
      <c r="P1793" s="14">
        <f ca="1">Sheet1[[#This Row],[Средний пробег в год]]/365*1000</f>
        <v>41.095890410958901</v>
      </c>
    </row>
    <row r="1794" spans="1:16" x14ac:dyDescent="0.25">
      <c r="A1794" s="1" t="s">
        <v>1812</v>
      </c>
      <c r="B1794" s="1" t="s">
        <v>156</v>
      </c>
      <c r="C1794">
        <v>1994</v>
      </c>
      <c r="D1794">
        <v>115000</v>
      </c>
      <c r="E1794">
        <v>2</v>
      </c>
      <c r="F1794">
        <v>140</v>
      </c>
      <c r="G1794" s="1" t="s">
        <v>8</v>
      </c>
      <c r="H1794" s="1" t="s">
        <v>9</v>
      </c>
      <c r="I1794" s="1" t="s">
        <v>18</v>
      </c>
      <c r="J1794" s="1">
        <v>400</v>
      </c>
      <c r="K1794" s="1"/>
      <c r="L1794" s="1"/>
      <c r="M1794" s="1">
        <f t="shared" ca="1" si="27"/>
        <v>2022</v>
      </c>
      <c r="N1794" s="1">
        <f ca="1">Sheet1[[#This Row],[Текущий год]]-Sheet1[[#This Row],[Год выпуска]]</f>
        <v>28</v>
      </c>
      <c r="O1794" s="13">
        <f ca="1">IFERROR(Sheet1[[#This Row],[Пробег, тыс. км]]/Sheet1[[#This Row],[Возраст авто]], 0)</f>
        <v>14.285714285714286</v>
      </c>
      <c r="P1794" s="14">
        <f ca="1">Sheet1[[#This Row],[Средний пробег в год]]/365*1000</f>
        <v>39.138943248532293</v>
      </c>
    </row>
    <row r="1795" spans="1:16" x14ac:dyDescent="0.25">
      <c r="A1795" s="1" t="s">
        <v>1813</v>
      </c>
      <c r="B1795" s="1" t="s">
        <v>94</v>
      </c>
      <c r="C1795">
        <v>1999</v>
      </c>
      <c r="D1795">
        <v>675000</v>
      </c>
      <c r="E1795">
        <v>3</v>
      </c>
      <c r="F1795">
        <v>220</v>
      </c>
      <c r="G1795" s="1" t="s">
        <v>8</v>
      </c>
      <c r="H1795" s="1" t="s">
        <v>9</v>
      </c>
      <c r="I1795" s="1" t="s">
        <v>21</v>
      </c>
      <c r="J1795" s="1">
        <v>220</v>
      </c>
      <c r="K1795" s="1"/>
      <c r="L1795" s="1"/>
      <c r="M1795" s="1">
        <f t="shared" ca="1" si="27"/>
        <v>2022</v>
      </c>
      <c r="N1795" s="1">
        <f ca="1">Sheet1[[#This Row],[Текущий год]]-Sheet1[[#This Row],[Год выпуска]]</f>
        <v>23</v>
      </c>
      <c r="O1795" s="13">
        <f ca="1">IFERROR(Sheet1[[#This Row],[Пробег, тыс. км]]/Sheet1[[#This Row],[Возраст авто]], 0)</f>
        <v>9.5652173913043477</v>
      </c>
      <c r="P1795" s="14">
        <f ca="1">Sheet1[[#This Row],[Средний пробег в год]]/365*1000</f>
        <v>26.206075044669443</v>
      </c>
    </row>
    <row r="1796" spans="1:16" x14ac:dyDescent="0.25">
      <c r="A1796" s="1" t="s">
        <v>1814</v>
      </c>
      <c r="B1796" s="1" t="s">
        <v>92</v>
      </c>
      <c r="C1796">
        <v>1996</v>
      </c>
      <c r="D1796">
        <v>257000</v>
      </c>
      <c r="E1796">
        <v>1.8</v>
      </c>
      <c r="F1796">
        <v>115</v>
      </c>
      <c r="G1796" s="1" t="s">
        <v>8</v>
      </c>
      <c r="H1796" s="1" t="s">
        <v>9</v>
      </c>
      <c r="I1796" s="1" t="s">
        <v>18</v>
      </c>
      <c r="J1796" s="1">
        <v>378</v>
      </c>
      <c r="K1796" s="1"/>
      <c r="L1796" s="1"/>
      <c r="M1796" s="1">
        <f t="shared" ref="M1796:M1859" ca="1" si="28">YEAR(TODAY())</f>
        <v>2022</v>
      </c>
      <c r="N1796" s="1">
        <f ca="1">Sheet1[[#This Row],[Текущий год]]-Sheet1[[#This Row],[Год выпуска]]</f>
        <v>26</v>
      </c>
      <c r="O1796" s="13">
        <f ca="1">IFERROR(Sheet1[[#This Row],[Пробег, тыс. км]]/Sheet1[[#This Row],[Возраст авто]], 0)</f>
        <v>14.538461538461538</v>
      </c>
      <c r="P1796" s="14">
        <f ca="1">Sheet1[[#This Row],[Средний пробег в год]]/365*1000</f>
        <v>39.831401475237087</v>
      </c>
    </row>
    <row r="1797" spans="1:16" x14ac:dyDescent="0.25">
      <c r="A1797" s="1" t="s">
        <v>1815</v>
      </c>
      <c r="B1797" s="1" t="s">
        <v>205</v>
      </c>
      <c r="C1797">
        <v>1992</v>
      </c>
      <c r="D1797">
        <v>169000</v>
      </c>
      <c r="E1797">
        <v>1.8</v>
      </c>
      <c r="F1797">
        <v>125</v>
      </c>
      <c r="G1797" s="1" t="s">
        <v>8</v>
      </c>
      <c r="H1797" s="1" t="s">
        <v>9</v>
      </c>
      <c r="I1797" s="1" t="s">
        <v>18</v>
      </c>
      <c r="J1797" s="1">
        <v>200</v>
      </c>
      <c r="K1797" s="1"/>
      <c r="L1797" s="1"/>
      <c r="M1797" s="1">
        <f t="shared" ca="1" si="28"/>
        <v>2022</v>
      </c>
      <c r="N1797" s="1">
        <f ca="1">Sheet1[[#This Row],[Текущий год]]-Sheet1[[#This Row],[Год выпуска]]</f>
        <v>30</v>
      </c>
      <c r="O1797" s="13">
        <f ca="1">IFERROR(Sheet1[[#This Row],[Пробег, тыс. км]]/Sheet1[[#This Row],[Возраст авто]], 0)</f>
        <v>6.666666666666667</v>
      </c>
      <c r="P1797" s="14">
        <f ca="1">Sheet1[[#This Row],[Средний пробег в год]]/365*1000</f>
        <v>18.264840182648403</v>
      </c>
    </row>
    <row r="1798" spans="1:16" x14ac:dyDescent="0.25">
      <c r="A1798" s="1" t="s">
        <v>1816</v>
      </c>
      <c r="B1798" s="1" t="s">
        <v>43</v>
      </c>
      <c r="C1798">
        <v>2003</v>
      </c>
      <c r="D1798">
        <v>650000</v>
      </c>
      <c r="E1798">
        <v>2.4</v>
      </c>
      <c r="F1798">
        <v>152</v>
      </c>
      <c r="G1798" s="1" t="s">
        <v>8</v>
      </c>
      <c r="H1798" s="1" t="s">
        <v>9</v>
      </c>
      <c r="I1798" s="1" t="s">
        <v>18</v>
      </c>
      <c r="J1798" s="1">
        <v>281</v>
      </c>
      <c r="K1798" s="1"/>
      <c r="L1798" s="1"/>
      <c r="M1798" s="1">
        <f t="shared" ca="1" si="28"/>
        <v>2022</v>
      </c>
      <c r="N1798" s="1">
        <f ca="1">Sheet1[[#This Row],[Текущий год]]-Sheet1[[#This Row],[Год выпуска]]</f>
        <v>19</v>
      </c>
      <c r="O1798" s="13">
        <f ca="1">IFERROR(Sheet1[[#This Row],[Пробег, тыс. км]]/Sheet1[[#This Row],[Возраст авто]], 0)</f>
        <v>14.789473684210526</v>
      </c>
      <c r="P1798" s="14">
        <f ca="1">Sheet1[[#This Row],[Средний пробег в год]]/365*1000</f>
        <v>40.51910598413842</v>
      </c>
    </row>
    <row r="1799" spans="1:16" x14ac:dyDescent="0.25">
      <c r="A1799" s="1" t="s">
        <v>1817</v>
      </c>
      <c r="B1799" s="1" t="s">
        <v>67</v>
      </c>
      <c r="C1799">
        <v>2018</v>
      </c>
      <c r="D1799">
        <v>3650000</v>
      </c>
      <c r="E1799">
        <v>2.5</v>
      </c>
      <c r="F1799">
        <v>184</v>
      </c>
      <c r="G1799" s="1" t="s">
        <v>34</v>
      </c>
      <c r="H1799" s="1" t="s">
        <v>24</v>
      </c>
      <c r="I1799" s="1" t="s">
        <v>10</v>
      </c>
      <c r="J1799" s="1">
        <v>127</v>
      </c>
      <c r="K1799" s="1" t="s">
        <v>39</v>
      </c>
      <c r="L1799" s="1"/>
      <c r="M1799" s="1">
        <f t="shared" ca="1" si="28"/>
        <v>2022</v>
      </c>
      <c r="N1799" s="1">
        <f ca="1">Sheet1[[#This Row],[Текущий год]]-Sheet1[[#This Row],[Год выпуска]]</f>
        <v>4</v>
      </c>
      <c r="O1799" s="13">
        <f ca="1">IFERROR(Sheet1[[#This Row],[Пробег, тыс. км]]/Sheet1[[#This Row],[Возраст авто]], 0)</f>
        <v>31.75</v>
      </c>
      <c r="P1799" s="14">
        <f ca="1">Sheet1[[#This Row],[Средний пробег в год]]/365*1000</f>
        <v>86.986301369863014</v>
      </c>
    </row>
    <row r="1800" spans="1:16" x14ac:dyDescent="0.25">
      <c r="A1800" s="1" t="s">
        <v>1818</v>
      </c>
      <c r="B1800" s="1" t="s">
        <v>52</v>
      </c>
      <c r="C1800">
        <v>2015</v>
      </c>
      <c r="D1800">
        <v>6650000</v>
      </c>
      <c r="E1800">
        <v>4.5999999999999996</v>
      </c>
      <c r="F1800">
        <v>309</v>
      </c>
      <c r="G1800" s="1" t="s">
        <v>8</v>
      </c>
      <c r="H1800" s="1" t="s">
        <v>9</v>
      </c>
      <c r="I1800" s="1" t="s">
        <v>21</v>
      </c>
      <c r="J1800" s="1">
        <v>80</v>
      </c>
      <c r="K1800" s="1"/>
      <c r="L1800" s="1"/>
      <c r="M1800" s="1">
        <f t="shared" ca="1" si="28"/>
        <v>2022</v>
      </c>
      <c r="N1800" s="1">
        <f ca="1">Sheet1[[#This Row],[Текущий год]]-Sheet1[[#This Row],[Год выпуска]]</f>
        <v>7</v>
      </c>
      <c r="O1800" s="13">
        <f ca="1">IFERROR(Sheet1[[#This Row],[Пробег, тыс. км]]/Sheet1[[#This Row],[Возраст авто]], 0)</f>
        <v>11.428571428571429</v>
      </c>
      <c r="P1800" s="14">
        <f ca="1">Sheet1[[#This Row],[Средний пробег в год]]/365*1000</f>
        <v>31.31115459882583</v>
      </c>
    </row>
    <row r="1801" spans="1:16" x14ac:dyDescent="0.25">
      <c r="A1801" s="1" t="s">
        <v>1819</v>
      </c>
      <c r="B1801" s="1" t="s">
        <v>43</v>
      </c>
      <c r="C1801">
        <v>2008</v>
      </c>
      <c r="D1801">
        <v>900000</v>
      </c>
      <c r="E1801">
        <v>3.5</v>
      </c>
      <c r="F1801">
        <v>277</v>
      </c>
      <c r="G1801" s="1" t="s">
        <v>8</v>
      </c>
      <c r="H1801" s="1" t="s">
        <v>9</v>
      </c>
      <c r="I1801" s="1" t="s">
        <v>18</v>
      </c>
      <c r="J1801" s="1">
        <v>200</v>
      </c>
      <c r="K1801" s="1"/>
      <c r="L1801" s="1"/>
      <c r="M1801" s="1">
        <f t="shared" ca="1" si="28"/>
        <v>2022</v>
      </c>
      <c r="N1801" s="1">
        <f ca="1">Sheet1[[#This Row],[Текущий год]]-Sheet1[[#This Row],[Год выпуска]]</f>
        <v>14</v>
      </c>
      <c r="O1801" s="13">
        <f ca="1">IFERROR(Sheet1[[#This Row],[Пробег, тыс. км]]/Sheet1[[#This Row],[Возраст авто]], 0)</f>
        <v>14.285714285714286</v>
      </c>
      <c r="P1801" s="14">
        <f ca="1">Sheet1[[#This Row],[Средний пробег в год]]/365*1000</f>
        <v>39.138943248532293</v>
      </c>
    </row>
    <row r="1802" spans="1:16" x14ac:dyDescent="0.25">
      <c r="A1802" s="1" t="s">
        <v>1820</v>
      </c>
      <c r="B1802" s="1" t="s">
        <v>43</v>
      </c>
      <c r="C1802">
        <v>2019</v>
      </c>
      <c r="D1802">
        <v>2800000</v>
      </c>
      <c r="E1802">
        <v>2.5</v>
      </c>
      <c r="F1802">
        <v>181</v>
      </c>
      <c r="G1802" s="1" t="s">
        <v>8</v>
      </c>
      <c r="H1802" s="1" t="s">
        <v>9</v>
      </c>
      <c r="I1802" s="1" t="s">
        <v>18</v>
      </c>
      <c r="J1802" s="1">
        <v>83</v>
      </c>
      <c r="K1802" s="1"/>
      <c r="L1802" s="1"/>
      <c r="M1802" s="1">
        <f t="shared" ca="1" si="28"/>
        <v>2022</v>
      </c>
      <c r="N1802" s="1">
        <f ca="1">Sheet1[[#This Row],[Текущий год]]-Sheet1[[#This Row],[Год выпуска]]</f>
        <v>3</v>
      </c>
      <c r="O1802" s="13">
        <f ca="1">IFERROR(Sheet1[[#This Row],[Пробег, тыс. км]]/Sheet1[[#This Row],[Возраст авто]], 0)</f>
        <v>27.666666666666668</v>
      </c>
      <c r="P1802" s="14">
        <f ca="1">Sheet1[[#This Row],[Средний пробег в год]]/365*1000</f>
        <v>75.799086757990864</v>
      </c>
    </row>
    <row r="1803" spans="1:16" x14ac:dyDescent="0.25">
      <c r="A1803" s="1" t="s">
        <v>1821</v>
      </c>
      <c r="B1803" s="1" t="s">
        <v>52</v>
      </c>
      <c r="C1803">
        <v>2008</v>
      </c>
      <c r="D1803">
        <v>2900000</v>
      </c>
      <c r="E1803">
        <v>4.7</v>
      </c>
      <c r="F1803">
        <v>288</v>
      </c>
      <c r="G1803" s="1" t="s">
        <v>8</v>
      </c>
      <c r="H1803" s="1" t="s">
        <v>9</v>
      </c>
      <c r="I1803" s="1" t="s">
        <v>21</v>
      </c>
      <c r="J1803" s="1">
        <v>214</v>
      </c>
      <c r="K1803" s="1"/>
      <c r="L1803" s="1"/>
      <c r="M1803" s="1">
        <f t="shared" ca="1" si="28"/>
        <v>2022</v>
      </c>
      <c r="N1803" s="1">
        <f ca="1">Sheet1[[#This Row],[Текущий год]]-Sheet1[[#This Row],[Год выпуска]]</f>
        <v>14</v>
      </c>
      <c r="O1803" s="13">
        <f ca="1">IFERROR(Sheet1[[#This Row],[Пробег, тыс. км]]/Sheet1[[#This Row],[Возраст авто]], 0)</f>
        <v>15.285714285714286</v>
      </c>
      <c r="P1803" s="14">
        <f ca="1">Sheet1[[#This Row],[Средний пробег в год]]/365*1000</f>
        <v>41.878669275929553</v>
      </c>
    </row>
    <row r="1804" spans="1:16" x14ac:dyDescent="0.25">
      <c r="A1804" s="1" t="s">
        <v>1822</v>
      </c>
      <c r="B1804" s="1" t="s">
        <v>371</v>
      </c>
      <c r="C1804">
        <v>2014</v>
      </c>
      <c r="D1804">
        <v>1220000</v>
      </c>
      <c r="E1804">
        <v>1.8</v>
      </c>
      <c r="F1804">
        <v>99</v>
      </c>
      <c r="G1804" s="1" t="s">
        <v>34</v>
      </c>
      <c r="H1804" s="1" t="s">
        <v>24</v>
      </c>
      <c r="I1804" s="1" t="s">
        <v>18</v>
      </c>
      <c r="J1804" s="1">
        <v>121</v>
      </c>
      <c r="K1804" s="1"/>
      <c r="L1804" s="1"/>
      <c r="M1804" s="1">
        <f t="shared" ca="1" si="28"/>
        <v>2022</v>
      </c>
      <c r="N1804" s="1">
        <f ca="1">Sheet1[[#This Row],[Текущий год]]-Sheet1[[#This Row],[Год выпуска]]</f>
        <v>8</v>
      </c>
      <c r="O1804" s="13">
        <f ca="1">IFERROR(Sheet1[[#This Row],[Пробег, тыс. км]]/Sheet1[[#This Row],[Возраст авто]], 0)</f>
        <v>15.125</v>
      </c>
      <c r="P1804" s="14">
        <f ca="1">Sheet1[[#This Row],[Средний пробег в год]]/365*1000</f>
        <v>41.438356164383563</v>
      </c>
    </row>
    <row r="1805" spans="1:16" x14ac:dyDescent="0.25">
      <c r="A1805" s="1" t="s">
        <v>1823</v>
      </c>
      <c r="B1805" s="1" t="s">
        <v>36</v>
      </c>
      <c r="C1805">
        <v>2007</v>
      </c>
      <c r="D1805">
        <v>1990000</v>
      </c>
      <c r="E1805">
        <v>4</v>
      </c>
      <c r="F1805">
        <v>249</v>
      </c>
      <c r="G1805" s="1" t="s">
        <v>8</v>
      </c>
      <c r="H1805" s="1" t="s">
        <v>9</v>
      </c>
      <c r="I1805" s="1" t="s">
        <v>21</v>
      </c>
      <c r="J1805" s="1">
        <v>222</v>
      </c>
      <c r="K1805" s="1"/>
      <c r="L1805" s="1"/>
      <c r="M1805" s="1">
        <f t="shared" ca="1" si="28"/>
        <v>2022</v>
      </c>
      <c r="N1805" s="1">
        <f ca="1">Sheet1[[#This Row],[Текущий год]]-Sheet1[[#This Row],[Год выпуска]]</f>
        <v>15</v>
      </c>
      <c r="O1805" s="13">
        <f ca="1">IFERROR(Sheet1[[#This Row],[Пробег, тыс. км]]/Sheet1[[#This Row],[Возраст авто]], 0)</f>
        <v>14.8</v>
      </c>
      <c r="P1805" s="14">
        <f ca="1">Sheet1[[#This Row],[Средний пробег в год]]/365*1000</f>
        <v>40.547945205479458</v>
      </c>
    </row>
    <row r="1806" spans="1:16" x14ac:dyDescent="0.25">
      <c r="A1806" s="1" t="s">
        <v>1824</v>
      </c>
      <c r="B1806" s="1" t="s">
        <v>327</v>
      </c>
      <c r="C1806">
        <v>2007</v>
      </c>
      <c r="D1806">
        <v>635000</v>
      </c>
      <c r="E1806">
        <v>1.6</v>
      </c>
      <c r="F1806">
        <v>124</v>
      </c>
      <c r="G1806" s="1" t="s">
        <v>8</v>
      </c>
      <c r="H1806" s="1" t="s">
        <v>17</v>
      </c>
      <c r="I1806" s="1" t="s">
        <v>18</v>
      </c>
      <c r="J1806" s="1">
        <v>112</v>
      </c>
      <c r="K1806" s="1"/>
      <c r="L1806" s="1"/>
      <c r="M1806" s="1">
        <f t="shared" ca="1" si="28"/>
        <v>2022</v>
      </c>
      <c r="N1806" s="1">
        <f ca="1">Sheet1[[#This Row],[Текущий год]]-Sheet1[[#This Row],[Год выпуска]]</f>
        <v>15</v>
      </c>
      <c r="O1806" s="13">
        <f ca="1">IFERROR(Sheet1[[#This Row],[Пробег, тыс. км]]/Sheet1[[#This Row],[Возраст авто]], 0)</f>
        <v>7.4666666666666668</v>
      </c>
      <c r="P1806" s="14">
        <f ca="1">Sheet1[[#This Row],[Средний пробег в год]]/365*1000</f>
        <v>20.456621004566209</v>
      </c>
    </row>
    <row r="1807" spans="1:16" x14ac:dyDescent="0.25">
      <c r="A1807" s="1" t="s">
        <v>1825</v>
      </c>
      <c r="B1807" s="1" t="s">
        <v>36</v>
      </c>
      <c r="C1807">
        <v>2005</v>
      </c>
      <c r="D1807">
        <v>1670000</v>
      </c>
      <c r="E1807">
        <v>4</v>
      </c>
      <c r="F1807">
        <v>249</v>
      </c>
      <c r="G1807" s="1" t="s">
        <v>8</v>
      </c>
      <c r="H1807" s="1" t="s">
        <v>9</v>
      </c>
      <c r="I1807" s="1" t="s">
        <v>21</v>
      </c>
      <c r="J1807" s="1">
        <v>301</v>
      </c>
      <c r="K1807" s="1"/>
      <c r="L1807" s="1"/>
      <c r="M1807" s="1">
        <f t="shared" ca="1" si="28"/>
        <v>2022</v>
      </c>
      <c r="N1807" s="1">
        <f ca="1">Sheet1[[#This Row],[Текущий год]]-Sheet1[[#This Row],[Год выпуска]]</f>
        <v>17</v>
      </c>
      <c r="O1807" s="13">
        <f ca="1">IFERROR(Sheet1[[#This Row],[Пробег, тыс. км]]/Sheet1[[#This Row],[Возраст авто]], 0)</f>
        <v>17.705882352941178</v>
      </c>
      <c r="P1807" s="14">
        <f ca="1">Sheet1[[#This Row],[Средний пробег в год]]/365*1000</f>
        <v>48.50926672038679</v>
      </c>
    </row>
    <row r="1808" spans="1:16" x14ac:dyDescent="0.25">
      <c r="A1808" s="1" t="s">
        <v>1826</v>
      </c>
      <c r="B1808" s="1" t="s">
        <v>149</v>
      </c>
      <c r="C1808">
        <v>2014</v>
      </c>
      <c r="D1808">
        <v>755000</v>
      </c>
      <c r="E1808">
        <v>1.5</v>
      </c>
      <c r="F1808">
        <v>109</v>
      </c>
      <c r="G1808" s="1" t="s">
        <v>8</v>
      </c>
      <c r="H1808" s="1"/>
      <c r="I1808" s="1" t="s">
        <v>18</v>
      </c>
      <c r="J1808" s="1">
        <v>254</v>
      </c>
      <c r="K1808" s="1"/>
      <c r="L1808" s="1"/>
      <c r="M1808" s="1">
        <f t="shared" ca="1" si="28"/>
        <v>2022</v>
      </c>
      <c r="N1808" s="1">
        <f ca="1">Sheet1[[#This Row],[Текущий год]]-Sheet1[[#This Row],[Год выпуска]]</f>
        <v>8</v>
      </c>
      <c r="O1808" s="13">
        <f ca="1">IFERROR(Sheet1[[#This Row],[Пробег, тыс. км]]/Sheet1[[#This Row],[Возраст авто]], 0)</f>
        <v>31.75</v>
      </c>
      <c r="P1808" s="14">
        <f ca="1">Sheet1[[#This Row],[Средний пробег в год]]/365*1000</f>
        <v>86.986301369863014</v>
      </c>
    </row>
    <row r="1809" spans="1:16" x14ac:dyDescent="0.25">
      <c r="A1809" s="1" t="s">
        <v>1827</v>
      </c>
      <c r="B1809" s="1" t="s">
        <v>122</v>
      </c>
      <c r="C1809">
        <v>2014</v>
      </c>
      <c r="D1809">
        <v>3199000</v>
      </c>
      <c r="E1809">
        <v>3.5</v>
      </c>
      <c r="F1809">
        <v>249</v>
      </c>
      <c r="G1809" s="1" t="s">
        <v>8</v>
      </c>
      <c r="H1809" s="1" t="s">
        <v>9</v>
      </c>
      <c r="I1809" s="1" t="s">
        <v>21</v>
      </c>
      <c r="J1809" s="1">
        <v>165</v>
      </c>
      <c r="K1809" s="1"/>
      <c r="L1809" s="1"/>
      <c r="M1809" s="1">
        <f t="shared" ca="1" si="28"/>
        <v>2022</v>
      </c>
      <c r="N1809" s="1">
        <f ca="1">Sheet1[[#This Row],[Текущий год]]-Sheet1[[#This Row],[Год выпуска]]</f>
        <v>8</v>
      </c>
      <c r="O1809" s="13">
        <f ca="1">IFERROR(Sheet1[[#This Row],[Пробег, тыс. км]]/Sheet1[[#This Row],[Возраст авто]], 0)</f>
        <v>20.625</v>
      </c>
      <c r="P1809" s="14">
        <f ca="1">Sheet1[[#This Row],[Средний пробег в год]]/365*1000</f>
        <v>56.506849315068493</v>
      </c>
    </row>
    <row r="1810" spans="1:16" x14ac:dyDescent="0.25">
      <c r="A1810" s="1" t="s">
        <v>1828</v>
      </c>
      <c r="B1810" s="1" t="s">
        <v>36</v>
      </c>
      <c r="C1810">
        <v>2022</v>
      </c>
      <c r="D1810">
        <v>9999000</v>
      </c>
      <c r="E1810">
        <v>4</v>
      </c>
      <c r="F1810">
        <v>249</v>
      </c>
      <c r="G1810" s="1" t="s">
        <v>8</v>
      </c>
      <c r="H1810" s="1" t="s">
        <v>9</v>
      </c>
      <c r="I1810" s="1" t="s">
        <v>21</v>
      </c>
      <c r="J1810" s="1">
        <v>1</v>
      </c>
      <c r="K1810" s="1"/>
      <c r="L1810" s="1"/>
      <c r="M1810" s="1">
        <f t="shared" ca="1" si="28"/>
        <v>2022</v>
      </c>
      <c r="N1810" s="1">
        <f ca="1">Sheet1[[#This Row],[Текущий год]]-Sheet1[[#This Row],[Год выпуска]]</f>
        <v>0</v>
      </c>
      <c r="O1810" s="13">
        <f ca="1">IFERROR(Sheet1[[#This Row],[Пробег, тыс. км]]/Sheet1[[#This Row],[Возраст авто]], 0)</f>
        <v>0</v>
      </c>
      <c r="P1810" s="14">
        <f ca="1">Sheet1[[#This Row],[Средний пробег в год]]/365*1000</f>
        <v>0</v>
      </c>
    </row>
    <row r="1811" spans="1:16" x14ac:dyDescent="0.25">
      <c r="A1811" s="1" t="s">
        <v>1829</v>
      </c>
      <c r="B1811" s="1" t="s">
        <v>43</v>
      </c>
      <c r="C1811">
        <v>2018</v>
      </c>
      <c r="D1811">
        <v>3150000</v>
      </c>
      <c r="E1811">
        <v>2.5</v>
      </c>
      <c r="F1811">
        <v>181</v>
      </c>
      <c r="G1811" s="1" t="s">
        <v>8</v>
      </c>
      <c r="H1811" s="1" t="s">
        <v>9</v>
      </c>
      <c r="I1811" s="1" t="s">
        <v>18</v>
      </c>
      <c r="J1811" s="1">
        <v>39</v>
      </c>
      <c r="K1811" s="1"/>
      <c r="L1811" s="1"/>
      <c r="M1811" s="1">
        <f t="shared" ca="1" si="28"/>
        <v>2022</v>
      </c>
      <c r="N1811" s="1">
        <f ca="1">Sheet1[[#This Row],[Текущий год]]-Sheet1[[#This Row],[Год выпуска]]</f>
        <v>4</v>
      </c>
      <c r="O1811" s="13">
        <f ca="1">IFERROR(Sheet1[[#This Row],[Пробег, тыс. км]]/Sheet1[[#This Row],[Возраст авто]], 0)</f>
        <v>9.75</v>
      </c>
      <c r="P1811" s="14">
        <f ca="1">Sheet1[[#This Row],[Средний пробег в год]]/365*1000</f>
        <v>26.712328767123289</v>
      </c>
    </row>
    <row r="1812" spans="1:16" x14ac:dyDescent="0.25">
      <c r="A1812" s="1" t="s">
        <v>1830</v>
      </c>
      <c r="B1812" s="1" t="s">
        <v>63</v>
      </c>
      <c r="C1812">
        <v>2012</v>
      </c>
      <c r="D1812">
        <v>1150000</v>
      </c>
      <c r="E1812">
        <v>1.6</v>
      </c>
      <c r="F1812">
        <v>124</v>
      </c>
      <c r="G1812" s="1" t="s">
        <v>8</v>
      </c>
      <c r="H1812" s="1" t="s">
        <v>9</v>
      </c>
      <c r="I1812" s="1" t="s">
        <v>18</v>
      </c>
      <c r="J1812" s="1">
        <v>173</v>
      </c>
      <c r="K1812" s="1"/>
      <c r="L1812" s="1"/>
      <c r="M1812" s="1">
        <f t="shared" ca="1" si="28"/>
        <v>2022</v>
      </c>
      <c r="N1812" s="1">
        <f ca="1">Sheet1[[#This Row],[Текущий год]]-Sheet1[[#This Row],[Год выпуска]]</f>
        <v>10</v>
      </c>
      <c r="O1812" s="13">
        <f ca="1">IFERROR(Sheet1[[#This Row],[Пробег, тыс. км]]/Sheet1[[#This Row],[Возраст авто]], 0)</f>
        <v>17.3</v>
      </c>
      <c r="P1812" s="14">
        <f ca="1">Sheet1[[#This Row],[Средний пробег в год]]/365*1000</f>
        <v>47.397260273972606</v>
      </c>
    </row>
    <row r="1813" spans="1:16" x14ac:dyDescent="0.25">
      <c r="A1813" s="1" t="s">
        <v>1831</v>
      </c>
      <c r="B1813" s="1" t="s">
        <v>63</v>
      </c>
      <c r="C1813">
        <v>2008</v>
      </c>
      <c r="D1813">
        <v>739000</v>
      </c>
      <c r="E1813">
        <v>1.6</v>
      </c>
      <c r="F1813">
        <v>124</v>
      </c>
      <c r="G1813" s="1" t="s">
        <v>8</v>
      </c>
      <c r="H1813" s="1"/>
      <c r="I1813" s="1" t="s">
        <v>18</v>
      </c>
      <c r="J1813" s="1">
        <v>349</v>
      </c>
      <c r="K1813" s="1"/>
      <c r="L1813" s="1"/>
      <c r="M1813" s="1">
        <f t="shared" ca="1" si="28"/>
        <v>2022</v>
      </c>
      <c r="N1813" s="1">
        <f ca="1">Sheet1[[#This Row],[Текущий год]]-Sheet1[[#This Row],[Год выпуска]]</f>
        <v>14</v>
      </c>
      <c r="O1813" s="13">
        <f ca="1">IFERROR(Sheet1[[#This Row],[Пробег, тыс. км]]/Sheet1[[#This Row],[Возраст авто]], 0)</f>
        <v>24.928571428571427</v>
      </c>
      <c r="P1813" s="14">
        <f ca="1">Sheet1[[#This Row],[Средний пробег в год]]/365*1000</f>
        <v>68.297455968688851</v>
      </c>
    </row>
    <row r="1814" spans="1:16" x14ac:dyDescent="0.25">
      <c r="A1814" s="1" t="s">
        <v>1832</v>
      </c>
      <c r="B1814" s="1" t="s">
        <v>26</v>
      </c>
      <c r="C1814">
        <v>1998</v>
      </c>
      <c r="D1814">
        <v>419000</v>
      </c>
      <c r="E1814">
        <v>2</v>
      </c>
      <c r="F1814">
        <v>135</v>
      </c>
      <c r="G1814" s="1" t="s">
        <v>8</v>
      </c>
      <c r="H1814" s="1" t="s">
        <v>9</v>
      </c>
      <c r="I1814" s="1" t="s">
        <v>18</v>
      </c>
      <c r="J1814" s="1">
        <v>250</v>
      </c>
      <c r="K1814" s="1"/>
      <c r="L1814" s="1"/>
      <c r="M1814" s="1">
        <f t="shared" ca="1" si="28"/>
        <v>2022</v>
      </c>
      <c r="N1814" s="1">
        <f ca="1">Sheet1[[#This Row],[Текущий год]]-Sheet1[[#This Row],[Год выпуска]]</f>
        <v>24</v>
      </c>
      <c r="O1814" s="13">
        <f ca="1">IFERROR(Sheet1[[#This Row],[Пробег, тыс. км]]/Sheet1[[#This Row],[Возраст авто]], 0)</f>
        <v>10.416666666666666</v>
      </c>
      <c r="P1814" s="14">
        <f ca="1">Sheet1[[#This Row],[Средний пробег в год]]/365*1000</f>
        <v>28.538812785388128</v>
      </c>
    </row>
    <row r="1815" spans="1:16" x14ac:dyDescent="0.25">
      <c r="A1815" s="1" t="s">
        <v>1833</v>
      </c>
      <c r="B1815" s="1" t="s">
        <v>1154</v>
      </c>
      <c r="C1815">
        <v>2001</v>
      </c>
      <c r="D1815">
        <v>679000</v>
      </c>
      <c r="E1815">
        <v>2.4</v>
      </c>
      <c r="F1815">
        <v>160</v>
      </c>
      <c r="G1815" s="1" t="s">
        <v>8</v>
      </c>
      <c r="H1815" s="1" t="s">
        <v>9</v>
      </c>
      <c r="I1815" s="1" t="s">
        <v>18</v>
      </c>
      <c r="J1815" s="1">
        <v>259</v>
      </c>
      <c r="K1815" s="1"/>
      <c r="L1815" s="1"/>
      <c r="M1815" s="1">
        <f t="shared" ca="1" si="28"/>
        <v>2022</v>
      </c>
      <c r="N1815" s="1">
        <f ca="1">Sheet1[[#This Row],[Текущий год]]-Sheet1[[#This Row],[Год выпуска]]</f>
        <v>21</v>
      </c>
      <c r="O1815" s="13">
        <f ca="1">IFERROR(Sheet1[[#This Row],[Пробег, тыс. км]]/Sheet1[[#This Row],[Возраст авто]], 0)</f>
        <v>12.333333333333334</v>
      </c>
      <c r="P1815" s="14">
        <f ca="1">Sheet1[[#This Row],[Средний пробег в год]]/365*1000</f>
        <v>33.789954337899545</v>
      </c>
    </row>
    <row r="1816" spans="1:16" x14ac:dyDescent="0.25">
      <c r="A1816" s="1" t="s">
        <v>1834</v>
      </c>
      <c r="B1816" s="1" t="s">
        <v>144</v>
      </c>
      <c r="C1816">
        <v>1997</v>
      </c>
      <c r="D1816">
        <v>400000</v>
      </c>
      <c r="E1816">
        <v>2</v>
      </c>
      <c r="F1816">
        <v>130</v>
      </c>
      <c r="G1816" s="1" t="s">
        <v>8</v>
      </c>
      <c r="H1816" s="1" t="s">
        <v>9</v>
      </c>
      <c r="I1816" s="1" t="s">
        <v>21</v>
      </c>
      <c r="J1816" s="1">
        <v>256</v>
      </c>
      <c r="K1816" s="1"/>
      <c r="L1816" s="1"/>
      <c r="M1816" s="1">
        <f t="shared" ca="1" si="28"/>
        <v>2022</v>
      </c>
      <c r="N1816" s="1">
        <f ca="1">Sheet1[[#This Row],[Текущий год]]-Sheet1[[#This Row],[Год выпуска]]</f>
        <v>25</v>
      </c>
      <c r="O1816" s="13">
        <f ca="1">IFERROR(Sheet1[[#This Row],[Пробег, тыс. км]]/Sheet1[[#This Row],[Возраст авто]], 0)</f>
        <v>10.24</v>
      </c>
      <c r="P1816" s="14">
        <f ca="1">Sheet1[[#This Row],[Средний пробег в год]]/365*1000</f>
        <v>28.054794520547947</v>
      </c>
    </row>
    <row r="1817" spans="1:16" x14ac:dyDescent="0.25">
      <c r="A1817" s="1" t="s">
        <v>1835</v>
      </c>
      <c r="B1817" s="1" t="s">
        <v>97</v>
      </c>
      <c r="C1817">
        <v>2009</v>
      </c>
      <c r="D1817">
        <v>569000</v>
      </c>
      <c r="E1817">
        <v>1</v>
      </c>
      <c r="F1817">
        <v>71</v>
      </c>
      <c r="G1817" s="1" t="s">
        <v>8</v>
      </c>
      <c r="H1817" s="1" t="s">
        <v>24</v>
      </c>
      <c r="I1817" s="1" t="s">
        <v>18</v>
      </c>
      <c r="J1817" s="1">
        <v>75</v>
      </c>
      <c r="K1817" s="1"/>
      <c r="L1817" s="1"/>
      <c r="M1817" s="1">
        <f t="shared" ca="1" si="28"/>
        <v>2022</v>
      </c>
      <c r="N1817" s="1">
        <f ca="1">Sheet1[[#This Row],[Текущий год]]-Sheet1[[#This Row],[Год выпуска]]</f>
        <v>13</v>
      </c>
      <c r="O1817" s="13">
        <f ca="1">IFERROR(Sheet1[[#This Row],[Пробег, тыс. км]]/Sheet1[[#This Row],[Возраст авто]], 0)</f>
        <v>5.7692307692307692</v>
      </c>
      <c r="P1817" s="14">
        <f ca="1">Sheet1[[#This Row],[Средний пробег в год]]/365*1000</f>
        <v>15.806111696522656</v>
      </c>
    </row>
    <row r="1818" spans="1:16" x14ac:dyDescent="0.25">
      <c r="A1818" s="1" t="s">
        <v>1836</v>
      </c>
      <c r="B1818" s="1" t="s">
        <v>1837</v>
      </c>
      <c r="C1818">
        <v>2012</v>
      </c>
      <c r="D1818">
        <v>2000000</v>
      </c>
      <c r="E1818">
        <v>4</v>
      </c>
      <c r="F1818">
        <v>236</v>
      </c>
      <c r="G1818" s="1" t="s">
        <v>8</v>
      </c>
      <c r="H1818" s="1" t="s">
        <v>9</v>
      </c>
      <c r="I1818" s="1" t="s">
        <v>21</v>
      </c>
      <c r="J1818" s="1">
        <v>145</v>
      </c>
      <c r="K1818" s="1"/>
      <c r="L1818" s="1"/>
      <c r="M1818" s="1">
        <f t="shared" ca="1" si="28"/>
        <v>2022</v>
      </c>
      <c r="N1818" s="1">
        <f ca="1">Sheet1[[#This Row],[Текущий год]]-Sheet1[[#This Row],[Год выпуска]]</f>
        <v>10</v>
      </c>
      <c r="O1818" s="13">
        <f ca="1">IFERROR(Sheet1[[#This Row],[Пробег, тыс. км]]/Sheet1[[#This Row],[Возраст авто]], 0)</f>
        <v>14.5</v>
      </c>
      <c r="P1818" s="14">
        <f ca="1">Sheet1[[#This Row],[Средний пробег в год]]/365*1000</f>
        <v>39.726027397260275</v>
      </c>
    </row>
    <row r="1819" spans="1:16" x14ac:dyDescent="0.25">
      <c r="A1819" s="1" t="s">
        <v>1838</v>
      </c>
      <c r="B1819" s="1" t="s">
        <v>361</v>
      </c>
      <c r="C1819">
        <v>2001</v>
      </c>
      <c r="D1819">
        <v>170000</v>
      </c>
      <c r="E1819">
        <v>2.2000000000000002</v>
      </c>
      <c r="G1819" s="1" t="s">
        <v>20</v>
      </c>
      <c r="H1819" s="1" t="s">
        <v>11</v>
      </c>
      <c r="I1819" s="1" t="s">
        <v>10</v>
      </c>
      <c r="J1819" s="1">
        <v>1</v>
      </c>
      <c r="K1819" s="1"/>
      <c r="L1819" s="1"/>
      <c r="M1819" s="1">
        <f t="shared" ca="1" si="28"/>
        <v>2022</v>
      </c>
      <c r="N1819" s="1">
        <f ca="1">Sheet1[[#This Row],[Текущий год]]-Sheet1[[#This Row],[Год выпуска]]</f>
        <v>21</v>
      </c>
      <c r="O1819" s="13">
        <f ca="1">IFERROR(Sheet1[[#This Row],[Пробег, тыс. км]]/Sheet1[[#This Row],[Возраст авто]], 0)</f>
        <v>4.7619047619047616E-2</v>
      </c>
      <c r="P1819" s="14">
        <f ca="1">Sheet1[[#This Row],[Средний пробег в год]]/365*1000</f>
        <v>0.13046314416177429</v>
      </c>
    </row>
    <row r="1820" spans="1:16" x14ac:dyDescent="0.25">
      <c r="A1820" s="1" t="s">
        <v>1839</v>
      </c>
      <c r="B1820" s="1" t="s">
        <v>43</v>
      </c>
      <c r="C1820">
        <v>2001</v>
      </c>
      <c r="D1820">
        <v>449000</v>
      </c>
      <c r="E1820">
        <v>2</v>
      </c>
      <c r="F1820">
        <v>150</v>
      </c>
      <c r="G1820" s="1" t="s">
        <v>8</v>
      </c>
      <c r="H1820" s="1"/>
      <c r="I1820" s="1" t="s">
        <v>18</v>
      </c>
      <c r="J1820" s="1">
        <v>291</v>
      </c>
      <c r="K1820" s="1"/>
      <c r="L1820" s="1"/>
      <c r="M1820" s="1">
        <f t="shared" ca="1" si="28"/>
        <v>2022</v>
      </c>
      <c r="N1820" s="1">
        <f ca="1">Sheet1[[#This Row],[Текущий год]]-Sheet1[[#This Row],[Год выпуска]]</f>
        <v>21</v>
      </c>
      <c r="O1820" s="13">
        <f ca="1">IFERROR(Sheet1[[#This Row],[Пробег, тыс. км]]/Sheet1[[#This Row],[Возраст авто]], 0)</f>
        <v>13.857142857142858</v>
      </c>
      <c r="P1820" s="14">
        <f ca="1">Sheet1[[#This Row],[Средний пробег в год]]/365*1000</f>
        <v>37.964774951076322</v>
      </c>
    </row>
    <row r="1821" spans="1:16" x14ac:dyDescent="0.25">
      <c r="A1821" s="1" t="s">
        <v>1840</v>
      </c>
      <c r="B1821" s="1" t="s">
        <v>54</v>
      </c>
      <c r="C1821">
        <v>2015</v>
      </c>
      <c r="D1821">
        <v>880000</v>
      </c>
      <c r="E1821">
        <v>1.5</v>
      </c>
      <c r="F1821">
        <v>110</v>
      </c>
      <c r="G1821" s="1" t="s">
        <v>8</v>
      </c>
      <c r="H1821" s="1" t="s">
        <v>24</v>
      </c>
      <c r="I1821" s="1" t="s">
        <v>18</v>
      </c>
      <c r="J1821" s="1">
        <v>186</v>
      </c>
      <c r="K1821" s="1"/>
      <c r="L1821" s="1"/>
      <c r="M1821" s="1">
        <f t="shared" ca="1" si="28"/>
        <v>2022</v>
      </c>
      <c r="N1821" s="1">
        <f ca="1">Sheet1[[#This Row],[Текущий год]]-Sheet1[[#This Row],[Год выпуска]]</f>
        <v>7</v>
      </c>
      <c r="O1821" s="13">
        <f ca="1">IFERROR(Sheet1[[#This Row],[Пробег, тыс. км]]/Sheet1[[#This Row],[Возраст авто]], 0)</f>
        <v>26.571428571428573</v>
      </c>
      <c r="P1821" s="14">
        <f ca="1">Sheet1[[#This Row],[Средний пробег в год]]/365*1000</f>
        <v>72.798434442270064</v>
      </c>
    </row>
    <row r="1822" spans="1:16" x14ac:dyDescent="0.25">
      <c r="A1822" s="1" t="s">
        <v>1839</v>
      </c>
      <c r="B1822" s="1" t="s">
        <v>43</v>
      </c>
      <c r="C1822">
        <v>2001</v>
      </c>
      <c r="D1822">
        <v>449000</v>
      </c>
      <c r="E1822">
        <v>2</v>
      </c>
      <c r="F1822">
        <v>150</v>
      </c>
      <c r="G1822" s="1" t="s">
        <v>8</v>
      </c>
      <c r="H1822" s="1"/>
      <c r="I1822" s="1" t="s">
        <v>18</v>
      </c>
      <c r="J1822" s="1">
        <v>291</v>
      </c>
      <c r="K1822" s="1"/>
      <c r="L1822" s="1"/>
      <c r="M1822" s="1">
        <f t="shared" ca="1" si="28"/>
        <v>2022</v>
      </c>
      <c r="N1822" s="1">
        <f ca="1">Sheet1[[#This Row],[Текущий год]]-Sheet1[[#This Row],[Год выпуска]]</f>
        <v>21</v>
      </c>
      <c r="O1822" s="13">
        <f ca="1">IFERROR(Sheet1[[#This Row],[Пробег, тыс. км]]/Sheet1[[#This Row],[Возраст авто]], 0)</f>
        <v>13.857142857142858</v>
      </c>
      <c r="P1822" s="14">
        <f ca="1">Sheet1[[#This Row],[Средний пробег в год]]/365*1000</f>
        <v>37.964774951076322</v>
      </c>
    </row>
    <row r="1823" spans="1:16" x14ac:dyDescent="0.25">
      <c r="A1823" s="1" t="s">
        <v>1840</v>
      </c>
      <c r="B1823" s="1" t="s">
        <v>54</v>
      </c>
      <c r="C1823">
        <v>2015</v>
      </c>
      <c r="D1823">
        <v>880000</v>
      </c>
      <c r="E1823">
        <v>1.5</v>
      </c>
      <c r="F1823">
        <v>110</v>
      </c>
      <c r="G1823" s="1" t="s">
        <v>8</v>
      </c>
      <c r="H1823" s="1" t="s">
        <v>24</v>
      </c>
      <c r="I1823" s="1" t="s">
        <v>18</v>
      </c>
      <c r="J1823" s="1">
        <v>186</v>
      </c>
      <c r="K1823" s="1"/>
      <c r="L1823" s="1"/>
      <c r="M1823" s="1">
        <f t="shared" ca="1" si="28"/>
        <v>2022</v>
      </c>
      <c r="N1823" s="1">
        <f ca="1">Sheet1[[#This Row],[Текущий год]]-Sheet1[[#This Row],[Год выпуска]]</f>
        <v>7</v>
      </c>
      <c r="O1823" s="13">
        <f ca="1">IFERROR(Sheet1[[#This Row],[Пробег, тыс. км]]/Sheet1[[#This Row],[Возраст авто]], 0)</f>
        <v>26.571428571428573</v>
      </c>
      <c r="P1823" s="14">
        <f ca="1">Sheet1[[#This Row],[Средний пробег в год]]/365*1000</f>
        <v>72.798434442270064</v>
      </c>
    </row>
    <row r="1824" spans="1:16" x14ac:dyDescent="0.25">
      <c r="A1824" s="1" t="s">
        <v>1841</v>
      </c>
      <c r="B1824" s="1" t="s">
        <v>65</v>
      </c>
      <c r="C1824">
        <v>2016</v>
      </c>
      <c r="D1824">
        <v>1720000</v>
      </c>
      <c r="E1824">
        <v>1.8</v>
      </c>
      <c r="F1824">
        <v>98</v>
      </c>
      <c r="G1824" s="1" t="s">
        <v>34</v>
      </c>
      <c r="H1824" s="1" t="s">
        <v>24</v>
      </c>
      <c r="I1824" s="1" t="s">
        <v>18</v>
      </c>
      <c r="J1824" s="1">
        <v>149</v>
      </c>
      <c r="K1824" s="1" t="s">
        <v>39</v>
      </c>
      <c r="L1824" s="1"/>
      <c r="M1824" s="1">
        <f t="shared" ca="1" si="28"/>
        <v>2022</v>
      </c>
      <c r="N1824" s="1">
        <f ca="1">Sheet1[[#This Row],[Текущий год]]-Sheet1[[#This Row],[Год выпуска]]</f>
        <v>6</v>
      </c>
      <c r="O1824" s="13">
        <f ca="1">IFERROR(Sheet1[[#This Row],[Пробег, тыс. км]]/Sheet1[[#This Row],[Возраст авто]], 0)</f>
        <v>24.833333333333332</v>
      </c>
      <c r="P1824" s="14">
        <f ca="1">Sheet1[[#This Row],[Средний пробег в год]]/365*1000</f>
        <v>68.036529680365291</v>
      </c>
    </row>
    <row r="1825" spans="1:16" x14ac:dyDescent="0.25">
      <c r="A1825" s="1" t="s">
        <v>1842</v>
      </c>
      <c r="B1825" s="1" t="s">
        <v>65</v>
      </c>
      <c r="C1825">
        <v>2017</v>
      </c>
      <c r="D1825">
        <v>1799000</v>
      </c>
      <c r="E1825">
        <v>1.8</v>
      </c>
      <c r="F1825">
        <v>98</v>
      </c>
      <c r="G1825" s="1" t="s">
        <v>34</v>
      </c>
      <c r="H1825" s="1" t="s">
        <v>24</v>
      </c>
      <c r="I1825" s="1" t="s">
        <v>18</v>
      </c>
      <c r="J1825" s="1">
        <v>92</v>
      </c>
      <c r="K1825" s="1" t="s">
        <v>39</v>
      </c>
      <c r="L1825" s="1"/>
      <c r="M1825" s="1">
        <f t="shared" ca="1" si="28"/>
        <v>2022</v>
      </c>
      <c r="N1825" s="1">
        <f ca="1">Sheet1[[#This Row],[Текущий год]]-Sheet1[[#This Row],[Год выпуска]]</f>
        <v>5</v>
      </c>
      <c r="O1825" s="13">
        <f ca="1">IFERROR(Sheet1[[#This Row],[Пробег, тыс. км]]/Sheet1[[#This Row],[Возраст авто]], 0)</f>
        <v>18.399999999999999</v>
      </c>
      <c r="P1825" s="14">
        <f ca="1">Sheet1[[#This Row],[Средний пробег в год]]/365*1000</f>
        <v>50.410958904109584</v>
      </c>
    </row>
    <row r="1826" spans="1:16" x14ac:dyDescent="0.25">
      <c r="A1826" s="1" t="s">
        <v>1843</v>
      </c>
      <c r="B1826" s="1" t="s">
        <v>97</v>
      </c>
      <c r="C1826">
        <v>2017</v>
      </c>
      <c r="D1826">
        <v>1080000</v>
      </c>
      <c r="E1826">
        <v>1</v>
      </c>
      <c r="F1826">
        <v>69</v>
      </c>
      <c r="G1826" s="1" t="s">
        <v>8</v>
      </c>
      <c r="H1826" s="1" t="s">
        <v>24</v>
      </c>
      <c r="I1826" s="1" t="s">
        <v>18</v>
      </c>
      <c r="J1826" s="1">
        <v>85</v>
      </c>
      <c r="K1826" s="1" t="s">
        <v>39</v>
      </c>
      <c r="L1826" s="1"/>
      <c r="M1826" s="1">
        <f t="shared" ca="1" si="28"/>
        <v>2022</v>
      </c>
      <c r="N1826" s="1">
        <f ca="1">Sheet1[[#This Row],[Текущий год]]-Sheet1[[#This Row],[Год выпуска]]</f>
        <v>5</v>
      </c>
      <c r="O1826" s="13">
        <f ca="1">IFERROR(Sheet1[[#This Row],[Пробег, тыс. км]]/Sheet1[[#This Row],[Возраст авто]], 0)</f>
        <v>17</v>
      </c>
      <c r="P1826" s="14">
        <f ca="1">Sheet1[[#This Row],[Средний пробег в год]]/365*1000</f>
        <v>46.57534246575343</v>
      </c>
    </row>
    <row r="1827" spans="1:16" x14ac:dyDescent="0.25">
      <c r="A1827" s="1" t="s">
        <v>1844</v>
      </c>
      <c r="B1827" s="1" t="s">
        <v>105</v>
      </c>
      <c r="C1827">
        <v>2004</v>
      </c>
      <c r="D1827">
        <v>670000</v>
      </c>
      <c r="E1827">
        <v>1.8</v>
      </c>
      <c r="F1827">
        <v>132</v>
      </c>
      <c r="G1827" s="1" t="s">
        <v>8</v>
      </c>
      <c r="H1827" s="1" t="s">
        <v>9</v>
      </c>
      <c r="I1827" s="1" t="s">
        <v>18</v>
      </c>
      <c r="J1827" s="1">
        <v>218</v>
      </c>
      <c r="K1827" s="1"/>
      <c r="L1827" s="1" t="s">
        <v>28</v>
      </c>
      <c r="M1827" s="1">
        <f t="shared" ca="1" si="28"/>
        <v>2022</v>
      </c>
      <c r="N1827" s="1">
        <f ca="1">Sheet1[[#This Row],[Текущий год]]-Sheet1[[#This Row],[Год выпуска]]</f>
        <v>18</v>
      </c>
      <c r="O1827" s="13">
        <f ca="1">IFERROR(Sheet1[[#This Row],[Пробег, тыс. км]]/Sheet1[[#This Row],[Возраст авто]], 0)</f>
        <v>12.111111111111111</v>
      </c>
      <c r="P1827" s="14">
        <f ca="1">Sheet1[[#This Row],[Средний пробег в год]]/365*1000</f>
        <v>33.181126331811264</v>
      </c>
    </row>
    <row r="1828" spans="1:16" x14ac:dyDescent="0.25">
      <c r="A1828" s="1" t="s">
        <v>1845</v>
      </c>
      <c r="B1828" s="1" t="s">
        <v>868</v>
      </c>
      <c r="C1828">
        <v>2013</v>
      </c>
      <c r="D1828">
        <v>830000</v>
      </c>
      <c r="E1828">
        <v>1.5</v>
      </c>
      <c r="F1828">
        <v>109</v>
      </c>
      <c r="G1828" s="1" t="s">
        <v>8</v>
      </c>
      <c r="H1828" s="1" t="s">
        <v>24</v>
      </c>
      <c r="I1828" s="1" t="s">
        <v>18</v>
      </c>
      <c r="J1828" s="1">
        <v>100</v>
      </c>
      <c r="K1828" s="1" t="s">
        <v>39</v>
      </c>
      <c r="L1828" s="1"/>
      <c r="M1828" s="1">
        <f t="shared" ca="1" si="28"/>
        <v>2022</v>
      </c>
      <c r="N1828" s="1">
        <f ca="1">Sheet1[[#This Row],[Текущий год]]-Sheet1[[#This Row],[Год выпуска]]</f>
        <v>9</v>
      </c>
      <c r="O1828" s="13">
        <f ca="1">IFERROR(Sheet1[[#This Row],[Пробег, тыс. км]]/Sheet1[[#This Row],[Возраст авто]], 0)</f>
        <v>11.111111111111111</v>
      </c>
      <c r="P1828" s="14">
        <f ca="1">Sheet1[[#This Row],[Средний пробег в год]]/365*1000</f>
        <v>30.441400304414003</v>
      </c>
    </row>
    <row r="1829" spans="1:16" x14ac:dyDescent="0.25">
      <c r="A1829" s="1" t="s">
        <v>1846</v>
      </c>
      <c r="B1829" s="1" t="s">
        <v>205</v>
      </c>
      <c r="C1829">
        <v>1994</v>
      </c>
      <c r="D1829">
        <v>200000</v>
      </c>
      <c r="E1829">
        <v>2</v>
      </c>
      <c r="F1829">
        <v>140</v>
      </c>
      <c r="G1829" s="1" t="s">
        <v>8</v>
      </c>
      <c r="H1829" s="1" t="s">
        <v>9</v>
      </c>
      <c r="I1829" s="1" t="s">
        <v>18</v>
      </c>
      <c r="J1829" s="1">
        <v>300</v>
      </c>
      <c r="K1829" s="1"/>
      <c r="L1829" s="1"/>
      <c r="M1829" s="1">
        <f t="shared" ca="1" si="28"/>
        <v>2022</v>
      </c>
      <c r="N1829" s="1">
        <f ca="1">Sheet1[[#This Row],[Текущий год]]-Sheet1[[#This Row],[Год выпуска]]</f>
        <v>28</v>
      </c>
      <c r="O1829" s="13">
        <f ca="1">IFERROR(Sheet1[[#This Row],[Пробег, тыс. км]]/Sheet1[[#This Row],[Возраст авто]], 0)</f>
        <v>10.714285714285714</v>
      </c>
      <c r="P1829" s="14">
        <f ca="1">Sheet1[[#This Row],[Средний пробег в год]]/365*1000</f>
        <v>29.354207436399214</v>
      </c>
    </row>
    <row r="1830" spans="1:16" x14ac:dyDescent="0.25">
      <c r="A1830" s="1" t="s">
        <v>1847</v>
      </c>
      <c r="B1830" s="1" t="s">
        <v>74</v>
      </c>
      <c r="C1830">
        <v>2007</v>
      </c>
      <c r="D1830">
        <v>600000</v>
      </c>
      <c r="E1830">
        <v>1.5</v>
      </c>
      <c r="F1830">
        <v>105</v>
      </c>
      <c r="G1830" s="1" t="s">
        <v>8</v>
      </c>
      <c r="H1830" s="1" t="s">
        <v>24</v>
      </c>
      <c r="I1830" s="1" t="s">
        <v>21</v>
      </c>
      <c r="J1830" s="1">
        <v>140</v>
      </c>
      <c r="K1830" s="1"/>
      <c r="L1830" s="1"/>
      <c r="M1830" s="1">
        <f t="shared" ca="1" si="28"/>
        <v>2022</v>
      </c>
      <c r="N1830" s="1">
        <f ca="1">Sheet1[[#This Row],[Текущий год]]-Sheet1[[#This Row],[Год выпуска]]</f>
        <v>15</v>
      </c>
      <c r="O1830" s="13">
        <f ca="1">IFERROR(Sheet1[[#This Row],[Пробег, тыс. км]]/Sheet1[[#This Row],[Возраст авто]], 0)</f>
        <v>9.3333333333333339</v>
      </c>
      <c r="P1830" s="14">
        <f ca="1">Sheet1[[#This Row],[Средний пробег в год]]/365*1000</f>
        <v>25.570776255707763</v>
      </c>
    </row>
    <row r="1831" spans="1:16" x14ac:dyDescent="0.25">
      <c r="A1831" s="1" t="s">
        <v>1848</v>
      </c>
      <c r="B1831" s="1" t="s">
        <v>371</v>
      </c>
      <c r="C1831">
        <v>2011</v>
      </c>
      <c r="D1831">
        <v>1395000</v>
      </c>
      <c r="E1831">
        <v>1.8</v>
      </c>
      <c r="F1831">
        <v>99</v>
      </c>
      <c r="G1831" s="1" t="s">
        <v>34</v>
      </c>
      <c r="H1831" s="1" t="s">
        <v>24</v>
      </c>
      <c r="I1831" s="1" t="s">
        <v>18</v>
      </c>
      <c r="J1831" s="1"/>
      <c r="K1831" s="1" t="s">
        <v>39</v>
      </c>
      <c r="L1831" s="1"/>
      <c r="M1831" s="1">
        <f t="shared" ca="1" si="28"/>
        <v>2022</v>
      </c>
      <c r="N1831" s="1">
        <f ca="1">Sheet1[[#This Row],[Текущий год]]-Sheet1[[#This Row],[Год выпуска]]</f>
        <v>11</v>
      </c>
      <c r="O1831" s="13">
        <f ca="1">IFERROR(Sheet1[[#This Row],[Пробег, тыс. км]]/Sheet1[[#This Row],[Возраст авто]], 0)</f>
        <v>0</v>
      </c>
      <c r="P1831" s="14">
        <f ca="1">Sheet1[[#This Row],[Средний пробег в год]]/365*1000</f>
        <v>0</v>
      </c>
    </row>
    <row r="1832" spans="1:16" x14ac:dyDescent="0.25">
      <c r="A1832" s="1" t="s">
        <v>1849</v>
      </c>
      <c r="B1832" s="1" t="s">
        <v>70</v>
      </c>
      <c r="C1832">
        <v>2000</v>
      </c>
      <c r="D1832">
        <v>400000</v>
      </c>
      <c r="E1832">
        <v>1.5</v>
      </c>
      <c r="F1832">
        <v>110</v>
      </c>
      <c r="G1832" s="1" t="s">
        <v>8</v>
      </c>
      <c r="H1832" s="1" t="s">
        <v>9</v>
      </c>
      <c r="I1832" s="1" t="s">
        <v>18</v>
      </c>
      <c r="J1832" s="1">
        <v>310</v>
      </c>
      <c r="K1832" s="1"/>
      <c r="L1832" s="1"/>
      <c r="M1832" s="1">
        <f t="shared" ca="1" si="28"/>
        <v>2022</v>
      </c>
      <c r="N1832" s="1">
        <f ca="1">Sheet1[[#This Row],[Текущий год]]-Sheet1[[#This Row],[Год выпуска]]</f>
        <v>22</v>
      </c>
      <c r="O1832" s="13">
        <f ca="1">IFERROR(Sheet1[[#This Row],[Пробег, тыс. км]]/Sheet1[[#This Row],[Возраст авто]], 0)</f>
        <v>14.090909090909092</v>
      </c>
      <c r="P1832" s="14">
        <f ca="1">Sheet1[[#This Row],[Средний пробег в год]]/365*1000</f>
        <v>38.605230386052305</v>
      </c>
    </row>
    <row r="1833" spans="1:16" x14ac:dyDescent="0.25">
      <c r="A1833" s="1" t="s">
        <v>1850</v>
      </c>
      <c r="B1833" s="1" t="s">
        <v>172</v>
      </c>
      <c r="C1833">
        <v>2002</v>
      </c>
      <c r="D1833">
        <v>420000</v>
      </c>
      <c r="E1833">
        <v>1.8</v>
      </c>
      <c r="F1833">
        <v>132</v>
      </c>
      <c r="G1833" s="1" t="s">
        <v>8</v>
      </c>
      <c r="H1833" s="1" t="s">
        <v>9</v>
      </c>
      <c r="I1833" s="1" t="s">
        <v>18</v>
      </c>
      <c r="J1833" s="1">
        <v>260</v>
      </c>
      <c r="K1833" s="1"/>
      <c r="L1833" s="1"/>
      <c r="M1833" s="1">
        <f t="shared" ca="1" si="28"/>
        <v>2022</v>
      </c>
      <c r="N1833" s="1">
        <f ca="1">Sheet1[[#This Row],[Текущий год]]-Sheet1[[#This Row],[Год выпуска]]</f>
        <v>20</v>
      </c>
      <c r="O1833" s="13">
        <f ca="1">IFERROR(Sheet1[[#This Row],[Пробег, тыс. км]]/Sheet1[[#This Row],[Возраст авто]], 0)</f>
        <v>13</v>
      </c>
      <c r="P1833" s="14">
        <f ca="1">Sheet1[[#This Row],[Средний пробег в год]]/365*1000</f>
        <v>35.61643835616438</v>
      </c>
    </row>
    <row r="1834" spans="1:16" x14ac:dyDescent="0.25">
      <c r="A1834" s="1" t="s">
        <v>1851</v>
      </c>
      <c r="B1834" s="1" t="s">
        <v>139</v>
      </c>
      <c r="C1834">
        <v>2001</v>
      </c>
      <c r="D1834">
        <v>370000</v>
      </c>
      <c r="E1834">
        <v>1.8</v>
      </c>
      <c r="F1834">
        <v>115</v>
      </c>
      <c r="G1834" s="1" t="s">
        <v>8</v>
      </c>
      <c r="H1834" s="1" t="s">
        <v>9</v>
      </c>
      <c r="I1834" s="1" t="s">
        <v>18</v>
      </c>
      <c r="J1834" s="1">
        <v>200</v>
      </c>
      <c r="K1834" s="1"/>
      <c r="L1834" s="1"/>
      <c r="M1834" s="1">
        <f t="shared" ca="1" si="28"/>
        <v>2022</v>
      </c>
      <c r="N1834" s="1">
        <f ca="1">Sheet1[[#This Row],[Текущий год]]-Sheet1[[#This Row],[Год выпуска]]</f>
        <v>21</v>
      </c>
      <c r="O1834" s="13">
        <f ca="1">IFERROR(Sheet1[[#This Row],[Пробег, тыс. км]]/Sheet1[[#This Row],[Возраст авто]], 0)</f>
        <v>9.5238095238095237</v>
      </c>
      <c r="P1834" s="14">
        <f ca="1">Sheet1[[#This Row],[Средний пробег в год]]/365*1000</f>
        <v>26.092628832354858</v>
      </c>
    </row>
    <row r="1835" spans="1:16" x14ac:dyDescent="0.25">
      <c r="A1835" s="1" t="s">
        <v>1852</v>
      </c>
      <c r="B1835" s="1" t="s">
        <v>172</v>
      </c>
      <c r="C1835">
        <v>2002</v>
      </c>
      <c r="D1835">
        <v>520000</v>
      </c>
      <c r="E1835">
        <v>1.8</v>
      </c>
      <c r="F1835">
        <v>125</v>
      </c>
      <c r="G1835" s="1" t="s">
        <v>8</v>
      </c>
      <c r="H1835" s="1" t="s">
        <v>9</v>
      </c>
      <c r="I1835" s="1" t="s">
        <v>21</v>
      </c>
      <c r="J1835" s="1">
        <v>200</v>
      </c>
      <c r="K1835" s="1"/>
      <c r="L1835" s="1"/>
      <c r="M1835" s="1">
        <f t="shared" ca="1" si="28"/>
        <v>2022</v>
      </c>
      <c r="N1835" s="1">
        <f ca="1">Sheet1[[#This Row],[Текущий год]]-Sheet1[[#This Row],[Год выпуска]]</f>
        <v>20</v>
      </c>
      <c r="O1835" s="13">
        <f ca="1">IFERROR(Sheet1[[#This Row],[Пробег, тыс. км]]/Sheet1[[#This Row],[Возраст авто]], 0)</f>
        <v>10</v>
      </c>
      <c r="P1835" s="14">
        <f ca="1">Sheet1[[#This Row],[Средний пробег в год]]/365*1000</f>
        <v>27.397260273972602</v>
      </c>
    </row>
    <row r="1836" spans="1:16" x14ac:dyDescent="0.25">
      <c r="A1836" s="1" t="s">
        <v>1853</v>
      </c>
      <c r="B1836" s="1" t="s">
        <v>122</v>
      </c>
      <c r="C1836">
        <v>2004</v>
      </c>
      <c r="D1836">
        <v>780000</v>
      </c>
      <c r="E1836">
        <v>2.4</v>
      </c>
      <c r="F1836">
        <v>157</v>
      </c>
      <c r="G1836" s="1" t="s">
        <v>8</v>
      </c>
      <c r="H1836" s="1"/>
      <c r="I1836" s="1" t="s">
        <v>18</v>
      </c>
      <c r="J1836" s="1">
        <v>300</v>
      </c>
      <c r="K1836" s="1"/>
      <c r="L1836" s="1"/>
      <c r="M1836" s="1">
        <f t="shared" ca="1" si="28"/>
        <v>2022</v>
      </c>
      <c r="N1836" s="1">
        <f ca="1">Sheet1[[#This Row],[Текущий год]]-Sheet1[[#This Row],[Год выпуска]]</f>
        <v>18</v>
      </c>
      <c r="O1836" s="13">
        <f ca="1">IFERROR(Sheet1[[#This Row],[Пробег, тыс. км]]/Sheet1[[#This Row],[Возраст авто]], 0)</f>
        <v>16.666666666666668</v>
      </c>
      <c r="P1836" s="14">
        <f ca="1">Sheet1[[#This Row],[Средний пробег в год]]/365*1000</f>
        <v>45.662100456621012</v>
      </c>
    </row>
    <row r="1837" spans="1:16" x14ac:dyDescent="0.25">
      <c r="A1837" s="1" t="s">
        <v>1854</v>
      </c>
      <c r="B1837" s="1" t="s">
        <v>1855</v>
      </c>
      <c r="C1837">
        <v>1999</v>
      </c>
      <c r="D1837">
        <v>400000</v>
      </c>
      <c r="E1837">
        <v>1.3</v>
      </c>
      <c r="F1837">
        <v>92</v>
      </c>
      <c r="G1837" s="1" t="s">
        <v>8</v>
      </c>
      <c r="H1837" s="1" t="s">
        <v>9</v>
      </c>
      <c r="I1837" s="1" t="s">
        <v>21</v>
      </c>
      <c r="J1837" s="1">
        <v>255</v>
      </c>
      <c r="K1837" s="1"/>
      <c r="L1837" s="1"/>
      <c r="M1837" s="1">
        <f t="shared" ca="1" si="28"/>
        <v>2022</v>
      </c>
      <c r="N1837" s="1">
        <f ca="1">Sheet1[[#This Row],[Текущий год]]-Sheet1[[#This Row],[Год выпуска]]</f>
        <v>23</v>
      </c>
      <c r="O1837" s="13">
        <f ca="1">IFERROR(Sheet1[[#This Row],[Пробег, тыс. км]]/Sheet1[[#This Row],[Возраст авто]], 0)</f>
        <v>11.086956521739131</v>
      </c>
      <c r="P1837" s="14">
        <f ca="1">Sheet1[[#This Row],[Средний пробег в год]]/365*1000</f>
        <v>30.375223347230495</v>
      </c>
    </row>
    <row r="1838" spans="1:16" x14ac:dyDescent="0.25">
      <c r="A1838" s="1" t="s">
        <v>1856</v>
      </c>
      <c r="B1838" s="1" t="s">
        <v>92</v>
      </c>
      <c r="C1838">
        <v>1996</v>
      </c>
      <c r="D1838">
        <v>270000</v>
      </c>
      <c r="E1838">
        <v>1.8</v>
      </c>
      <c r="F1838">
        <v>115</v>
      </c>
      <c r="G1838" s="1" t="s">
        <v>8</v>
      </c>
      <c r="H1838" s="1" t="s">
        <v>9</v>
      </c>
      <c r="I1838" s="1" t="s">
        <v>18</v>
      </c>
      <c r="J1838" s="1">
        <v>100</v>
      </c>
      <c r="K1838" s="1"/>
      <c r="L1838" s="1"/>
      <c r="M1838" s="1">
        <f t="shared" ca="1" si="28"/>
        <v>2022</v>
      </c>
      <c r="N1838" s="1">
        <f ca="1">Sheet1[[#This Row],[Текущий год]]-Sheet1[[#This Row],[Год выпуска]]</f>
        <v>26</v>
      </c>
      <c r="O1838" s="13">
        <f ca="1">IFERROR(Sheet1[[#This Row],[Пробег, тыс. км]]/Sheet1[[#This Row],[Возраст авто]], 0)</f>
        <v>3.8461538461538463</v>
      </c>
      <c r="P1838" s="14">
        <f ca="1">Sheet1[[#This Row],[Средний пробег в год]]/365*1000</f>
        <v>10.537407797681769</v>
      </c>
    </row>
    <row r="1839" spans="1:16" x14ac:dyDescent="0.25">
      <c r="A1839" s="1" t="s">
        <v>1857</v>
      </c>
      <c r="B1839" s="1" t="s">
        <v>36</v>
      </c>
      <c r="C1839">
        <v>2000</v>
      </c>
      <c r="D1839">
        <v>899000</v>
      </c>
      <c r="E1839">
        <v>3.4</v>
      </c>
      <c r="F1839">
        <v>185</v>
      </c>
      <c r="G1839" s="1" t="s">
        <v>8</v>
      </c>
      <c r="H1839" s="1" t="s">
        <v>9</v>
      </c>
      <c r="I1839" s="1" t="s">
        <v>21</v>
      </c>
      <c r="J1839" s="1">
        <v>193</v>
      </c>
      <c r="K1839" s="1"/>
      <c r="L1839" s="1"/>
      <c r="M1839" s="1">
        <f t="shared" ca="1" si="28"/>
        <v>2022</v>
      </c>
      <c r="N1839" s="1">
        <f ca="1">Sheet1[[#This Row],[Текущий год]]-Sheet1[[#This Row],[Год выпуска]]</f>
        <v>22</v>
      </c>
      <c r="O1839" s="13">
        <f ca="1">IFERROR(Sheet1[[#This Row],[Пробег, тыс. км]]/Sheet1[[#This Row],[Возраст авто]], 0)</f>
        <v>8.7727272727272734</v>
      </c>
      <c r="P1839" s="14">
        <f ca="1">Sheet1[[#This Row],[Средний пробег в год]]/365*1000</f>
        <v>24.034869240348694</v>
      </c>
    </row>
    <row r="1840" spans="1:16" x14ac:dyDescent="0.25">
      <c r="A1840" s="1" t="s">
        <v>1858</v>
      </c>
      <c r="B1840" s="1" t="s">
        <v>67</v>
      </c>
      <c r="C1840">
        <v>2019</v>
      </c>
      <c r="D1840">
        <v>3510000</v>
      </c>
      <c r="E1840">
        <v>2.5</v>
      </c>
      <c r="F1840">
        <v>184</v>
      </c>
      <c r="G1840" s="1" t="s">
        <v>34</v>
      </c>
      <c r="H1840" s="1" t="s">
        <v>24</v>
      </c>
      <c r="I1840" s="1" t="s">
        <v>21</v>
      </c>
      <c r="J1840" s="1">
        <v>109</v>
      </c>
      <c r="K1840" s="1" t="s">
        <v>39</v>
      </c>
      <c r="L1840" s="1"/>
      <c r="M1840" s="1">
        <f t="shared" ca="1" si="28"/>
        <v>2022</v>
      </c>
      <c r="N1840" s="1">
        <f ca="1">Sheet1[[#This Row],[Текущий год]]-Sheet1[[#This Row],[Год выпуска]]</f>
        <v>3</v>
      </c>
      <c r="O1840" s="13">
        <f ca="1">IFERROR(Sheet1[[#This Row],[Пробег, тыс. км]]/Sheet1[[#This Row],[Возраст авто]], 0)</f>
        <v>36.333333333333336</v>
      </c>
      <c r="P1840" s="14">
        <f ca="1">Sheet1[[#This Row],[Средний пробег в год]]/365*1000</f>
        <v>99.543378995433798</v>
      </c>
    </row>
    <row r="1841" spans="1:16" x14ac:dyDescent="0.25">
      <c r="A1841" s="1" t="s">
        <v>1859</v>
      </c>
      <c r="B1841" s="1" t="s">
        <v>1793</v>
      </c>
      <c r="C1841">
        <v>2018</v>
      </c>
      <c r="D1841">
        <v>2190000</v>
      </c>
      <c r="E1841">
        <v>1.8</v>
      </c>
      <c r="F1841">
        <v>98</v>
      </c>
      <c r="G1841" s="1" t="s">
        <v>34</v>
      </c>
      <c r="H1841" s="1" t="s">
        <v>24</v>
      </c>
      <c r="I1841" s="1" t="s">
        <v>18</v>
      </c>
      <c r="J1841" s="1">
        <v>109</v>
      </c>
      <c r="K1841" s="1" t="s">
        <v>39</v>
      </c>
      <c r="L1841" s="1"/>
      <c r="M1841" s="1">
        <f t="shared" ca="1" si="28"/>
        <v>2022</v>
      </c>
      <c r="N1841" s="1">
        <f ca="1">Sheet1[[#This Row],[Текущий год]]-Sheet1[[#This Row],[Год выпуска]]</f>
        <v>4</v>
      </c>
      <c r="O1841" s="13">
        <f ca="1">IFERROR(Sheet1[[#This Row],[Пробег, тыс. км]]/Sheet1[[#This Row],[Возраст авто]], 0)</f>
        <v>27.25</v>
      </c>
      <c r="P1841" s="14">
        <f ca="1">Sheet1[[#This Row],[Средний пробег в год]]/365*1000</f>
        <v>74.657534246575338</v>
      </c>
    </row>
    <row r="1842" spans="1:16" x14ac:dyDescent="0.25">
      <c r="A1842" s="1" t="s">
        <v>1860</v>
      </c>
      <c r="B1842" s="1" t="s">
        <v>63</v>
      </c>
      <c r="C1842">
        <v>2006</v>
      </c>
      <c r="D1842">
        <v>400000</v>
      </c>
      <c r="E1842">
        <v>1.6</v>
      </c>
      <c r="F1842">
        <v>110</v>
      </c>
      <c r="G1842" s="1" t="s">
        <v>8</v>
      </c>
      <c r="H1842" s="1" t="s">
        <v>9</v>
      </c>
      <c r="I1842" s="1" t="s">
        <v>18</v>
      </c>
      <c r="J1842" s="1">
        <v>350</v>
      </c>
      <c r="K1842" s="1"/>
      <c r="L1842" s="1"/>
      <c r="M1842" s="1">
        <f t="shared" ca="1" si="28"/>
        <v>2022</v>
      </c>
      <c r="N1842" s="1">
        <f ca="1">Sheet1[[#This Row],[Текущий год]]-Sheet1[[#This Row],[Год выпуска]]</f>
        <v>16</v>
      </c>
      <c r="O1842" s="13">
        <f ca="1">IFERROR(Sheet1[[#This Row],[Пробег, тыс. км]]/Sheet1[[#This Row],[Возраст авто]], 0)</f>
        <v>21.875</v>
      </c>
      <c r="P1842" s="14">
        <f ca="1">Sheet1[[#This Row],[Средний пробег в год]]/365*1000</f>
        <v>59.931506849315063</v>
      </c>
    </row>
    <row r="1843" spans="1:16" x14ac:dyDescent="0.25">
      <c r="A1843" s="1" t="s">
        <v>1861</v>
      </c>
      <c r="B1843" s="1" t="s">
        <v>36</v>
      </c>
      <c r="C1843">
        <v>2018</v>
      </c>
      <c r="D1843">
        <v>4660000</v>
      </c>
      <c r="E1843">
        <v>2.8</v>
      </c>
      <c r="F1843">
        <v>177</v>
      </c>
      <c r="G1843" s="1" t="s">
        <v>20</v>
      </c>
      <c r="H1843" s="1" t="s">
        <v>9</v>
      </c>
      <c r="I1843" s="1" t="s">
        <v>21</v>
      </c>
      <c r="J1843" s="1">
        <v>52</v>
      </c>
      <c r="K1843" s="1"/>
      <c r="L1843" s="1"/>
      <c r="M1843" s="1">
        <f t="shared" ca="1" si="28"/>
        <v>2022</v>
      </c>
      <c r="N1843" s="1">
        <f ca="1">Sheet1[[#This Row],[Текущий год]]-Sheet1[[#This Row],[Год выпуска]]</f>
        <v>4</v>
      </c>
      <c r="O1843" s="13">
        <f ca="1">IFERROR(Sheet1[[#This Row],[Пробег, тыс. км]]/Sheet1[[#This Row],[Возраст авто]], 0)</f>
        <v>13</v>
      </c>
      <c r="P1843" s="14">
        <f ca="1">Sheet1[[#This Row],[Средний пробег в год]]/365*1000</f>
        <v>35.61643835616438</v>
      </c>
    </row>
    <row r="1844" spans="1:16" x14ac:dyDescent="0.25">
      <c r="A1844" s="1" t="s">
        <v>1862</v>
      </c>
      <c r="B1844" s="1" t="s">
        <v>289</v>
      </c>
      <c r="C1844">
        <v>1995</v>
      </c>
      <c r="D1844">
        <v>180000</v>
      </c>
      <c r="E1844">
        <v>2</v>
      </c>
      <c r="F1844">
        <v>135</v>
      </c>
      <c r="G1844" s="1" t="s">
        <v>8</v>
      </c>
      <c r="H1844" s="1" t="s">
        <v>9</v>
      </c>
      <c r="I1844" s="1" t="s">
        <v>21</v>
      </c>
      <c r="J1844" s="1">
        <v>150</v>
      </c>
      <c r="K1844" s="1"/>
      <c r="L1844" s="1"/>
      <c r="M1844" s="1">
        <f t="shared" ca="1" si="28"/>
        <v>2022</v>
      </c>
      <c r="N1844" s="1">
        <f ca="1">Sheet1[[#This Row],[Текущий год]]-Sheet1[[#This Row],[Год выпуска]]</f>
        <v>27</v>
      </c>
      <c r="O1844" s="13">
        <f ca="1">IFERROR(Sheet1[[#This Row],[Пробег, тыс. км]]/Sheet1[[#This Row],[Возраст авто]], 0)</f>
        <v>5.5555555555555554</v>
      </c>
      <c r="P1844" s="14">
        <f ca="1">Sheet1[[#This Row],[Средний пробег в год]]/365*1000</f>
        <v>15.220700152207002</v>
      </c>
    </row>
    <row r="1845" spans="1:16" x14ac:dyDescent="0.25">
      <c r="A1845" s="1" t="s">
        <v>1863</v>
      </c>
      <c r="B1845" s="1" t="s">
        <v>97</v>
      </c>
      <c r="C1845">
        <v>2011</v>
      </c>
      <c r="D1845">
        <v>680000</v>
      </c>
      <c r="E1845">
        <v>1.3</v>
      </c>
      <c r="F1845">
        <v>95</v>
      </c>
      <c r="G1845" s="1" t="s">
        <v>8</v>
      </c>
      <c r="H1845" s="1" t="s">
        <v>24</v>
      </c>
      <c r="I1845" s="1" t="s">
        <v>21</v>
      </c>
      <c r="J1845" s="1">
        <v>124</v>
      </c>
      <c r="K1845" s="1"/>
      <c r="L1845" s="1"/>
      <c r="M1845" s="1">
        <f t="shared" ca="1" si="28"/>
        <v>2022</v>
      </c>
      <c r="N1845" s="1">
        <f ca="1">Sheet1[[#This Row],[Текущий год]]-Sheet1[[#This Row],[Год выпуска]]</f>
        <v>11</v>
      </c>
      <c r="O1845" s="13">
        <f ca="1">IFERROR(Sheet1[[#This Row],[Пробег, тыс. км]]/Sheet1[[#This Row],[Возраст авто]], 0)</f>
        <v>11.272727272727273</v>
      </c>
      <c r="P1845" s="14">
        <f ca="1">Sheet1[[#This Row],[Средний пробег в год]]/365*1000</f>
        <v>30.884184308841846</v>
      </c>
    </row>
    <row r="1846" spans="1:16" x14ac:dyDescent="0.25">
      <c r="A1846" s="1" t="s">
        <v>1864</v>
      </c>
      <c r="B1846" s="1" t="s">
        <v>390</v>
      </c>
      <c r="C1846">
        <v>2000</v>
      </c>
      <c r="D1846">
        <v>370000</v>
      </c>
      <c r="E1846">
        <v>1.8</v>
      </c>
      <c r="F1846">
        <v>136</v>
      </c>
      <c r="G1846" s="1" t="s">
        <v>8</v>
      </c>
      <c r="H1846" s="1" t="s">
        <v>9</v>
      </c>
      <c r="I1846" s="1" t="s">
        <v>18</v>
      </c>
      <c r="J1846" s="1">
        <v>238</v>
      </c>
      <c r="K1846" s="1"/>
      <c r="L1846" s="1"/>
      <c r="M1846" s="1">
        <f t="shared" ca="1" si="28"/>
        <v>2022</v>
      </c>
      <c r="N1846" s="1">
        <f ca="1">Sheet1[[#This Row],[Текущий год]]-Sheet1[[#This Row],[Год выпуска]]</f>
        <v>22</v>
      </c>
      <c r="O1846" s="13">
        <f ca="1">IFERROR(Sheet1[[#This Row],[Пробег, тыс. км]]/Sheet1[[#This Row],[Возраст авто]], 0)</f>
        <v>10.818181818181818</v>
      </c>
      <c r="P1846" s="14">
        <f ca="1">Sheet1[[#This Row],[Средний пробег в год]]/365*1000</f>
        <v>29.638854296388544</v>
      </c>
    </row>
    <row r="1847" spans="1:16" x14ac:dyDescent="0.25">
      <c r="A1847" s="1" t="s">
        <v>1865</v>
      </c>
      <c r="B1847" s="1" t="s">
        <v>371</v>
      </c>
      <c r="C1847">
        <v>2014</v>
      </c>
      <c r="D1847">
        <v>1950000</v>
      </c>
      <c r="E1847">
        <v>1.8</v>
      </c>
      <c r="F1847">
        <v>99</v>
      </c>
      <c r="G1847" s="1" t="s">
        <v>34</v>
      </c>
      <c r="H1847" s="1" t="s">
        <v>24</v>
      </c>
      <c r="I1847" s="1" t="s">
        <v>18</v>
      </c>
      <c r="J1847" s="1">
        <v>170</v>
      </c>
      <c r="K1847" s="1"/>
      <c r="L1847" s="1" t="s">
        <v>19</v>
      </c>
      <c r="M1847" s="1">
        <f t="shared" ca="1" si="28"/>
        <v>2022</v>
      </c>
      <c r="N1847" s="1">
        <f ca="1">Sheet1[[#This Row],[Текущий год]]-Sheet1[[#This Row],[Год выпуска]]</f>
        <v>8</v>
      </c>
      <c r="O1847" s="13">
        <f ca="1">IFERROR(Sheet1[[#This Row],[Пробег, тыс. км]]/Sheet1[[#This Row],[Возраст авто]], 0)</f>
        <v>21.25</v>
      </c>
      <c r="P1847" s="14">
        <f ca="1">Sheet1[[#This Row],[Средний пробег в год]]/365*1000</f>
        <v>58.219178082191775</v>
      </c>
    </row>
    <row r="1848" spans="1:16" x14ac:dyDescent="0.25">
      <c r="A1848" s="1" t="s">
        <v>1866</v>
      </c>
      <c r="B1848" s="1" t="s">
        <v>52</v>
      </c>
      <c r="C1848">
        <v>2011</v>
      </c>
      <c r="D1848">
        <v>3000000</v>
      </c>
      <c r="E1848">
        <v>4.5</v>
      </c>
      <c r="F1848">
        <v>235</v>
      </c>
      <c r="G1848" s="1" t="s">
        <v>20</v>
      </c>
      <c r="H1848" s="1" t="s">
        <v>9</v>
      </c>
      <c r="I1848" s="1" t="s">
        <v>21</v>
      </c>
      <c r="J1848" s="1">
        <v>187</v>
      </c>
      <c r="K1848" s="1"/>
      <c r="L1848" s="1"/>
      <c r="M1848" s="1">
        <f t="shared" ca="1" si="28"/>
        <v>2022</v>
      </c>
      <c r="N1848" s="1">
        <f ca="1">Sheet1[[#This Row],[Текущий год]]-Sheet1[[#This Row],[Год выпуска]]</f>
        <v>11</v>
      </c>
      <c r="O1848" s="13">
        <f ca="1">IFERROR(Sheet1[[#This Row],[Пробег, тыс. км]]/Sheet1[[#This Row],[Возраст авто]], 0)</f>
        <v>17</v>
      </c>
      <c r="P1848" s="14">
        <f ca="1">Sheet1[[#This Row],[Средний пробег в год]]/365*1000</f>
        <v>46.57534246575343</v>
      </c>
    </row>
    <row r="1849" spans="1:16" x14ac:dyDescent="0.25">
      <c r="A1849" s="1" t="s">
        <v>1867</v>
      </c>
      <c r="B1849" s="1" t="s">
        <v>26</v>
      </c>
      <c r="C1849">
        <v>1996</v>
      </c>
      <c r="D1849">
        <v>500000</v>
      </c>
      <c r="E1849">
        <v>2</v>
      </c>
      <c r="F1849">
        <v>135</v>
      </c>
      <c r="G1849" s="1" t="s">
        <v>8</v>
      </c>
      <c r="H1849" s="1" t="s">
        <v>9</v>
      </c>
      <c r="I1849" s="1" t="s">
        <v>18</v>
      </c>
      <c r="J1849" s="1">
        <v>1</v>
      </c>
      <c r="K1849" s="1"/>
      <c r="L1849" s="1"/>
      <c r="M1849" s="1">
        <f t="shared" ca="1" si="28"/>
        <v>2022</v>
      </c>
      <c r="N1849" s="1">
        <f ca="1">Sheet1[[#This Row],[Текущий год]]-Sheet1[[#This Row],[Год выпуска]]</f>
        <v>26</v>
      </c>
      <c r="O1849" s="13">
        <f ca="1">IFERROR(Sheet1[[#This Row],[Пробег, тыс. км]]/Sheet1[[#This Row],[Возраст авто]], 0)</f>
        <v>3.8461538461538464E-2</v>
      </c>
      <c r="P1849" s="14">
        <f ca="1">Sheet1[[#This Row],[Средний пробег в год]]/365*1000</f>
        <v>0.10537407797681771</v>
      </c>
    </row>
    <row r="1850" spans="1:16" x14ac:dyDescent="0.25">
      <c r="A1850" s="1" t="s">
        <v>1868</v>
      </c>
      <c r="B1850" s="1" t="s">
        <v>82</v>
      </c>
      <c r="C1850">
        <v>2010</v>
      </c>
      <c r="D1850">
        <v>659999</v>
      </c>
      <c r="E1850">
        <v>1</v>
      </c>
      <c r="F1850">
        <v>69</v>
      </c>
      <c r="G1850" s="1" t="s">
        <v>8</v>
      </c>
      <c r="H1850" s="1" t="s">
        <v>24</v>
      </c>
      <c r="I1850" s="1" t="s">
        <v>18</v>
      </c>
      <c r="J1850" s="1">
        <v>128</v>
      </c>
      <c r="K1850" s="1" t="s">
        <v>39</v>
      </c>
      <c r="L1850" s="1"/>
      <c r="M1850" s="1">
        <f t="shared" ca="1" si="28"/>
        <v>2022</v>
      </c>
      <c r="N1850" s="1">
        <f ca="1">Sheet1[[#This Row],[Текущий год]]-Sheet1[[#This Row],[Год выпуска]]</f>
        <v>12</v>
      </c>
      <c r="O1850" s="13">
        <f ca="1">IFERROR(Sheet1[[#This Row],[Пробег, тыс. км]]/Sheet1[[#This Row],[Возраст авто]], 0)</f>
        <v>10.666666666666666</v>
      </c>
      <c r="P1850" s="14">
        <f ca="1">Sheet1[[#This Row],[Средний пробег в год]]/365*1000</f>
        <v>29.223744292237441</v>
      </c>
    </row>
    <row r="1851" spans="1:16" x14ac:dyDescent="0.25">
      <c r="A1851" s="1" t="s">
        <v>1869</v>
      </c>
      <c r="B1851" s="1" t="s">
        <v>88</v>
      </c>
      <c r="C1851">
        <v>1994</v>
      </c>
      <c r="D1851">
        <v>280000</v>
      </c>
      <c r="E1851">
        <v>2</v>
      </c>
      <c r="F1851">
        <v>135</v>
      </c>
      <c r="G1851" s="1" t="s">
        <v>8</v>
      </c>
      <c r="H1851" s="1" t="s">
        <v>9</v>
      </c>
      <c r="I1851" s="1" t="s">
        <v>10</v>
      </c>
      <c r="J1851" s="1">
        <v>100</v>
      </c>
      <c r="K1851" s="1"/>
      <c r="L1851" s="1"/>
      <c r="M1851" s="1">
        <f t="shared" ca="1" si="28"/>
        <v>2022</v>
      </c>
      <c r="N1851" s="1">
        <f ca="1">Sheet1[[#This Row],[Текущий год]]-Sheet1[[#This Row],[Год выпуска]]</f>
        <v>28</v>
      </c>
      <c r="O1851" s="13">
        <f ca="1">IFERROR(Sheet1[[#This Row],[Пробег, тыс. км]]/Sheet1[[#This Row],[Возраст авто]], 0)</f>
        <v>3.5714285714285716</v>
      </c>
      <c r="P1851" s="14">
        <f ca="1">Sheet1[[#This Row],[Средний пробег в год]]/365*1000</f>
        <v>9.7847358121330732</v>
      </c>
    </row>
    <row r="1852" spans="1:16" x14ac:dyDescent="0.25">
      <c r="A1852" s="1" t="s">
        <v>1870</v>
      </c>
      <c r="B1852" s="1" t="s">
        <v>36</v>
      </c>
      <c r="C1852">
        <v>2014</v>
      </c>
      <c r="D1852">
        <v>3445000</v>
      </c>
      <c r="E1852">
        <v>2.7</v>
      </c>
      <c r="F1852">
        <v>163</v>
      </c>
      <c r="G1852" s="1" t="s">
        <v>8</v>
      </c>
      <c r="H1852" s="1" t="s">
        <v>9</v>
      </c>
      <c r="I1852" s="1" t="s">
        <v>21</v>
      </c>
      <c r="J1852" s="1">
        <v>116</v>
      </c>
      <c r="K1852" s="1"/>
      <c r="L1852" s="1"/>
      <c r="M1852" s="1">
        <f t="shared" ca="1" si="28"/>
        <v>2022</v>
      </c>
      <c r="N1852" s="1">
        <f ca="1">Sheet1[[#This Row],[Текущий год]]-Sheet1[[#This Row],[Год выпуска]]</f>
        <v>8</v>
      </c>
      <c r="O1852" s="13">
        <f ca="1">IFERROR(Sheet1[[#This Row],[Пробег, тыс. км]]/Sheet1[[#This Row],[Возраст авто]], 0)</f>
        <v>14.5</v>
      </c>
      <c r="P1852" s="14">
        <f ca="1">Sheet1[[#This Row],[Средний пробег в год]]/365*1000</f>
        <v>39.726027397260275</v>
      </c>
    </row>
    <row r="1853" spans="1:16" x14ac:dyDescent="0.25">
      <c r="A1853" s="1" t="s">
        <v>1871</v>
      </c>
      <c r="B1853" s="1" t="s">
        <v>70</v>
      </c>
      <c r="C1853">
        <v>2014</v>
      </c>
      <c r="D1853">
        <v>1080000</v>
      </c>
      <c r="E1853">
        <v>1.5</v>
      </c>
      <c r="F1853">
        <v>74</v>
      </c>
      <c r="G1853" s="1" t="s">
        <v>34</v>
      </c>
      <c r="H1853" s="1" t="s">
        <v>24</v>
      </c>
      <c r="I1853" s="1" t="s">
        <v>18</v>
      </c>
      <c r="J1853" s="1">
        <v>116</v>
      </c>
      <c r="K1853" s="1"/>
      <c r="L1853" s="1"/>
      <c r="M1853" s="1">
        <f t="shared" ca="1" si="28"/>
        <v>2022</v>
      </c>
      <c r="N1853" s="1">
        <f ca="1">Sheet1[[#This Row],[Текущий год]]-Sheet1[[#This Row],[Год выпуска]]</f>
        <v>8</v>
      </c>
      <c r="O1853" s="13">
        <f ca="1">IFERROR(Sheet1[[#This Row],[Пробег, тыс. км]]/Sheet1[[#This Row],[Возраст авто]], 0)</f>
        <v>14.5</v>
      </c>
      <c r="P1853" s="14">
        <f ca="1">Sheet1[[#This Row],[Средний пробег в год]]/365*1000</f>
        <v>39.726027397260275</v>
      </c>
    </row>
    <row r="1854" spans="1:16" x14ac:dyDescent="0.25">
      <c r="A1854" s="1" t="s">
        <v>1872</v>
      </c>
      <c r="B1854" s="1" t="s">
        <v>243</v>
      </c>
      <c r="C1854">
        <v>1997</v>
      </c>
      <c r="D1854">
        <v>1500000</v>
      </c>
      <c r="E1854">
        <v>3</v>
      </c>
      <c r="F1854">
        <v>130</v>
      </c>
      <c r="G1854" s="1" t="s">
        <v>20</v>
      </c>
      <c r="H1854" s="1" t="s">
        <v>11</v>
      </c>
      <c r="I1854" s="1" t="s">
        <v>21</v>
      </c>
      <c r="J1854" s="1">
        <v>111</v>
      </c>
      <c r="K1854" s="1"/>
      <c r="L1854" s="1"/>
      <c r="M1854" s="1">
        <f t="shared" ca="1" si="28"/>
        <v>2022</v>
      </c>
      <c r="N1854" s="1">
        <f ca="1">Sheet1[[#This Row],[Текущий год]]-Sheet1[[#This Row],[Год выпуска]]</f>
        <v>25</v>
      </c>
      <c r="O1854" s="13">
        <f ca="1">IFERROR(Sheet1[[#This Row],[Пробег, тыс. км]]/Sheet1[[#This Row],[Возраст авто]], 0)</f>
        <v>4.4400000000000004</v>
      </c>
      <c r="P1854" s="14">
        <f ca="1">Sheet1[[#This Row],[Средний пробег в год]]/365*1000</f>
        <v>12.164383561643836</v>
      </c>
    </row>
    <row r="1855" spans="1:16" x14ac:dyDescent="0.25">
      <c r="A1855" s="1" t="s">
        <v>1873</v>
      </c>
      <c r="B1855" s="1" t="s">
        <v>63</v>
      </c>
      <c r="C1855">
        <v>2005</v>
      </c>
      <c r="D1855">
        <v>450000</v>
      </c>
      <c r="E1855">
        <v>1.4</v>
      </c>
      <c r="F1855">
        <v>97</v>
      </c>
      <c r="G1855" s="1" t="s">
        <v>8</v>
      </c>
      <c r="H1855" s="1" t="s">
        <v>11</v>
      </c>
      <c r="I1855" s="1" t="s">
        <v>18</v>
      </c>
      <c r="J1855" s="1">
        <v>227</v>
      </c>
      <c r="K1855" s="1"/>
      <c r="L1855" s="1"/>
      <c r="M1855" s="1">
        <f t="shared" ca="1" si="28"/>
        <v>2022</v>
      </c>
      <c r="N1855" s="1">
        <f ca="1">Sheet1[[#This Row],[Текущий год]]-Sheet1[[#This Row],[Год выпуска]]</f>
        <v>17</v>
      </c>
      <c r="O1855" s="13">
        <f ca="1">IFERROR(Sheet1[[#This Row],[Пробег, тыс. км]]/Sheet1[[#This Row],[Возраст авто]], 0)</f>
        <v>13.352941176470589</v>
      </c>
      <c r="P1855" s="14">
        <f ca="1">Sheet1[[#This Row],[Средний пробег в год]]/365*1000</f>
        <v>36.583400483481064</v>
      </c>
    </row>
    <row r="1856" spans="1:16" x14ac:dyDescent="0.25">
      <c r="A1856" s="1" t="s">
        <v>1874</v>
      </c>
      <c r="B1856" s="1" t="s">
        <v>1875</v>
      </c>
      <c r="C1856">
        <v>2002</v>
      </c>
      <c r="D1856">
        <v>420000</v>
      </c>
      <c r="E1856">
        <v>1.3</v>
      </c>
      <c r="F1856">
        <v>87</v>
      </c>
      <c r="G1856" s="1" t="s">
        <v>8</v>
      </c>
      <c r="H1856" s="1" t="s">
        <v>9</v>
      </c>
      <c r="I1856" s="1" t="s">
        <v>18</v>
      </c>
      <c r="J1856" s="1">
        <v>298</v>
      </c>
      <c r="K1856" s="1"/>
      <c r="L1856" s="1"/>
      <c r="M1856" s="1">
        <f t="shared" ca="1" si="28"/>
        <v>2022</v>
      </c>
      <c r="N1856" s="1">
        <f ca="1">Sheet1[[#This Row],[Текущий год]]-Sheet1[[#This Row],[Год выпуска]]</f>
        <v>20</v>
      </c>
      <c r="O1856" s="13">
        <f ca="1">IFERROR(Sheet1[[#This Row],[Пробег, тыс. км]]/Sheet1[[#This Row],[Возраст авто]], 0)</f>
        <v>14.9</v>
      </c>
      <c r="P1856" s="14">
        <f ca="1">Sheet1[[#This Row],[Средний пробег в год]]/365*1000</f>
        <v>40.821917808219176</v>
      </c>
    </row>
    <row r="1857" spans="1:16" x14ac:dyDescent="0.25">
      <c r="A1857" s="1" t="s">
        <v>1876</v>
      </c>
      <c r="B1857" s="1" t="s">
        <v>932</v>
      </c>
      <c r="C1857">
        <v>1993</v>
      </c>
      <c r="D1857">
        <v>210000</v>
      </c>
      <c r="E1857">
        <v>2</v>
      </c>
      <c r="F1857">
        <v>110</v>
      </c>
      <c r="G1857" s="1" t="s">
        <v>8</v>
      </c>
      <c r="H1857" s="1" t="s">
        <v>11</v>
      </c>
      <c r="I1857" s="1" t="s">
        <v>18</v>
      </c>
      <c r="J1857" s="1">
        <v>327</v>
      </c>
      <c r="K1857" s="1"/>
      <c r="L1857" s="1"/>
      <c r="M1857" s="1">
        <f t="shared" ca="1" si="28"/>
        <v>2022</v>
      </c>
      <c r="N1857" s="1">
        <f ca="1">Sheet1[[#This Row],[Текущий год]]-Sheet1[[#This Row],[Год выпуска]]</f>
        <v>29</v>
      </c>
      <c r="O1857" s="13">
        <f ca="1">IFERROR(Sheet1[[#This Row],[Пробег, тыс. км]]/Sheet1[[#This Row],[Возраст авто]], 0)</f>
        <v>11.275862068965518</v>
      </c>
      <c r="P1857" s="14">
        <f ca="1">Sheet1[[#This Row],[Средний пробег в год]]/365*1000</f>
        <v>30.892772791686351</v>
      </c>
    </row>
    <row r="1858" spans="1:16" x14ac:dyDescent="0.25">
      <c r="A1858" s="1" t="s">
        <v>1877</v>
      </c>
      <c r="B1858" s="1" t="s">
        <v>16</v>
      </c>
      <c r="C1858">
        <v>2012</v>
      </c>
      <c r="D1858">
        <v>1800000</v>
      </c>
      <c r="E1858">
        <v>3</v>
      </c>
      <c r="F1858">
        <v>144</v>
      </c>
      <c r="G1858" s="1" t="s">
        <v>20</v>
      </c>
      <c r="H1858" s="1"/>
      <c r="I1858" s="1" t="s">
        <v>21</v>
      </c>
      <c r="J1858" s="1">
        <v>157</v>
      </c>
      <c r="K1858" s="1"/>
      <c r="L1858" s="1"/>
      <c r="M1858" s="1">
        <f t="shared" ca="1" si="28"/>
        <v>2022</v>
      </c>
      <c r="N1858" s="1">
        <f ca="1">Sheet1[[#This Row],[Текущий год]]-Sheet1[[#This Row],[Год выпуска]]</f>
        <v>10</v>
      </c>
      <c r="O1858" s="13">
        <f ca="1">IFERROR(Sheet1[[#This Row],[Пробег, тыс. км]]/Sheet1[[#This Row],[Возраст авто]], 0)</f>
        <v>15.7</v>
      </c>
      <c r="P1858" s="14">
        <f ca="1">Sheet1[[#This Row],[Средний пробег в год]]/365*1000</f>
        <v>43.013698630136986</v>
      </c>
    </row>
    <row r="1859" spans="1:16" x14ac:dyDescent="0.25">
      <c r="A1859" s="1" t="s">
        <v>1878</v>
      </c>
      <c r="B1859" s="1" t="s">
        <v>33</v>
      </c>
      <c r="C1859">
        <v>2018</v>
      </c>
      <c r="D1859">
        <v>3000000</v>
      </c>
      <c r="E1859">
        <v>1.8</v>
      </c>
      <c r="F1859">
        <v>98</v>
      </c>
      <c r="G1859" s="1" t="s">
        <v>34</v>
      </c>
      <c r="H1859" s="1" t="s">
        <v>24</v>
      </c>
      <c r="I1859" s="1" t="s">
        <v>18</v>
      </c>
      <c r="J1859" s="1">
        <v>115</v>
      </c>
      <c r="K1859" s="1"/>
      <c r="L1859" s="1"/>
      <c r="M1859" s="1">
        <f t="shared" ca="1" si="28"/>
        <v>2022</v>
      </c>
      <c r="N1859" s="1">
        <f ca="1">Sheet1[[#This Row],[Текущий год]]-Sheet1[[#This Row],[Год выпуска]]</f>
        <v>4</v>
      </c>
      <c r="O1859" s="13">
        <f ca="1">IFERROR(Sheet1[[#This Row],[Пробег, тыс. км]]/Sheet1[[#This Row],[Возраст авто]], 0)</f>
        <v>28.75</v>
      </c>
      <c r="P1859" s="14">
        <f ca="1">Sheet1[[#This Row],[Средний пробег в год]]/365*1000</f>
        <v>78.767123287671225</v>
      </c>
    </row>
    <row r="1860" spans="1:16" x14ac:dyDescent="0.25">
      <c r="A1860" s="1" t="s">
        <v>1879</v>
      </c>
      <c r="B1860" s="1" t="s">
        <v>94</v>
      </c>
      <c r="C1860">
        <v>2001</v>
      </c>
      <c r="D1860">
        <v>775000</v>
      </c>
      <c r="E1860">
        <v>3</v>
      </c>
      <c r="F1860">
        <v>220</v>
      </c>
      <c r="G1860" s="1" t="s">
        <v>8</v>
      </c>
      <c r="H1860" s="1" t="s">
        <v>9</v>
      </c>
      <c r="I1860" s="1" t="s">
        <v>21</v>
      </c>
      <c r="J1860" s="1">
        <v>353</v>
      </c>
      <c r="K1860" s="1"/>
      <c r="L1860" s="1"/>
      <c r="M1860" s="1">
        <f t="shared" ref="M1860:M1923" ca="1" si="29">YEAR(TODAY())</f>
        <v>2022</v>
      </c>
      <c r="N1860" s="1">
        <f ca="1">Sheet1[[#This Row],[Текущий год]]-Sheet1[[#This Row],[Год выпуска]]</f>
        <v>21</v>
      </c>
      <c r="O1860" s="13">
        <f ca="1">IFERROR(Sheet1[[#This Row],[Пробег, тыс. км]]/Sheet1[[#This Row],[Возраст авто]], 0)</f>
        <v>16.80952380952381</v>
      </c>
      <c r="P1860" s="14">
        <f ca="1">Sheet1[[#This Row],[Средний пробег в год]]/365*1000</f>
        <v>46.053489889106324</v>
      </c>
    </row>
    <row r="1861" spans="1:16" x14ac:dyDescent="0.25">
      <c r="A1861" s="1" t="s">
        <v>1880</v>
      </c>
      <c r="B1861" s="1" t="s">
        <v>117</v>
      </c>
      <c r="C1861">
        <v>2004</v>
      </c>
      <c r="D1861">
        <v>490000</v>
      </c>
      <c r="E1861">
        <v>1.8</v>
      </c>
      <c r="F1861">
        <v>125</v>
      </c>
      <c r="G1861" s="1" t="s">
        <v>8</v>
      </c>
      <c r="H1861" s="1" t="s">
        <v>9</v>
      </c>
      <c r="I1861" s="1" t="s">
        <v>21</v>
      </c>
      <c r="J1861" s="1">
        <v>267</v>
      </c>
      <c r="K1861" s="1"/>
      <c r="L1861" s="1"/>
      <c r="M1861" s="1">
        <f t="shared" ca="1" si="29"/>
        <v>2022</v>
      </c>
      <c r="N1861" s="1">
        <f ca="1">Sheet1[[#This Row],[Текущий год]]-Sheet1[[#This Row],[Год выпуска]]</f>
        <v>18</v>
      </c>
      <c r="O1861" s="13">
        <f ca="1">IFERROR(Sheet1[[#This Row],[Пробег, тыс. км]]/Sheet1[[#This Row],[Возраст авто]], 0)</f>
        <v>14.833333333333334</v>
      </c>
      <c r="P1861" s="14">
        <f ca="1">Sheet1[[#This Row],[Средний пробег в год]]/365*1000</f>
        <v>40.639269406392692</v>
      </c>
    </row>
    <row r="1862" spans="1:16" x14ac:dyDescent="0.25">
      <c r="A1862" s="1" t="s">
        <v>1881</v>
      </c>
      <c r="B1862" s="1" t="s">
        <v>92</v>
      </c>
      <c r="C1862">
        <v>1998</v>
      </c>
      <c r="D1862">
        <v>470000</v>
      </c>
      <c r="E1862">
        <v>1.6</v>
      </c>
      <c r="F1862">
        <v>105</v>
      </c>
      <c r="G1862" s="1" t="s">
        <v>8</v>
      </c>
      <c r="H1862" s="1" t="s">
        <v>9</v>
      </c>
      <c r="I1862" s="1" t="s">
        <v>18</v>
      </c>
      <c r="J1862" s="1">
        <v>10</v>
      </c>
      <c r="K1862" s="1"/>
      <c r="L1862" s="1"/>
      <c r="M1862" s="1">
        <f t="shared" ca="1" si="29"/>
        <v>2022</v>
      </c>
      <c r="N1862" s="1">
        <f ca="1">Sheet1[[#This Row],[Текущий год]]-Sheet1[[#This Row],[Год выпуска]]</f>
        <v>24</v>
      </c>
      <c r="O1862" s="13">
        <f ca="1">IFERROR(Sheet1[[#This Row],[Пробег, тыс. км]]/Sheet1[[#This Row],[Возраст авто]], 0)</f>
        <v>0.41666666666666669</v>
      </c>
      <c r="P1862" s="14">
        <f ca="1">Sheet1[[#This Row],[Средний пробег в год]]/365*1000</f>
        <v>1.1415525114155252</v>
      </c>
    </row>
    <row r="1863" spans="1:16" x14ac:dyDescent="0.25">
      <c r="A1863" s="1" t="s">
        <v>1882</v>
      </c>
      <c r="B1863" s="1" t="s">
        <v>70</v>
      </c>
      <c r="C1863">
        <v>2007</v>
      </c>
      <c r="D1863">
        <v>700000</v>
      </c>
      <c r="E1863">
        <v>1.8</v>
      </c>
      <c r="F1863">
        <v>125</v>
      </c>
      <c r="G1863" s="1" t="s">
        <v>8</v>
      </c>
      <c r="H1863" s="1" t="s">
        <v>24</v>
      </c>
      <c r="I1863" s="1" t="s">
        <v>21</v>
      </c>
      <c r="J1863" s="1">
        <v>288</v>
      </c>
      <c r="K1863" s="1"/>
      <c r="L1863" s="1"/>
      <c r="M1863" s="1">
        <f t="shared" ca="1" si="29"/>
        <v>2022</v>
      </c>
      <c r="N1863" s="1">
        <f ca="1">Sheet1[[#This Row],[Текущий год]]-Sheet1[[#This Row],[Год выпуска]]</f>
        <v>15</v>
      </c>
      <c r="O1863" s="13">
        <f ca="1">IFERROR(Sheet1[[#This Row],[Пробег, тыс. км]]/Sheet1[[#This Row],[Возраст авто]], 0)</f>
        <v>19.2</v>
      </c>
      <c r="P1863" s="14">
        <f ca="1">Sheet1[[#This Row],[Средний пробег в год]]/365*1000</f>
        <v>52.602739726027394</v>
      </c>
    </row>
    <row r="1864" spans="1:16" x14ac:dyDescent="0.25">
      <c r="A1864" s="1" t="s">
        <v>1883</v>
      </c>
      <c r="B1864" s="1" t="s">
        <v>333</v>
      </c>
      <c r="C1864">
        <v>2007</v>
      </c>
      <c r="D1864">
        <v>805000</v>
      </c>
      <c r="E1864">
        <v>1.8</v>
      </c>
      <c r="F1864">
        <v>132</v>
      </c>
      <c r="G1864" s="1" t="s">
        <v>8</v>
      </c>
      <c r="H1864" s="1" t="s">
        <v>9</v>
      </c>
      <c r="I1864" s="1" t="s">
        <v>18</v>
      </c>
      <c r="J1864" s="1">
        <v>185</v>
      </c>
      <c r="K1864" s="1"/>
      <c r="L1864" s="1"/>
      <c r="M1864" s="1">
        <f t="shared" ca="1" si="29"/>
        <v>2022</v>
      </c>
      <c r="N1864" s="1">
        <f ca="1">Sheet1[[#This Row],[Текущий год]]-Sheet1[[#This Row],[Год выпуска]]</f>
        <v>15</v>
      </c>
      <c r="O1864" s="13">
        <f ca="1">IFERROR(Sheet1[[#This Row],[Пробег, тыс. км]]/Sheet1[[#This Row],[Возраст авто]], 0)</f>
        <v>12.333333333333334</v>
      </c>
      <c r="P1864" s="14">
        <f ca="1">Sheet1[[#This Row],[Средний пробег в год]]/365*1000</f>
        <v>33.789954337899545</v>
      </c>
    </row>
    <row r="1865" spans="1:16" x14ac:dyDescent="0.25">
      <c r="A1865" s="1" t="s">
        <v>1884</v>
      </c>
      <c r="B1865" s="1" t="s">
        <v>16</v>
      </c>
      <c r="C1865">
        <v>2007</v>
      </c>
      <c r="D1865">
        <v>995000</v>
      </c>
      <c r="E1865">
        <v>2.7</v>
      </c>
      <c r="F1865">
        <v>151</v>
      </c>
      <c r="G1865" s="1" t="s">
        <v>8</v>
      </c>
      <c r="H1865" s="1" t="s">
        <v>11</v>
      </c>
      <c r="I1865" s="1" t="s">
        <v>10</v>
      </c>
      <c r="J1865" s="1">
        <v>320</v>
      </c>
      <c r="K1865" s="1"/>
      <c r="L1865" s="1"/>
      <c r="M1865" s="1">
        <f t="shared" ca="1" si="29"/>
        <v>2022</v>
      </c>
      <c r="N1865" s="1">
        <f ca="1">Sheet1[[#This Row],[Текущий год]]-Sheet1[[#This Row],[Год выпуска]]</f>
        <v>15</v>
      </c>
      <c r="O1865" s="13">
        <f ca="1">IFERROR(Sheet1[[#This Row],[Пробег, тыс. км]]/Sheet1[[#This Row],[Возраст авто]], 0)</f>
        <v>21.333333333333332</v>
      </c>
      <c r="P1865" s="14">
        <f ca="1">Sheet1[[#This Row],[Средний пробег в год]]/365*1000</f>
        <v>58.447488584474883</v>
      </c>
    </row>
    <row r="1866" spans="1:16" x14ac:dyDescent="0.25">
      <c r="A1866" s="1" t="s">
        <v>1885</v>
      </c>
      <c r="B1866" s="1" t="s">
        <v>65</v>
      </c>
      <c r="C1866">
        <v>2009</v>
      </c>
      <c r="D1866">
        <v>819000</v>
      </c>
      <c r="E1866">
        <v>1.5</v>
      </c>
      <c r="F1866">
        <v>76</v>
      </c>
      <c r="G1866" s="1" t="s">
        <v>34</v>
      </c>
      <c r="H1866" s="1" t="s">
        <v>24</v>
      </c>
      <c r="I1866" s="1" t="s">
        <v>18</v>
      </c>
      <c r="J1866" s="1">
        <v>161</v>
      </c>
      <c r="K1866" s="1"/>
      <c r="L1866" s="1"/>
      <c r="M1866" s="1">
        <f t="shared" ca="1" si="29"/>
        <v>2022</v>
      </c>
      <c r="N1866" s="1">
        <f ca="1">Sheet1[[#This Row],[Текущий год]]-Sheet1[[#This Row],[Год выпуска]]</f>
        <v>13</v>
      </c>
      <c r="O1866" s="13">
        <f ca="1">IFERROR(Sheet1[[#This Row],[Пробег, тыс. км]]/Sheet1[[#This Row],[Возраст авто]], 0)</f>
        <v>12.384615384615385</v>
      </c>
      <c r="P1866" s="14">
        <f ca="1">Sheet1[[#This Row],[Средний пробег в год]]/365*1000</f>
        <v>33.930453108535296</v>
      </c>
    </row>
    <row r="1867" spans="1:16" x14ac:dyDescent="0.25">
      <c r="A1867" s="1" t="s">
        <v>1886</v>
      </c>
      <c r="B1867" s="1" t="s">
        <v>139</v>
      </c>
      <c r="C1867">
        <v>1997</v>
      </c>
      <c r="D1867">
        <v>250000</v>
      </c>
      <c r="E1867">
        <v>1.8</v>
      </c>
      <c r="F1867">
        <v>115</v>
      </c>
      <c r="G1867" s="1" t="s">
        <v>8</v>
      </c>
      <c r="H1867" s="1" t="s">
        <v>9</v>
      </c>
      <c r="I1867" s="1" t="s">
        <v>18</v>
      </c>
      <c r="J1867" s="1">
        <v>350</v>
      </c>
      <c r="K1867" s="1"/>
      <c r="L1867" s="1"/>
      <c r="M1867" s="1">
        <f t="shared" ca="1" si="29"/>
        <v>2022</v>
      </c>
      <c r="N1867" s="1">
        <f ca="1">Sheet1[[#This Row],[Текущий год]]-Sheet1[[#This Row],[Год выпуска]]</f>
        <v>25</v>
      </c>
      <c r="O1867" s="13">
        <f ca="1">IFERROR(Sheet1[[#This Row],[Пробег, тыс. км]]/Sheet1[[#This Row],[Возраст авто]], 0)</f>
        <v>14</v>
      </c>
      <c r="P1867" s="14">
        <f ca="1">Sheet1[[#This Row],[Средний пробег в год]]/365*1000</f>
        <v>38.356164383561648</v>
      </c>
    </row>
    <row r="1868" spans="1:16" x14ac:dyDescent="0.25">
      <c r="A1868" s="1" t="s">
        <v>1887</v>
      </c>
      <c r="B1868" s="1" t="s">
        <v>296</v>
      </c>
      <c r="C1868">
        <v>1993</v>
      </c>
      <c r="D1868">
        <v>850000</v>
      </c>
      <c r="E1868">
        <v>2.8</v>
      </c>
      <c r="F1868">
        <v>91</v>
      </c>
      <c r="G1868" s="1" t="s">
        <v>20</v>
      </c>
      <c r="H1868" s="1" t="s">
        <v>11</v>
      </c>
      <c r="I1868" s="1" t="s">
        <v>21</v>
      </c>
      <c r="J1868" s="1">
        <v>1</v>
      </c>
      <c r="K1868" s="1"/>
      <c r="L1868" s="1"/>
      <c r="M1868" s="1">
        <f t="shared" ca="1" si="29"/>
        <v>2022</v>
      </c>
      <c r="N1868" s="1">
        <f ca="1">Sheet1[[#This Row],[Текущий год]]-Sheet1[[#This Row],[Год выпуска]]</f>
        <v>29</v>
      </c>
      <c r="O1868" s="13">
        <f ca="1">IFERROR(Sheet1[[#This Row],[Пробег, тыс. км]]/Sheet1[[#This Row],[Возраст авто]], 0)</f>
        <v>3.4482758620689655E-2</v>
      </c>
      <c r="P1868" s="14">
        <f ca="1">Sheet1[[#This Row],[Средний пробег в год]]/365*1000</f>
        <v>9.4473311289560699E-2</v>
      </c>
    </row>
    <row r="1869" spans="1:16" x14ac:dyDescent="0.25">
      <c r="A1869" s="1" t="s">
        <v>1888</v>
      </c>
      <c r="B1869" s="1" t="s">
        <v>65</v>
      </c>
      <c r="C1869">
        <v>2012</v>
      </c>
      <c r="D1869">
        <v>990000</v>
      </c>
      <c r="E1869">
        <v>1.8</v>
      </c>
      <c r="F1869">
        <v>99</v>
      </c>
      <c r="G1869" s="1" t="s">
        <v>34</v>
      </c>
      <c r="H1869" s="1" t="s">
        <v>24</v>
      </c>
      <c r="I1869" s="1" t="s">
        <v>18</v>
      </c>
      <c r="J1869" s="1">
        <v>125</v>
      </c>
      <c r="K1869" s="1"/>
      <c r="L1869" s="1"/>
      <c r="M1869" s="1">
        <f t="shared" ca="1" si="29"/>
        <v>2022</v>
      </c>
      <c r="N1869" s="1">
        <f ca="1">Sheet1[[#This Row],[Текущий год]]-Sheet1[[#This Row],[Год выпуска]]</f>
        <v>10</v>
      </c>
      <c r="O1869" s="13">
        <f ca="1">IFERROR(Sheet1[[#This Row],[Пробег, тыс. км]]/Sheet1[[#This Row],[Возраст авто]], 0)</f>
        <v>12.5</v>
      </c>
      <c r="P1869" s="14">
        <f ca="1">Sheet1[[#This Row],[Средний пробег в год]]/365*1000</f>
        <v>34.246575342465754</v>
      </c>
    </row>
    <row r="1870" spans="1:16" x14ac:dyDescent="0.25">
      <c r="A1870" s="1" t="s">
        <v>1889</v>
      </c>
      <c r="B1870" s="1" t="s">
        <v>70</v>
      </c>
      <c r="C1870">
        <v>2001</v>
      </c>
      <c r="D1870">
        <v>380000</v>
      </c>
      <c r="E1870">
        <v>1.5</v>
      </c>
      <c r="F1870">
        <v>110</v>
      </c>
      <c r="G1870" s="1" t="s">
        <v>8</v>
      </c>
      <c r="H1870" s="1" t="s">
        <v>9</v>
      </c>
      <c r="I1870" s="1" t="s">
        <v>18</v>
      </c>
      <c r="J1870" s="1">
        <v>300</v>
      </c>
      <c r="K1870" s="1"/>
      <c r="L1870" s="1"/>
      <c r="M1870" s="1">
        <f t="shared" ca="1" si="29"/>
        <v>2022</v>
      </c>
      <c r="N1870" s="1">
        <f ca="1">Sheet1[[#This Row],[Текущий год]]-Sheet1[[#This Row],[Год выпуска]]</f>
        <v>21</v>
      </c>
      <c r="O1870" s="13">
        <f ca="1">IFERROR(Sheet1[[#This Row],[Пробег, тыс. км]]/Sheet1[[#This Row],[Возраст авто]], 0)</f>
        <v>14.285714285714286</v>
      </c>
      <c r="P1870" s="14">
        <f ca="1">Sheet1[[#This Row],[Средний пробег в год]]/365*1000</f>
        <v>39.138943248532293</v>
      </c>
    </row>
    <row r="1871" spans="1:16" x14ac:dyDescent="0.25">
      <c r="A1871" s="1" t="s">
        <v>1890</v>
      </c>
      <c r="B1871" s="1" t="s">
        <v>105</v>
      </c>
      <c r="C1871">
        <v>2011</v>
      </c>
      <c r="D1871">
        <v>1050000</v>
      </c>
      <c r="E1871">
        <v>1.8</v>
      </c>
      <c r="F1871">
        <v>144</v>
      </c>
      <c r="G1871" s="1" t="s">
        <v>8</v>
      </c>
      <c r="H1871" s="1" t="s">
        <v>24</v>
      </c>
      <c r="I1871" s="1" t="s">
        <v>18</v>
      </c>
      <c r="J1871" s="1">
        <v>160</v>
      </c>
      <c r="K1871" s="1" t="s">
        <v>39</v>
      </c>
      <c r="L1871" s="1"/>
      <c r="M1871" s="1">
        <f t="shared" ca="1" si="29"/>
        <v>2022</v>
      </c>
      <c r="N1871" s="1">
        <f ca="1">Sheet1[[#This Row],[Текущий год]]-Sheet1[[#This Row],[Год выпуска]]</f>
        <v>11</v>
      </c>
      <c r="O1871" s="13">
        <f ca="1">IFERROR(Sheet1[[#This Row],[Пробег, тыс. км]]/Sheet1[[#This Row],[Возраст авто]], 0)</f>
        <v>14.545454545454545</v>
      </c>
      <c r="P1871" s="14">
        <f ca="1">Sheet1[[#This Row],[Средний пробег в год]]/365*1000</f>
        <v>39.850560398505607</v>
      </c>
    </row>
    <row r="1872" spans="1:16" x14ac:dyDescent="0.25">
      <c r="A1872" s="1" t="s">
        <v>1891</v>
      </c>
      <c r="B1872" s="1" t="s">
        <v>277</v>
      </c>
      <c r="C1872">
        <v>2007</v>
      </c>
      <c r="D1872">
        <v>700000</v>
      </c>
      <c r="E1872">
        <v>1.5</v>
      </c>
      <c r="F1872">
        <v>103</v>
      </c>
      <c r="G1872" s="1" t="s">
        <v>8</v>
      </c>
      <c r="H1872" s="1" t="s">
        <v>24</v>
      </c>
      <c r="I1872" s="1" t="s">
        <v>21</v>
      </c>
      <c r="J1872" s="1">
        <v>187</v>
      </c>
      <c r="K1872" s="1"/>
      <c r="L1872" s="1"/>
      <c r="M1872" s="1">
        <f t="shared" ca="1" si="29"/>
        <v>2022</v>
      </c>
      <c r="N1872" s="1">
        <f ca="1">Sheet1[[#This Row],[Текущий год]]-Sheet1[[#This Row],[Год выпуска]]</f>
        <v>15</v>
      </c>
      <c r="O1872" s="13">
        <f ca="1">IFERROR(Sheet1[[#This Row],[Пробег, тыс. км]]/Sheet1[[#This Row],[Возраст авто]], 0)</f>
        <v>12.466666666666667</v>
      </c>
      <c r="P1872" s="14">
        <f ca="1">Sheet1[[#This Row],[Средний пробег в год]]/365*1000</f>
        <v>34.155251141552512</v>
      </c>
    </row>
    <row r="1873" spans="1:16" x14ac:dyDescent="0.25">
      <c r="A1873" s="1" t="s">
        <v>1892</v>
      </c>
      <c r="B1873" s="1" t="s">
        <v>205</v>
      </c>
      <c r="C1873">
        <v>1994</v>
      </c>
      <c r="D1873">
        <v>315000</v>
      </c>
      <c r="E1873">
        <v>1.8</v>
      </c>
      <c r="F1873">
        <v>125</v>
      </c>
      <c r="G1873" s="1" t="s">
        <v>8</v>
      </c>
      <c r="H1873" s="1" t="s">
        <v>9</v>
      </c>
      <c r="I1873" s="1" t="s">
        <v>18</v>
      </c>
      <c r="J1873" s="1">
        <v>300</v>
      </c>
      <c r="K1873" s="1"/>
      <c r="L1873" s="1"/>
      <c r="M1873" s="1">
        <f t="shared" ca="1" si="29"/>
        <v>2022</v>
      </c>
      <c r="N1873" s="1">
        <f ca="1">Sheet1[[#This Row],[Текущий год]]-Sheet1[[#This Row],[Год выпуска]]</f>
        <v>28</v>
      </c>
      <c r="O1873" s="13">
        <f ca="1">IFERROR(Sheet1[[#This Row],[Пробег, тыс. км]]/Sheet1[[#This Row],[Возраст авто]], 0)</f>
        <v>10.714285714285714</v>
      </c>
      <c r="P1873" s="14">
        <f ca="1">Sheet1[[#This Row],[Средний пробег в год]]/365*1000</f>
        <v>29.354207436399214</v>
      </c>
    </row>
    <row r="1874" spans="1:16" x14ac:dyDescent="0.25">
      <c r="A1874" s="1" t="s">
        <v>1893</v>
      </c>
      <c r="B1874" s="1" t="s">
        <v>277</v>
      </c>
      <c r="C1874">
        <v>2002</v>
      </c>
      <c r="D1874">
        <v>485000</v>
      </c>
      <c r="E1874">
        <v>1.3</v>
      </c>
      <c r="F1874">
        <v>87</v>
      </c>
      <c r="G1874" s="1" t="s">
        <v>8</v>
      </c>
      <c r="H1874" s="1" t="s">
        <v>9</v>
      </c>
      <c r="I1874" s="1" t="s">
        <v>18</v>
      </c>
      <c r="J1874" s="1">
        <v>294</v>
      </c>
      <c r="K1874" s="1"/>
      <c r="L1874" s="1"/>
      <c r="M1874" s="1">
        <f t="shared" ca="1" si="29"/>
        <v>2022</v>
      </c>
      <c r="N1874" s="1">
        <f ca="1">Sheet1[[#This Row],[Текущий год]]-Sheet1[[#This Row],[Год выпуска]]</f>
        <v>20</v>
      </c>
      <c r="O1874" s="13">
        <f ca="1">IFERROR(Sheet1[[#This Row],[Пробег, тыс. км]]/Sheet1[[#This Row],[Возраст авто]], 0)</f>
        <v>14.7</v>
      </c>
      <c r="P1874" s="14">
        <f ca="1">Sheet1[[#This Row],[Средний пробег в год]]/365*1000</f>
        <v>40.273972602739725</v>
      </c>
    </row>
    <row r="1875" spans="1:16" x14ac:dyDescent="0.25">
      <c r="A1875" s="1" t="s">
        <v>1894</v>
      </c>
      <c r="B1875" s="1" t="s">
        <v>63</v>
      </c>
      <c r="C1875">
        <v>1997</v>
      </c>
      <c r="D1875">
        <v>205000</v>
      </c>
      <c r="E1875">
        <v>1.6</v>
      </c>
      <c r="F1875">
        <v>165</v>
      </c>
      <c r="G1875" s="1" t="s">
        <v>8</v>
      </c>
      <c r="H1875" s="1" t="s">
        <v>11</v>
      </c>
      <c r="I1875" s="1" t="s">
        <v>18</v>
      </c>
      <c r="J1875" s="1">
        <v>150</v>
      </c>
      <c r="K1875" s="1"/>
      <c r="L1875" s="1"/>
      <c r="M1875" s="1">
        <f t="shared" ca="1" si="29"/>
        <v>2022</v>
      </c>
      <c r="N1875" s="1">
        <f ca="1">Sheet1[[#This Row],[Текущий год]]-Sheet1[[#This Row],[Год выпуска]]</f>
        <v>25</v>
      </c>
      <c r="O1875" s="13">
        <f ca="1">IFERROR(Sheet1[[#This Row],[Пробег, тыс. км]]/Sheet1[[#This Row],[Возраст авто]], 0)</f>
        <v>6</v>
      </c>
      <c r="P1875" s="14">
        <f ca="1">Sheet1[[#This Row],[Средний пробег в год]]/365*1000</f>
        <v>16.43835616438356</v>
      </c>
    </row>
    <row r="1876" spans="1:16" x14ac:dyDescent="0.25">
      <c r="A1876" s="1" t="s">
        <v>1895</v>
      </c>
      <c r="B1876" s="1" t="s">
        <v>1715</v>
      </c>
      <c r="C1876">
        <v>1994</v>
      </c>
      <c r="D1876">
        <v>200000</v>
      </c>
      <c r="E1876">
        <v>1.5</v>
      </c>
      <c r="F1876">
        <v>107</v>
      </c>
      <c r="G1876" s="1" t="s">
        <v>8</v>
      </c>
      <c r="H1876" s="1" t="s">
        <v>11</v>
      </c>
      <c r="I1876" s="1" t="s">
        <v>18</v>
      </c>
      <c r="J1876" s="1">
        <v>505</v>
      </c>
      <c r="K1876" s="1"/>
      <c r="L1876" s="1"/>
      <c r="M1876" s="1">
        <f t="shared" ca="1" si="29"/>
        <v>2022</v>
      </c>
      <c r="N1876" s="1">
        <f ca="1">Sheet1[[#This Row],[Текущий год]]-Sheet1[[#This Row],[Год выпуска]]</f>
        <v>28</v>
      </c>
      <c r="O1876" s="13">
        <f ca="1">IFERROR(Sheet1[[#This Row],[Пробег, тыс. км]]/Sheet1[[#This Row],[Возраст авто]], 0)</f>
        <v>18.035714285714285</v>
      </c>
      <c r="P1876" s="14">
        <f ca="1">Sheet1[[#This Row],[Средний пробег в год]]/365*1000</f>
        <v>49.412915851272011</v>
      </c>
    </row>
    <row r="1877" spans="1:16" x14ac:dyDescent="0.25">
      <c r="A1877" s="1" t="s">
        <v>1896</v>
      </c>
      <c r="B1877" s="1" t="s">
        <v>70</v>
      </c>
      <c r="C1877">
        <v>2002</v>
      </c>
      <c r="D1877">
        <v>250000</v>
      </c>
      <c r="E1877">
        <v>1.5</v>
      </c>
      <c r="F1877">
        <v>110</v>
      </c>
      <c r="G1877" s="1" t="s">
        <v>8</v>
      </c>
      <c r="H1877" s="1" t="s">
        <v>9</v>
      </c>
      <c r="I1877" s="1" t="s">
        <v>18</v>
      </c>
      <c r="J1877" s="1">
        <v>430</v>
      </c>
      <c r="K1877" s="1"/>
      <c r="L1877" s="1"/>
      <c r="M1877" s="1">
        <f t="shared" ca="1" si="29"/>
        <v>2022</v>
      </c>
      <c r="N1877" s="1">
        <f ca="1">Sheet1[[#This Row],[Текущий год]]-Sheet1[[#This Row],[Год выпуска]]</f>
        <v>20</v>
      </c>
      <c r="O1877" s="13">
        <f ca="1">IFERROR(Sheet1[[#This Row],[Пробег, тыс. км]]/Sheet1[[#This Row],[Возраст авто]], 0)</f>
        <v>21.5</v>
      </c>
      <c r="P1877" s="14">
        <f ca="1">Sheet1[[#This Row],[Средний пробег в год]]/365*1000</f>
        <v>58.904109589041099</v>
      </c>
    </row>
    <row r="1878" spans="1:16" x14ac:dyDescent="0.25">
      <c r="A1878" s="1" t="s">
        <v>1897</v>
      </c>
      <c r="B1878" s="1" t="s">
        <v>38</v>
      </c>
      <c r="C1878">
        <v>2002</v>
      </c>
      <c r="D1878">
        <v>1323000</v>
      </c>
      <c r="E1878">
        <v>3</v>
      </c>
      <c r="F1878">
        <v>220</v>
      </c>
      <c r="G1878" s="1" t="s">
        <v>8</v>
      </c>
      <c r="H1878" s="1" t="s">
        <v>9</v>
      </c>
      <c r="I1878" s="1" t="s">
        <v>18</v>
      </c>
      <c r="J1878" s="1">
        <v>357</v>
      </c>
      <c r="K1878" s="1"/>
      <c r="L1878" s="1"/>
      <c r="M1878" s="1">
        <f t="shared" ca="1" si="29"/>
        <v>2022</v>
      </c>
      <c r="N1878" s="1">
        <f ca="1">Sheet1[[#This Row],[Текущий год]]-Sheet1[[#This Row],[Год выпуска]]</f>
        <v>20</v>
      </c>
      <c r="O1878" s="13">
        <f ca="1">IFERROR(Sheet1[[#This Row],[Пробег, тыс. км]]/Sheet1[[#This Row],[Возраст авто]], 0)</f>
        <v>17.850000000000001</v>
      </c>
      <c r="P1878" s="14">
        <f ca="1">Sheet1[[#This Row],[Средний пробег в год]]/365*1000</f>
        <v>48.904109589041099</v>
      </c>
    </row>
    <row r="1879" spans="1:16" x14ac:dyDescent="0.25">
      <c r="A1879" s="1" t="s">
        <v>1898</v>
      </c>
      <c r="B1879" s="1" t="s">
        <v>172</v>
      </c>
      <c r="C1879">
        <v>2011</v>
      </c>
      <c r="D1879">
        <v>1480000</v>
      </c>
      <c r="E1879">
        <v>1.8</v>
      </c>
      <c r="F1879">
        <v>144</v>
      </c>
      <c r="G1879" s="1" t="s">
        <v>8</v>
      </c>
      <c r="H1879" s="1" t="s">
        <v>24</v>
      </c>
      <c r="I1879" s="1" t="s">
        <v>18</v>
      </c>
      <c r="J1879" s="1">
        <v>80</v>
      </c>
      <c r="K1879" s="1" t="s">
        <v>39</v>
      </c>
      <c r="L1879" s="1"/>
      <c r="M1879" s="1">
        <f t="shared" ca="1" si="29"/>
        <v>2022</v>
      </c>
      <c r="N1879" s="1">
        <f ca="1">Sheet1[[#This Row],[Текущий год]]-Sheet1[[#This Row],[Год выпуска]]</f>
        <v>11</v>
      </c>
      <c r="O1879" s="13">
        <f ca="1">IFERROR(Sheet1[[#This Row],[Пробег, тыс. км]]/Sheet1[[#This Row],[Возраст авто]], 0)</f>
        <v>7.2727272727272725</v>
      </c>
      <c r="P1879" s="14">
        <f ca="1">Sheet1[[#This Row],[Средний пробег в год]]/365*1000</f>
        <v>19.925280199252803</v>
      </c>
    </row>
    <row r="1880" spans="1:16" x14ac:dyDescent="0.25">
      <c r="A1880" s="1" t="s">
        <v>1899</v>
      </c>
      <c r="B1880" s="1" t="s">
        <v>92</v>
      </c>
      <c r="C1880">
        <v>1998</v>
      </c>
      <c r="D1880">
        <v>315000</v>
      </c>
      <c r="E1880">
        <v>1.8</v>
      </c>
      <c r="F1880">
        <v>115</v>
      </c>
      <c r="G1880" s="1" t="s">
        <v>8</v>
      </c>
      <c r="H1880" s="1" t="s">
        <v>9</v>
      </c>
      <c r="I1880" s="1" t="s">
        <v>18</v>
      </c>
      <c r="J1880" s="1">
        <v>150</v>
      </c>
      <c r="K1880" s="1"/>
      <c r="L1880" s="1"/>
      <c r="M1880" s="1">
        <f t="shared" ca="1" si="29"/>
        <v>2022</v>
      </c>
      <c r="N1880" s="1">
        <f ca="1">Sheet1[[#This Row],[Текущий год]]-Sheet1[[#This Row],[Год выпуска]]</f>
        <v>24</v>
      </c>
      <c r="O1880" s="13">
        <f ca="1">IFERROR(Sheet1[[#This Row],[Пробег, тыс. км]]/Sheet1[[#This Row],[Возраст авто]], 0)</f>
        <v>6.25</v>
      </c>
      <c r="P1880" s="14">
        <f ca="1">Sheet1[[#This Row],[Средний пробег в год]]/365*1000</f>
        <v>17.123287671232877</v>
      </c>
    </row>
    <row r="1881" spans="1:16" x14ac:dyDescent="0.25">
      <c r="A1881" s="1" t="s">
        <v>1900</v>
      </c>
      <c r="B1881" s="1" t="s">
        <v>165</v>
      </c>
      <c r="C1881">
        <v>2008</v>
      </c>
      <c r="D1881">
        <v>1250000</v>
      </c>
      <c r="E1881">
        <v>2</v>
      </c>
      <c r="F1881">
        <v>152</v>
      </c>
      <c r="G1881" s="1" t="s">
        <v>8</v>
      </c>
      <c r="H1881" s="1" t="s">
        <v>9</v>
      </c>
      <c r="I1881" s="1" t="s">
        <v>21</v>
      </c>
      <c r="J1881" s="1">
        <v>170</v>
      </c>
      <c r="K1881" s="1"/>
      <c r="L1881" s="1"/>
      <c r="M1881" s="1">
        <f t="shared" ca="1" si="29"/>
        <v>2022</v>
      </c>
      <c r="N1881" s="1">
        <f ca="1">Sheet1[[#This Row],[Текущий год]]-Sheet1[[#This Row],[Год выпуска]]</f>
        <v>14</v>
      </c>
      <c r="O1881" s="13">
        <f ca="1">IFERROR(Sheet1[[#This Row],[Пробег, тыс. км]]/Sheet1[[#This Row],[Возраст авто]], 0)</f>
        <v>12.142857142857142</v>
      </c>
      <c r="P1881" s="14">
        <f ca="1">Sheet1[[#This Row],[Средний пробег в год]]/365*1000</f>
        <v>33.268101761252446</v>
      </c>
    </row>
    <row r="1882" spans="1:16" x14ac:dyDescent="0.25">
      <c r="A1882" s="1" t="s">
        <v>1901</v>
      </c>
      <c r="B1882" s="1" t="s">
        <v>134</v>
      </c>
      <c r="C1882">
        <v>1993</v>
      </c>
      <c r="D1882">
        <v>349999</v>
      </c>
      <c r="E1882">
        <v>2</v>
      </c>
      <c r="F1882">
        <v>135</v>
      </c>
      <c r="G1882" s="1" t="s">
        <v>8</v>
      </c>
      <c r="H1882" s="1" t="s">
        <v>9</v>
      </c>
      <c r="I1882" s="1" t="s">
        <v>10</v>
      </c>
      <c r="J1882" s="1">
        <v>300</v>
      </c>
      <c r="K1882" s="1"/>
      <c r="L1882" s="1"/>
      <c r="M1882" s="1">
        <f t="shared" ca="1" si="29"/>
        <v>2022</v>
      </c>
      <c r="N1882" s="1">
        <f ca="1">Sheet1[[#This Row],[Текущий год]]-Sheet1[[#This Row],[Год выпуска]]</f>
        <v>29</v>
      </c>
      <c r="O1882" s="13">
        <f ca="1">IFERROR(Sheet1[[#This Row],[Пробег, тыс. км]]/Sheet1[[#This Row],[Возраст авто]], 0)</f>
        <v>10.344827586206897</v>
      </c>
      <c r="P1882" s="14">
        <f ca="1">Sheet1[[#This Row],[Средний пробег в год]]/365*1000</f>
        <v>28.341993386868211</v>
      </c>
    </row>
    <row r="1883" spans="1:16" x14ac:dyDescent="0.25">
      <c r="A1883" s="1" t="s">
        <v>1902</v>
      </c>
      <c r="B1883" s="1" t="s">
        <v>43</v>
      </c>
      <c r="C1883">
        <v>2002</v>
      </c>
      <c r="D1883">
        <v>560000</v>
      </c>
      <c r="E1883">
        <v>2</v>
      </c>
      <c r="F1883">
        <v>150</v>
      </c>
      <c r="G1883" s="1" t="s">
        <v>8</v>
      </c>
      <c r="H1883" s="1"/>
      <c r="I1883" s="1" t="s">
        <v>18</v>
      </c>
      <c r="J1883" s="1">
        <v>308</v>
      </c>
      <c r="K1883" s="1"/>
      <c r="L1883" s="1"/>
      <c r="M1883" s="1">
        <f t="shared" ca="1" si="29"/>
        <v>2022</v>
      </c>
      <c r="N1883" s="1">
        <f ca="1">Sheet1[[#This Row],[Текущий год]]-Sheet1[[#This Row],[Год выпуска]]</f>
        <v>20</v>
      </c>
      <c r="O1883" s="13">
        <f ca="1">IFERROR(Sheet1[[#This Row],[Пробег, тыс. км]]/Sheet1[[#This Row],[Возраст авто]], 0)</f>
        <v>15.4</v>
      </c>
      <c r="P1883" s="14">
        <f ca="1">Sheet1[[#This Row],[Средний пробег в год]]/365*1000</f>
        <v>42.19178082191781</v>
      </c>
    </row>
    <row r="1884" spans="1:16" x14ac:dyDescent="0.25">
      <c r="A1884" s="1" t="s">
        <v>1903</v>
      </c>
      <c r="B1884" s="1" t="s">
        <v>211</v>
      </c>
      <c r="C1884">
        <v>1998</v>
      </c>
      <c r="D1884">
        <v>260000</v>
      </c>
      <c r="E1884">
        <v>1.5</v>
      </c>
      <c r="F1884">
        <v>94</v>
      </c>
      <c r="G1884" s="1" t="s">
        <v>8</v>
      </c>
      <c r="H1884" s="1" t="s">
        <v>9</v>
      </c>
      <c r="I1884" s="1" t="s">
        <v>18</v>
      </c>
      <c r="J1884" s="1">
        <v>186</v>
      </c>
      <c r="K1884" s="1"/>
      <c r="L1884" s="1"/>
      <c r="M1884" s="1">
        <f t="shared" ca="1" si="29"/>
        <v>2022</v>
      </c>
      <c r="N1884" s="1">
        <f ca="1">Sheet1[[#This Row],[Текущий год]]-Sheet1[[#This Row],[Год выпуска]]</f>
        <v>24</v>
      </c>
      <c r="O1884" s="13">
        <f ca="1">IFERROR(Sheet1[[#This Row],[Пробег, тыс. км]]/Sheet1[[#This Row],[Возраст авто]], 0)</f>
        <v>7.75</v>
      </c>
      <c r="P1884" s="14">
        <f ca="1">Sheet1[[#This Row],[Средний пробег в год]]/365*1000</f>
        <v>21.232876712328768</v>
      </c>
    </row>
    <row r="1885" spans="1:16" x14ac:dyDescent="0.25">
      <c r="A1885" s="1" t="s">
        <v>1904</v>
      </c>
      <c r="B1885" s="1" t="s">
        <v>67</v>
      </c>
      <c r="C1885">
        <v>1991</v>
      </c>
      <c r="D1885">
        <v>280000</v>
      </c>
      <c r="E1885">
        <v>2</v>
      </c>
      <c r="F1885">
        <v>135</v>
      </c>
      <c r="G1885" s="1" t="s">
        <v>8</v>
      </c>
      <c r="H1885" s="1" t="s">
        <v>11</v>
      </c>
      <c r="I1885" s="1" t="s">
        <v>10</v>
      </c>
      <c r="J1885" s="1">
        <v>87</v>
      </c>
      <c r="K1885" s="1"/>
      <c r="L1885" s="1"/>
      <c r="M1885" s="1">
        <f t="shared" ca="1" si="29"/>
        <v>2022</v>
      </c>
      <c r="N1885" s="1">
        <f ca="1">Sheet1[[#This Row],[Текущий год]]-Sheet1[[#This Row],[Год выпуска]]</f>
        <v>31</v>
      </c>
      <c r="O1885" s="13">
        <f ca="1">IFERROR(Sheet1[[#This Row],[Пробег, тыс. км]]/Sheet1[[#This Row],[Возраст авто]], 0)</f>
        <v>2.806451612903226</v>
      </c>
      <c r="P1885" s="14">
        <f ca="1">Sheet1[[#This Row],[Средний пробег в год]]/365*1000</f>
        <v>7.6889085285019894</v>
      </c>
    </row>
    <row r="1886" spans="1:16" x14ac:dyDescent="0.25">
      <c r="A1886" s="1" t="s">
        <v>1905</v>
      </c>
      <c r="B1886" s="1" t="s">
        <v>36</v>
      </c>
      <c r="C1886">
        <v>2013</v>
      </c>
      <c r="D1886">
        <v>2900000</v>
      </c>
      <c r="E1886">
        <v>2.7</v>
      </c>
      <c r="F1886">
        <v>163</v>
      </c>
      <c r="G1886" s="1" t="s">
        <v>8</v>
      </c>
      <c r="H1886" s="1" t="s">
        <v>9</v>
      </c>
      <c r="I1886" s="1" t="s">
        <v>21</v>
      </c>
      <c r="J1886" s="1">
        <v>242</v>
      </c>
      <c r="K1886" s="1"/>
      <c r="L1886" s="1"/>
      <c r="M1886" s="1">
        <f t="shared" ca="1" si="29"/>
        <v>2022</v>
      </c>
      <c r="N1886" s="1">
        <f ca="1">Sheet1[[#This Row],[Текущий год]]-Sheet1[[#This Row],[Год выпуска]]</f>
        <v>9</v>
      </c>
      <c r="O1886" s="13">
        <f ca="1">IFERROR(Sheet1[[#This Row],[Пробег, тыс. км]]/Sheet1[[#This Row],[Возраст авто]], 0)</f>
        <v>26.888888888888889</v>
      </c>
      <c r="P1886" s="14">
        <f ca="1">Sheet1[[#This Row],[Средний пробег в год]]/365*1000</f>
        <v>73.668188736681898</v>
      </c>
    </row>
    <row r="1887" spans="1:16" x14ac:dyDescent="0.25">
      <c r="A1887" s="1" t="s">
        <v>1906</v>
      </c>
      <c r="B1887" s="1" t="s">
        <v>361</v>
      </c>
      <c r="C1887">
        <v>1987</v>
      </c>
      <c r="D1887">
        <v>110000</v>
      </c>
      <c r="E1887">
        <v>1.5</v>
      </c>
      <c r="F1887">
        <v>70</v>
      </c>
      <c r="G1887" s="1" t="s">
        <v>8</v>
      </c>
      <c r="H1887" s="1" t="s">
        <v>11</v>
      </c>
      <c r="I1887" s="1" t="s">
        <v>10</v>
      </c>
      <c r="J1887" s="1">
        <v>200</v>
      </c>
      <c r="K1887" s="1"/>
      <c r="L1887" s="1"/>
      <c r="M1887" s="1">
        <f t="shared" ca="1" si="29"/>
        <v>2022</v>
      </c>
      <c r="N1887" s="1">
        <f ca="1">Sheet1[[#This Row],[Текущий год]]-Sheet1[[#This Row],[Год выпуска]]</f>
        <v>35</v>
      </c>
      <c r="O1887" s="13">
        <f ca="1">IFERROR(Sheet1[[#This Row],[Пробег, тыс. км]]/Sheet1[[#This Row],[Возраст авто]], 0)</f>
        <v>5.7142857142857144</v>
      </c>
      <c r="P1887" s="14">
        <f ca="1">Sheet1[[#This Row],[Средний пробег в год]]/365*1000</f>
        <v>15.655577299412915</v>
      </c>
    </row>
    <row r="1888" spans="1:16" x14ac:dyDescent="0.25">
      <c r="A1888" s="1" t="s">
        <v>1907</v>
      </c>
      <c r="B1888" s="1" t="s">
        <v>165</v>
      </c>
      <c r="C1888">
        <v>2013</v>
      </c>
      <c r="D1888">
        <v>1610000</v>
      </c>
      <c r="E1888">
        <v>2</v>
      </c>
      <c r="F1888">
        <v>146</v>
      </c>
      <c r="G1888" s="1" t="s">
        <v>8</v>
      </c>
      <c r="H1888" s="1" t="s">
        <v>11</v>
      </c>
      <c r="I1888" s="1" t="s">
        <v>21</v>
      </c>
      <c r="J1888" s="1">
        <v>223</v>
      </c>
      <c r="K1888" s="1"/>
      <c r="L1888" s="1"/>
      <c r="M1888" s="1">
        <f t="shared" ca="1" si="29"/>
        <v>2022</v>
      </c>
      <c r="N1888" s="1">
        <f ca="1">Sheet1[[#This Row],[Текущий год]]-Sheet1[[#This Row],[Год выпуска]]</f>
        <v>9</v>
      </c>
      <c r="O1888" s="13">
        <f ca="1">IFERROR(Sheet1[[#This Row],[Пробег, тыс. км]]/Sheet1[[#This Row],[Возраст авто]], 0)</f>
        <v>24.777777777777779</v>
      </c>
      <c r="P1888" s="14">
        <f ca="1">Sheet1[[#This Row],[Средний пробег в год]]/365*1000</f>
        <v>67.884322678843233</v>
      </c>
    </row>
    <row r="1889" spans="1:16" x14ac:dyDescent="0.25">
      <c r="A1889" s="1" t="s">
        <v>1908</v>
      </c>
      <c r="B1889" s="1" t="s">
        <v>165</v>
      </c>
      <c r="C1889">
        <v>2004</v>
      </c>
      <c r="D1889">
        <v>850000</v>
      </c>
      <c r="E1889">
        <v>2</v>
      </c>
      <c r="F1889">
        <v>150</v>
      </c>
      <c r="G1889" s="1" t="s">
        <v>8</v>
      </c>
      <c r="H1889" s="1" t="s">
        <v>9</v>
      </c>
      <c r="I1889" s="1" t="s">
        <v>21</v>
      </c>
      <c r="J1889" s="1">
        <v>196</v>
      </c>
      <c r="K1889" s="1"/>
      <c r="L1889" s="1"/>
      <c r="M1889" s="1">
        <f t="shared" ca="1" si="29"/>
        <v>2022</v>
      </c>
      <c r="N1889" s="1">
        <f ca="1">Sheet1[[#This Row],[Текущий год]]-Sheet1[[#This Row],[Год выпуска]]</f>
        <v>18</v>
      </c>
      <c r="O1889" s="13">
        <f ca="1">IFERROR(Sheet1[[#This Row],[Пробег, тыс. км]]/Sheet1[[#This Row],[Возраст авто]], 0)</f>
        <v>10.888888888888889</v>
      </c>
      <c r="P1889" s="14">
        <f ca="1">Sheet1[[#This Row],[Средний пробег в год]]/365*1000</f>
        <v>29.832572298325722</v>
      </c>
    </row>
    <row r="1890" spans="1:16" x14ac:dyDescent="0.25">
      <c r="A1890" s="1" t="s">
        <v>1909</v>
      </c>
      <c r="B1890" s="1" t="s">
        <v>498</v>
      </c>
      <c r="C1890">
        <v>2004</v>
      </c>
      <c r="D1890">
        <v>1000000</v>
      </c>
      <c r="E1890">
        <v>4.7</v>
      </c>
      <c r="F1890">
        <v>240</v>
      </c>
      <c r="G1890" s="1" t="s">
        <v>8</v>
      </c>
      <c r="H1890" s="1" t="s">
        <v>9</v>
      </c>
      <c r="I1890" s="1" t="s">
        <v>21</v>
      </c>
      <c r="J1890" s="1">
        <v>150</v>
      </c>
      <c r="K1890" s="1"/>
      <c r="L1890" s="1"/>
      <c r="M1890" s="1">
        <f t="shared" ca="1" si="29"/>
        <v>2022</v>
      </c>
      <c r="N1890" s="1">
        <f ca="1">Sheet1[[#This Row],[Текущий год]]-Sheet1[[#This Row],[Год выпуска]]</f>
        <v>18</v>
      </c>
      <c r="O1890" s="13">
        <f ca="1">IFERROR(Sheet1[[#This Row],[Пробег, тыс. км]]/Sheet1[[#This Row],[Возраст авто]], 0)</f>
        <v>8.3333333333333339</v>
      </c>
      <c r="P1890" s="14">
        <f ca="1">Sheet1[[#This Row],[Средний пробег в год]]/365*1000</f>
        <v>22.831050228310506</v>
      </c>
    </row>
    <row r="1891" spans="1:16" x14ac:dyDescent="0.25">
      <c r="A1891" s="1" t="s">
        <v>1910</v>
      </c>
      <c r="B1891" s="1" t="s">
        <v>63</v>
      </c>
      <c r="C1891">
        <v>2011</v>
      </c>
      <c r="D1891">
        <v>993000</v>
      </c>
      <c r="E1891">
        <v>1.6</v>
      </c>
      <c r="F1891">
        <v>124</v>
      </c>
      <c r="G1891" s="1" t="s">
        <v>8</v>
      </c>
      <c r="H1891" s="1" t="s">
        <v>9</v>
      </c>
      <c r="I1891" s="1" t="s">
        <v>18</v>
      </c>
      <c r="J1891" s="1">
        <v>266</v>
      </c>
      <c r="K1891" s="1"/>
      <c r="L1891" s="1"/>
      <c r="M1891" s="1">
        <f t="shared" ca="1" si="29"/>
        <v>2022</v>
      </c>
      <c r="N1891" s="1">
        <f ca="1">Sheet1[[#This Row],[Текущий год]]-Sheet1[[#This Row],[Год выпуска]]</f>
        <v>11</v>
      </c>
      <c r="O1891" s="13">
        <f ca="1">IFERROR(Sheet1[[#This Row],[Пробег, тыс. км]]/Sheet1[[#This Row],[Возраст авто]], 0)</f>
        <v>24.181818181818183</v>
      </c>
      <c r="P1891" s="14">
        <f ca="1">Sheet1[[#This Row],[Средний пробег в год]]/365*1000</f>
        <v>66.251556662515569</v>
      </c>
    </row>
    <row r="1892" spans="1:16" x14ac:dyDescent="0.25">
      <c r="A1892" s="1" t="s">
        <v>1911</v>
      </c>
      <c r="B1892" s="1" t="s">
        <v>450</v>
      </c>
      <c r="C1892">
        <v>2000</v>
      </c>
      <c r="D1892">
        <v>209000</v>
      </c>
      <c r="E1892">
        <v>1</v>
      </c>
      <c r="F1892">
        <v>70</v>
      </c>
      <c r="G1892" s="1" t="s">
        <v>8</v>
      </c>
      <c r="H1892" s="1" t="s">
        <v>9</v>
      </c>
      <c r="I1892" s="1" t="s">
        <v>18</v>
      </c>
      <c r="J1892" s="1">
        <v>240</v>
      </c>
      <c r="K1892" s="1"/>
      <c r="L1892" s="1"/>
      <c r="M1892" s="1">
        <f t="shared" ca="1" si="29"/>
        <v>2022</v>
      </c>
      <c r="N1892" s="1">
        <f ca="1">Sheet1[[#This Row],[Текущий год]]-Sheet1[[#This Row],[Год выпуска]]</f>
        <v>22</v>
      </c>
      <c r="O1892" s="13">
        <f ca="1">IFERROR(Sheet1[[#This Row],[Пробег, тыс. км]]/Sheet1[[#This Row],[Возраст авто]], 0)</f>
        <v>10.909090909090908</v>
      </c>
      <c r="P1892" s="14">
        <f ca="1">Sheet1[[#This Row],[Средний пробег в год]]/365*1000</f>
        <v>29.887920298879202</v>
      </c>
    </row>
    <row r="1893" spans="1:16" x14ac:dyDescent="0.25">
      <c r="A1893" s="1" t="s">
        <v>1912</v>
      </c>
      <c r="B1893" s="1" t="s">
        <v>70</v>
      </c>
      <c r="C1893">
        <v>2017</v>
      </c>
      <c r="D1893">
        <v>1395000</v>
      </c>
      <c r="E1893">
        <v>1.5</v>
      </c>
      <c r="F1893">
        <v>74</v>
      </c>
      <c r="G1893" s="1" t="s">
        <v>34</v>
      </c>
      <c r="H1893" s="1" t="s">
        <v>24</v>
      </c>
      <c r="I1893" s="1" t="s">
        <v>18</v>
      </c>
      <c r="J1893" s="1">
        <v>58</v>
      </c>
      <c r="K1893" s="1" t="s">
        <v>39</v>
      </c>
      <c r="L1893" s="1"/>
      <c r="M1893" s="1">
        <f t="shared" ca="1" si="29"/>
        <v>2022</v>
      </c>
      <c r="N1893" s="1">
        <f ca="1">Sheet1[[#This Row],[Текущий год]]-Sheet1[[#This Row],[Год выпуска]]</f>
        <v>5</v>
      </c>
      <c r="O1893" s="13">
        <f ca="1">IFERROR(Sheet1[[#This Row],[Пробег, тыс. км]]/Sheet1[[#This Row],[Возраст авто]], 0)</f>
        <v>11.6</v>
      </c>
      <c r="P1893" s="14">
        <f ca="1">Sheet1[[#This Row],[Средний пробег в год]]/365*1000</f>
        <v>31.780821917808218</v>
      </c>
    </row>
    <row r="1894" spans="1:16" x14ac:dyDescent="0.25">
      <c r="A1894" s="1" t="s">
        <v>1913</v>
      </c>
      <c r="B1894" s="1" t="s">
        <v>119</v>
      </c>
      <c r="C1894">
        <v>1993</v>
      </c>
      <c r="D1894">
        <v>180000</v>
      </c>
      <c r="E1894">
        <v>1.5</v>
      </c>
      <c r="F1894">
        <v>79</v>
      </c>
      <c r="G1894" s="1" t="s">
        <v>8</v>
      </c>
      <c r="H1894" s="1" t="s">
        <v>11</v>
      </c>
      <c r="I1894" s="1" t="s">
        <v>18</v>
      </c>
      <c r="J1894" s="1">
        <v>170</v>
      </c>
      <c r="K1894" s="1"/>
      <c r="L1894" s="1"/>
      <c r="M1894" s="1">
        <f t="shared" ca="1" si="29"/>
        <v>2022</v>
      </c>
      <c r="N1894" s="1">
        <f ca="1">Sheet1[[#This Row],[Текущий год]]-Sheet1[[#This Row],[Год выпуска]]</f>
        <v>29</v>
      </c>
      <c r="O1894" s="13">
        <f ca="1">IFERROR(Sheet1[[#This Row],[Пробег, тыс. км]]/Sheet1[[#This Row],[Возраст авто]], 0)</f>
        <v>5.8620689655172411</v>
      </c>
      <c r="P1894" s="14">
        <f ca="1">Sheet1[[#This Row],[Средний пробег в год]]/365*1000</f>
        <v>16.060462919225319</v>
      </c>
    </row>
    <row r="1895" spans="1:16" x14ac:dyDescent="0.25">
      <c r="A1895" s="1" t="s">
        <v>1914</v>
      </c>
      <c r="B1895" s="1" t="s">
        <v>172</v>
      </c>
      <c r="C1895">
        <v>2002</v>
      </c>
      <c r="D1895">
        <v>427000</v>
      </c>
      <c r="E1895">
        <v>2</v>
      </c>
      <c r="F1895">
        <v>152</v>
      </c>
      <c r="G1895" s="1" t="s">
        <v>8</v>
      </c>
      <c r="H1895" s="1" t="s">
        <v>24</v>
      </c>
      <c r="I1895" s="1" t="s">
        <v>18</v>
      </c>
      <c r="J1895" s="1">
        <v>310</v>
      </c>
      <c r="K1895" s="1"/>
      <c r="L1895" s="1"/>
      <c r="M1895" s="1">
        <f t="shared" ca="1" si="29"/>
        <v>2022</v>
      </c>
      <c r="N1895" s="1">
        <f ca="1">Sheet1[[#This Row],[Текущий год]]-Sheet1[[#This Row],[Год выпуска]]</f>
        <v>20</v>
      </c>
      <c r="O1895" s="13">
        <f ca="1">IFERROR(Sheet1[[#This Row],[Пробег, тыс. км]]/Sheet1[[#This Row],[Возраст авто]], 0)</f>
        <v>15.5</v>
      </c>
      <c r="P1895" s="14">
        <f ca="1">Sheet1[[#This Row],[Средний пробег в год]]/365*1000</f>
        <v>42.465753424657535</v>
      </c>
    </row>
    <row r="1896" spans="1:16" x14ac:dyDescent="0.25">
      <c r="A1896" s="1" t="s">
        <v>1915</v>
      </c>
      <c r="B1896" s="1" t="s">
        <v>289</v>
      </c>
      <c r="C1896">
        <v>2003</v>
      </c>
      <c r="D1896">
        <v>419000</v>
      </c>
      <c r="E1896">
        <v>1.8</v>
      </c>
      <c r="F1896">
        <v>132</v>
      </c>
      <c r="G1896" s="1" t="s">
        <v>8</v>
      </c>
      <c r="H1896" s="1" t="s">
        <v>9</v>
      </c>
      <c r="I1896" s="1" t="s">
        <v>18</v>
      </c>
      <c r="J1896" s="1">
        <v>330</v>
      </c>
      <c r="K1896" s="1"/>
      <c r="L1896" s="1"/>
      <c r="M1896" s="1">
        <f t="shared" ca="1" si="29"/>
        <v>2022</v>
      </c>
      <c r="N1896" s="1">
        <f ca="1">Sheet1[[#This Row],[Текущий год]]-Sheet1[[#This Row],[Год выпуска]]</f>
        <v>19</v>
      </c>
      <c r="O1896" s="13">
        <f ca="1">IFERROR(Sheet1[[#This Row],[Пробег, тыс. км]]/Sheet1[[#This Row],[Возраст авто]], 0)</f>
        <v>17.368421052631579</v>
      </c>
      <c r="P1896" s="14">
        <f ca="1">Sheet1[[#This Row],[Средний пробег в год]]/365*1000</f>
        <v>47.584715212689254</v>
      </c>
    </row>
    <row r="1897" spans="1:16" x14ac:dyDescent="0.25">
      <c r="A1897" s="1" t="s">
        <v>1916</v>
      </c>
      <c r="B1897" s="1" t="s">
        <v>160</v>
      </c>
      <c r="C1897">
        <v>2001</v>
      </c>
      <c r="D1897">
        <v>680000</v>
      </c>
      <c r="E1897">
        <v>2</v>
      </c>
      <c r="F1897">
        <v>135</v>
      </c>
      <c r="G1897" s="1" t="s">
        <v>8</v>
      </c>
      <c r="H1897" s="1" t="s">
        <v>9</v>
      </c>
      <c r="I1897" s="1" t="s">
        <v>18</v>
      </c>
      <c r="J1897" s="1">
        <v>156</v>
      </c>
      <c r="K1897" s="1"/>
      <c r="L1897" s="1"/>
      <c r="M1897" s="1">
        <f t="shared" ca="1" si="29"/>
        <v>2022</v>
      </c>
      <c r="N1897" s="1">
        <f ca="1">Sheet1[[#This Row],[Текущий год]]-Sheet1[[#This Row],[Год выпуска]]</f>
        <v>21</v>
      </c>
      <c r="O1897" s="13">
        <f ca="1">IFERROR(Sheet1[[#This Row],[Пробег, тыс. км]]/Sheet1[[#This Row],[Возраст авто]], 0)</f>
        <v>7.4285714285714288</v>
      </c>
      <c r="P1897" s="14">
        <f ca="1">Sheet1[[#This Row],[Средний пробег в год]]/365*1000</f>
        <v>20.352250489236791</v>
      </c>
    </row>
    <row r="1898" spans="1:16" x14ac:dyDescent="0.25">
      <c r="A1898" s="1" t="s">
        <v>1917</v>
      </c>
      <c r="B1898" s="1" t="s">
        <v>105</v>
      </c>
      <c r="C1898">
        <v>2010</v>
      </c>
      <c r="D1898">
        <v>1180000</v>
      </c>
      <c r="E1898">
        <v>1.8</v>
      </c>
      <c r="F1898">
        <v>144</v>
      </c>
      <c r="G1898" s="1" t="s">
        <v>8</v>
      </c>
      <c r="H1898" s="1" t="s">
        <v>24</v>
      </c>
      <c r="I1898" s="1" t="s">
        <v>18</v>
      </c>
      <c r="J1898" s="1">
        <v>150</v>
      </c>
      <c r="K1898" s="1"/>
      <c r="L1898" s="1"/>
      <c r="M1898" s="1">
        <f t="shared" ca="1" si="29"/>
        <v>2022</v>
      </c>
      <c r="N1898" s="1">
        <f ca="1">Sheet1[[#This Row],[Текущий год]]-Sheet1[[#This Row],[Год выпуска]]</f>
        <v>12</v>
      </c>
      <c r="O1898" s="13">
        <f ca="1">IFERROR(Sheet1[[#This Row],[Пробег, тыс. км]]/Sheet1[[#This Row],[Возраст авто]], 0)</f>
        <v>12.5</v>
      </c>
      <c r="P1898" s="14">
        <f ca="1">Sheet1[[#This Row],[Средний пробег в год]]/365*1000</f>
        <v>34.246575342465754</v>
      </c>
    </row>
    <row r="1899" spans="1:16" x14ac:dyDescent="0.25">
      <c r="A1899" s="1" t="s">
        <v>1918</v>
      </c>
      <c r="B1899" s="1" t="s">
        <v>63</v>
      </c>
      <c r="C1899">
        <v>2001</v>
      </c>
      <c r="D1899">
        <v>430000</v>
      </c>
      <c r="E1899">
        <v>1.8</v>
      </c>
      <c r="F1899">
        <v>136</v>
      </c>
      <c r="G1899" s="1" t="s">
        <v>8</v>
      </c>
      <c r="H1899" s="1" t="s">
        <v>9</v>
      </c>
      <c r="I1899" s="1" t="s">
        <v>18</v>
      </c>
      <c r="J1899" s="1">
        <v>356</v>
      </c>
      <c r="K1899" s="1"/>
      <c r="L1899" s="1"/>
      <c r="M1899" s="1">
        <f t="shared" ca="1" si="29"/>
        <v>2022</v>
      </c>
      <c r="N1899" s="1">
        <f ca="1">Sheet1[[#This Row],[Текущий год]]-Sheet1[[#This Row],[Год выпуска]]</f>
        <v>21</v>
      </c>
      <c r="O1899" s="13">
        <f ca="1">IFERROR(Sheet1[[#This Row],[Пробег, тыс. км]]/Sheet1[[#This Row],[Возраст авто]], 0)</f>
        <v>16.952380952380953</v>
      </c>
      <c r="P1899" s="14">
        <f ca="1">Sheet1[[#This Row],[Средний пробег в год]]/365*1000</f>
        <v>46.44487932159165</v>
      </c>
    </row>
    <row r="1900" spans="1:16" x14ac:dyDescent="0.25">
      <c r="A1900" s="1" t="s">
        <v>1919</v>
      </c>
      <c r="B1900" s="1" t="s">
        <v>90</v>
      </c>
      <c r="C1900">
        <v>1999</v>
      </c>
      <c r="D1900">
        <v>280000</v>
      </c>
      <c r="E1900">
        <v>2</v>
      </c>
      <c r="F1900">
        <v>160</v>
      </c>
      <c r="G1900" s="1" t="s">
        <v>8</v>
      </c>
      <c r="H1900" s="1" t="s">
        <v>9</v>
      </c>
      <c r="I1900" s="1" t="s">
        <v>10</v>
      </c>
      <c r="J1900" s="1">
        <v>480</v>
      </c>
      <c r="K1900" s="1"/>
      <c r="L1900" s="1"/>
      <c r="M1900" s="1">
        <f t="shared" ca="1" si="29"/>
        <v>2022</v>
      </c>
      <c r="N1900" s="1">
        <f ca="1">Sheet1[[#This Row],[Текущий год]]-Sheet1[[#This Row],[Год выпуска]]</f>
        <v>23</v>
      </c>
      <c r="O1900" s="13">
        <f ca="1">IFERROR(Sheet1[[#This Row],[Пробег, тыс. км]]/Sheet1[[#This Row],[Возраст авто]], 0)</f>
        <v>20.869565217391305</v>
      </c>
      <c r="P1900" s="14">
        <f ca="1">Sheet1[[#This Row],[Средний пробег в год]]/365*1000</f>
        <v>57.176891006551514</v>
      </c>
    </row>
    <row r="1901" spans="1:16" x14ac:dyDescent="0.25">
      <c r="A1901" s="1" t="s">
        <v>1920</v>
      </c>
      <c r="B1901" s="1" t="s">
        <v>94</v>
      </c>
      <c r="C1901">
        <v>2001</v>
      </c>
      <c r="D1901">
        <v>190000</v>
      </c>
      <c r="E1901">
        <v>3</v>
      </c>
      <c r="F1901">
        <v>220</v>
      </c>
      <c r="G1901" s="1" t="s">
        <v>8</v>
      </c>
      <c r="H1901" s="1" t="s">
        <v>9</v>
      </c>
      <c r="I1901" s="1" t="s">
        <v>18</v>
      </c>
      <c r="J1901" s="1">
        <v>1</v>
      </c>
      <c r="K1901" s="1"/>
      <c r="L1901" s="1"/>
      <c r="M1901" s="1">
        <f t="shared" ca="1" si="29"/>
        <v>2022</v>
      </c>
      <c r="N1901" s="1">
        <f ca="1">Sheet1[[#This Row],[Текущий год]]-Sheet1[[#This Row],[Год выпуска]]</f>
        <v>21</v>
      </c>
      <c r="O1901" s="13">
        <f ca="1">IFERROR(Sheet1[[#This Row],[Пробег, тыс. км]]/Sheet1[[#This Row],[Возраст авто]], 0)</f>
        <v>4.7619047619047616E-2</v>
      </c>
      <c r="P1901" s="14">
        <f ca="1">Sheet1[[#This Row],[Средний пробег в год]]/365*1000</f>
        <v>0.13046314416177429</v>
      </c>
    </row>
    <row r="1902" spans="1:16" x14ac:dyDescent="0.25">
      <c r="A1902" s="1" t="s">
        <v>1921</v>
      </c>
      <c r="B1902" s="1" t="s">
        <v>43</v>
      </c>
      <c r="C1902">
        <v>2003</v>
      </c>
      <c r="D1902">
        <v>580000</v>
      </c>
      <c r="E1902">
        <v>3</v>
      </c>
      <c r="F1902">
        <v>186</v>
      </c>
      <c r="G1902" s="1" t="s">
        <v>8</v>
      </c>
      <c r="H1902" s="1" t="s">
        <v>9</v>
      </c>
      <c r="I1902" s="1" t="s">
        <v>18</v>
      </c>
      <c r="J1902" s="1">
        <v>257</v>
      </c>
      <c r="K1902" s="1"/>
      <c r="L1902" s="1"/>
      <c r="M1902" s="1">
        <f t="shared" ca="1" si="29"/>
        <v>2022</v>
      </c>
      <c r="N1902" s="1">
        <f ca="1">Sheet1[[#This Row],[Текущий год]]-Sheet1[[#This Row],[Год выпуска]]</f>
        <v>19</v>
      </c>
      <c r="O1902" s="13">
        <f ca="1">IFERROR(Sheet1[[#This Row],[Пробег, тыс. км]]/Sheet1[[#This Row],[Возраст авто]], 0)</f>
        <v>13.526315789473685</v>
      </c>
      <c r="P1902" s="14">
        <f ca="1">Sheet1[[#This Row],[Средний пробег в год]]/365*1000</f>
        <v>37.058399423215576</v>
      </c>
    </row>
    <row r="1903" spans="1:16" x14ac:dyDescent="0.25">
      <c r="A1903" s="1" t="s">
        <v>1922</v>
      </c>
      <c r="B1903" s="1" t="s">
        <v>63</v>
      </c>
      <c r="C1903">
        <v>2001</v>
      </c>
      <c r="D1903">
        <v>425000</v>
      </c>
      <c r="E1903">
        <v>1.5</v>
      </c>
      <c r="F1903">
        <v>105</v>
      </c>
      <c r="G1903" s="1" t="s">
        <v>8</v>
      </c>
      <c r="H1903" s="1" t="s">
        <v>9</v>
      </c>
      <c r="I1903" s="1" t="s">
        <v>21</v>
      </c>
      <c r="J1903" s="1">
        <v>235</v>
      </c>
      <c r="K1903" s="1"/>
      <c r="L1903" s="1"/>
      <c r="M1903" s="1">
        <f t="shared" ca="1" si="29"/>
        <v>2022</v>
      </c>
      <c r="N1903" s="1">
        <f ca="1">Sheet1[[#This Row],[Текущий год]]-Sheet1[[#This Row],[Год выпуска]]</f>
        <v>21</v>
      </c>
      <c r="O1903" s="13">
        <f ca="1">IFERROR(Sheet1[[#This Row],[Пробег, тыс. км]]/Sheet1[[#This Row],[Возраст авто]], 0)</f>
        <v>11.19047619047619</v>
      </c>
      <c r="P1903" s="14">
        <f ca="1">Sheet1[[#This Row],[Средний пробег в год]]/365*1000</f>
        <v>30.658838878016958</v>
      </c>
    </row>
    <row r="1904" spans="1:16" x14ac:dyDescent="0.25">
      <c r="A1904" s="1" t="s">
        <v>1923</v>
      </c>
      <c r="B1904" s="1" t="s">
        <v>94</v>
      </c>
      <c r="C1904">
        <v>2000</v>
      </c>
      <c r="D1904">
        <v>690000</v>
      </c>
      <c r="E1904">
        <v>3</v>
      </c>
      <c r="F1904">
        <v>220</v>
      </c>
      <c r="G1904" s="1" t="s">
        <v>8</v>
      </c>
      <c r="H1904" s="1" t="s">
        <v>9</v>
      </c>
      <c r="I1904" s="1" t="s">
        <v>21</v>
      </c>
      <c r="J1904" s="1">
        <v>1</v>
      </c>
      <c r="K1904" s="1"/>
      <c r="L1904" s="1"/>
      <c r="M1904" s="1">
        <f t="shared" ca="1" si="29"/>
        <v>2022</v>
      </c>
      <c r="N1904" s="1">
        <f ca="1">Sheet1[[#This Row],[Текущий год]]-Sheet1[[#This Row],[Год выпуска]]</f>
        <v>22</v>
      </c>
      <c r="O1904" s="13">
        <f ca="1">IFERROR(Sheet1[[#This Row],[Пробег, тыс. км]]/Sheet1[[#This Row],[Возраст авто]], 0)</f>
        <v>4.5454545454545456E-2</v>
      </c>
      <c r="P1904" s="14">
        <f ca="1">Sheet1[[#This Row],[Средний пробег в год]]/365*1000</f>
        <v>0.12453300124533001</v>
      </c>
    </row>
    <row r="1905" spans="1:16" x14ac:dyDescent="0.25">
      <c r="A1905" s="1" t="s">
        <v>1924</v>
      </c>
      <c r="B1905" s="1" t="s">
        <v>117</v>
      </c>
      <c r="C1905">
        <v>2016</v>
      </c>
      <c r="D1905">
        <v>1919000</v>
      </c>
      <c r="E1905">
        <v>2</v>
      </c>
      <c r="F1905">
        <v>152</v>
      </c>
      <c r="G1905" s="1" t="s">
        <v>8</v>
      </c>
      <c r="H1905" s="1" t="s">
        <v>24</v>
      </c>
      <c r="I1905" s="1" t="s">
        <v>18</v>
      </c>
      <c r="J1905" s="1">
        <v>87</v>
      </c>
      <c r="K1905" s="1" t="s">
        <v>39</v>
      </c>
      <c r="L1905" s="1"/>
      <c r="M1905" s="1">
        <f t="shared" ca="1" si="29"/>
        <v>2022</v>
      </c>
      <c r="N1905" s="1">
        <f ca="1">Sheet1[[#This Row],[Текущий год]]-Sheet1[[#This Row],[Год выпуска]]</f>
        <v>6</v>
      </c>
      <c r="O1905" s="13">
        <f ca="1">IFERROR(Sheet1[[#This Row],[Пробег, тыс. км]]/Sheet1[[#This Row],[Возраст авто]], 0)</f>
        <v>14.5</v>
      </c>
      <c r="P1905" s="14">
        <f ca="1">Sheet1[[#This Row],[Средний пробег в год]]/365*1000</f>
        <v>39.726027397260275</v>
      </c>
    </row>
    <row r="1906" spans="1:16" x14ac:dyDescent="0.25">
      <c r="A1906" s="1" t="s">
        <v>1925</v>
      </c>
      <c r="B1906" s="1" t="s">
        <v>67</v>
      </c>
      <c r="C1906">
        <v>2016</v>
      </c>
      <c r="D1906">
        <v>2175000</v>
      </c>
      <c r="E1906">
        <v>2.5</v>
      </c>
      <c r="F1906">
        <v>178</v>
      </c>
      <c r="G1906" s="1" t="s">
        <v>34</v>
      </c>
      <c r="H1906" s="1" t="s">
        <v>24</v>
      </c>
      <c r="I1906" s="1" t="s">
        <v>10</v>
      </c>
      <c r="J1906" s="1">
        <v>135</v>
      </c>
      <c r="K1906" s="1"/>
      <c r="L1906" s="1"/>
      <c r="M1906" s="1">
        <f t="shared" ca="1" si="29"/>
        <v>2022</v>
      </c>
      <c r="N1906" s="1">
        <f ca="1">Sheet1[[#This Row],[Текущий год]]-Sheet1[[#This Row],[Год выпуска]]</f>
        <v>6</v>
      </c>
      <c r="O1906" s="13">
        <f ca="1">IFERROR(Sheet1[[#This Row],[Пробег, тыс. км]]/Sheet1[[#This Row],[Возраст авто]], 0)</f>
        <v>22.5</v>
      </c>
      <c r="P1906" s="14">
        <f ca="1">Sheet1[[#This Row],[Средний пробег в год]]/365*1000</f>
        <v>61.643835616438352</v>
      </c>
    </row>
    <row r="1907" spans="1:16" x14ac:dyDescent="0.25">
      <c r="A1907" s="1" t="s">
        <v>1926</v>
      </c>
      <c r="B1907" s="1" t="s">
        <v>43</v>
      </c>
      <c r="C1907">
        <v>2007</v>
      </c>
      <c r="D1907">
        <v>674000</v>
      </c>
      <c r="E1907">
        <v>3.5</v>
      </c>
      <c r="F1907">
        <v>277</v>
      </c>
      <c r="G1907" s="1" t="s">
        <v>8</v>
      </c>
      <c r="H1907" s="1" t="s">
        <v>9</v>
      </c>
      <c r="I1907" s="1" t="s">
        <v>18</v>
      </c>
      <c r="J1907" s="1">
        <v>245</v>
      </c>
      <c r="K1907" s="1"/>
      <c r="L1907" s="1"/>
      <c r="M1907" s="1">
        <f t="shared" ca="1" si="29"/>
        <v>2022</v>
      </c>
      <c r="N1907" s="1">
        <f ca="1">Sheet1[[#This Row],[Текущий год]]-Sheet1[[#This Row],[Год выпуска]]</f>
        <v>15</v>
      </c>
      <c r="O1907" s="13">
        <f ca="1">IFERROR(Sheet1[[#This Row],[Пробег, тыс. км]]/Sheet1[[#This Row],[Возраст авто]], 0)</f>
        <v>16.333333333333332</v>
      </c>
      <c r="P1907" s="14">
        <f ca="1">Sheet1[[#This Row],[Средний пробег в год]]/365*1000</f>
        <v>44.748858447488587</v>
      </c>
    </row>
    <row r="1908" spans="1:16" x14ac:dyDescent="0.25">
      <c r="A1908" s="1" t="s">
        <v>1927</v>
      </c>
      <c r="B1908" s="1" t="s">
        <v>70</v>
      </c>
      <c r="C1908">
        <v>2016</v>
      </c>
      <c r="D1908">
        <v>1130000</v>
      </c>
      <c r="E1908">
        <v>1.5</v>
      </c>
      <c r="F1908">
        <v>103</v>
      </c>
      <c r="G1908" s="1" t="s">
        <v>8</v>
      </c>
      <c r="H1908" s="1" t="s">
        <v>24</v>
      </c>
      <c r="I1908" s="1" t="s">
        <v>21</v>
      </c>
      <c r="J1908" s="1">
        <v>83</v>
      </c>
      <c r="K1908" s="1" t="s">
        <v>39</v>
      </c>
      <c r="L1908" s="1"/>
      <c r="M1908" s="1">
        <f t="shared" ca="1" si="29"/>
        <v>2022</v>
      </c>
      <c r="N1908" s="1">
        <f ca="1">Sheet1[[#This Row],[Текущий год]]-Sheet1[[#This Row],[Год выпуска]]</f>
        <v>6</v>
      </c>
      <c r="O1908" s="13">
        <f ca="1">IFERROR(Sheet1[[#This Row],[Пробег, тыс. км]]/Sheet1[[#This Row],[Возраст авто]], 0)</f>
        <v>13.833333333333334</v>
      </c>
      <c r="P1908" s="14">
        <f ca="1">Sheet1[[#This Row],[Средний пробег в год]]/365*1000</f>
        <v>37.899543378995432</v>
      </c>
    </row>
    <row r="1909" spans="1:16" x14ac:dyDescent="0.25">
      <c r="A1909" s="1" t="s">
        <v>1928</v>
      </c>
      <c r="B1909" s="1" t="s">
        <v>26</v>
      </c>
      <c r="C1909">
        <v>1998</v>
      </c>
      <c r="D1909">
        <v>465000</v>
      </c>
      <c r="E1909">
        <v>2</v>
      </c>
      <c r="F1909">
        <v>135</v>
      </c>
      <c r="G1909" s="1" t="s">
        <v>8</v>
      </c>
      <c r="H1909" s="1" t="s">
        <v>9</v>
      </c>
      <c r="I1909" s="1" t="s">
        <v>18</v>
      </c>
      <c r="J1909" s="1">
        <v>400</v>
      </c>
      <c r="K1909" s="1"/>
      <c r="L1909" s="1"/>
      <c r="M1909" s="1">
        <f t="shared" ca="1" si="29"/>
        <v>2022</v>
      </c>
      <c r="N1909" s="1">
        <f ca="1">Sheet1[[#This Row],[Текущий год]]-Sheet1[[#This Row],[Год выпуска]]</f>
        <v>24</v>
      </c>
      <c r="O1909" s="13">
        <f ca="1">IFERROR(Sheet1[[#This Row],[Пробег, тыс. км]]/Sheet1[[#This Row],[Возраст авто]], 0)</f>
        <v>16.666666666666668</v>
      </c>
      <c r="P1909" s="14">
        <f ca="1">Sheet1[[#This Row],[Средний пробег в год]]/365*1000</f>
        <v>45.662100456621012</v>
      </c>
    </row>
    <row r="1910" spans="1:16" x14ac:dyDescent="0.25">
      <c r="A1910" s="1" t="s">
        <v>1929</v>
      </c>
      <c r="B1910" s="1" t="s">
        <v>94</v>
      </c>
      <c r="C1910">
        <v>2018</v>
      </c>
      <c r="D1910">
        <v>2999999</v>
      </c>
      <c r="E1910">
        <v>2</v>
      </c>
      <c r="F1910">
        <v>231</v>
      </c>
      <c r="G1910" s="1" t="s">
        <v>8</v>
      </c>
      <c r="H1910" s="1" t="s">
        <v>9</v>
      </c>
      <c r="I1910" s="1" t="s">
        <v>21</v>
      </c>
      <c r="J1910" s="1">
        <v>39</v>
      </c>
      <c r="K1910" s="1" t="s">
        <v>39</v>
      </c>
      <c r="L1910" s="1"/>
      <c r="M1910" s="1">
        <f t="shared" ca="1" si="29"/>
        <v>2022</v>
      </c>
      <c r="N1910" s="1">
        <f ca="1">Sheet1[[#This Row],[Текущий год]]-Sheet1[[#This Row],[Год выпуска]]</f>
        <v>4</v>
      </c>
      <c r="O1910" s="13">
        <f ca="1">IFERROR(Sheet1[[#This Row],[Пробег, тыс. км]]/Sheet1[[#This Row],[Возраст авто]], 0)</f>
        <v>9.75</v>
      </c>
      <c r="P1910" s="14">
        <f ca="1">Sheet1[[#This Row],[Средний пробег в год]]/365*1000</f>
        <v>26.712328767123289</v>
      </c>
    </row>
    <row r="1911" spans="1:16" x14ac:dyDescent="0.25">
      <c r="A1911" s="1" t="s">
        <v>1930</v>
      </c>
      <c r="B1911" s="1" t="s">
        <v>65</v>
      </c>
      <c r="C1911">
        <v>2008</v>
      </c>
      <c r="D1911">
        <v>797000</v>
      </c>
      <c r="E1911">
        <v>1.5</v>
      </c>
      <c r="F1911">
        <v>76</v>
      </c>
      <c r="G1911" s="1" t="s">
        <v>34</v>
      </c>
      <c r="H1911" s="1" t="s">
        <v>24</v>
      </c>
      <c r="I1911" s="1" t="s">
        <v>18</v>
      </c>
      <c r="J1911" s="1">
        <v>117</v>
      </c>
      <c r="K1911" s="1" t="s">
        <v>39</v>
      </c>
      <c r="L1911" s="1"/>
      <c r="M1911" s="1">
        <f t="shared" ca="1" si="29"/>
        <v>2022</v>
      </c>
      <c r="N1911" s="1">
        <f ca="1">Sheet1[[#This Row],[Текущий год]]-Sheet1[[#This Row],[Год выпуска]]</f>
        <v>14</v>
      </c>
      <c r="O1911" s="13">
        <f ca="1">IFERROR(Sheet1[[#This Row],[Пробег, тыс. км]]/Sheet1[[#This Row],[Возраст авто]], 0)</f>
        <v>8.3571428571428577</v>
      </c>
      <c r="P1911" s="14">
        <f ca="1">Sheet1[[#This Row],[Средний пробег в год]]/365*1000</f>
        <v>22.896281800391389</v>
      </c>
    </row>
    <row r="1912" spans="1:16" x14ac:dyDescent="0.25">
      <c r="A1912" s="1" t="s">
        <v>1931</v>
      </c>
      <c r="B1912" s="1" t="s">
        <v>70</v>
      </c>
      <c r="C1912">
        <v>2005</v>
      </c>
      <c r="D1912">
        <v>747000</v>
      </c>
      <c r="E1912">
        <v>1.5</v>
      </c>
      <c r="F1912">
        <v>110</v>
      </c>
      <c r="G1912" s="1" t="s">
        <v>8</v>
      </c>
      <c r="H1912" s="1" t="s">
        <v>9</v>
      </c>
      <c r="I1912" s="1" t="s">
        <v>18</v>
      </c>
      <c r="J1912" s="1">
        <v>160</v>
      </c>
      <c r="K1912" s="1"/>
      <c r="L1912" s="1"/>
      <c r="M1912" s="1">
        <f t="shared" ca="1" si="29"/>
        <v>2022</v>
      </c>
      <c r="N1912" s="1">
        <f ca="1">Sheet1[[#This Row],[Текущий год]]-Sheet1[[#This Row],[Год выпуска]]</f>
        <v>17</v>
      </c>
      <c r="O1912" s="13">
        <f ca="1">IFERROR(Sheet1[[#This Row],[Пробег, тыс. км]]/Sheet1[[#This Row],[Возраст авто]], 0)</f>
        <v>9.4117647058823533</v>
      </c>
      <c r="P1912" s="14">
        <f ca="1">Sheet1[[#This Row],[Средний пробег в год]]/365*1000</f>
        <v>25.785656728444806</v>
      </c>
    </row>
    <row r="1913" spans="1:16" x14ac:dyDescent="0.25">
      <c r="A1913" s="1" t="s">
        <v>1932</v>
      </c>
      <c r="B1913" s="1" t="s">
        <v>63</v>
      </c>
      <c r="C1913">
        <v>2001</v>
      </c>
      <c r="D1913">
        <v>425000</v>
      </c>
      <c r="E1913">
        <v>1.5</v>
      </c>
      <c r="F1913">
        <v>110</v>
      </c>
      <c r="G1913" s="1" t="s">
        <v>8</v>
      </c>
      <c r="H1913" s="1" t="s">
        <v>9</v>
      </c>
      <c r="I1913" s="1" t="s">
        <v>18</v>
      </c>
      <c r="J1913" s="1">
        <v>300</v>
      </c>
      <c r="K1913" s="1"/>
      <c r="L1913" s="1"/>
      <c r="M1913" s="1">
        <f t="shared" ca="1" si="29"/>
        <v>2022</v>
      </c>
      <c r="N1913" s="1">
        <f ca="1">Sheet1[[#This Row],[Текущий год]]-Sheet1[[#This Row],[Год выпуска]]</f>
        <v>21</v>
      </c>
      <c r="O1913" s="13">
        <f ca="1">IFERROR(Sheet1[[#This Row],[Пробег, тыс. км]]/Sheet1[[#This Row],[Возраст авто]], 0)</f>
        <v>14.285714285714286</v>
      </c>
      <c r="P1913" s="14">
        <f ca="1">Sheet1[[#This Row],[Средний пробег в год]]/365*1000</f>
        <v>39.138943248532293</v>
      </c>
    </row>
    <row r="1914" spans="1:16" x14ac:dyDescent="0.25">
      <c r="A1914" s="1" t="s">
        <v>1933</v>
      </c>
      <c r="B1914" s="1" t="s">
        <v>52</v>
      </c>
      <c r="C1914">
        <v>2008</v>
      </c>
      <c r="D1914">
        <v>2700000</v>
      </c>
      <c r="E1914">
        <v>4.7</v>
      </c>
      <c r="F1914">
        <v>288</v>
      </c>
      <c r="G1914" s="1" t="s">
        <v>8</v>
      </c>
      <c r="H1914" s="1" t="s">
        <v>9</v>
      </c>
      <c r="I1914" s="1" t="s">
        <v>21</v>
      </c>
      <c r="J1914" s="1">
        <v>200</v>
      </c>
      <c r="K1914" s="1"/>
      <c r="L1914" s="1"/>
      <c r="M1914" s="1">
        <f t="shared" ca="1" si="29"/>
        <v>2022</v>
      </c>
      <c r="N1914" s="1">
        <f ca="1">Sheet1[[#This Row],[Текущий год]]-Sheet1[[#This Row],[Год выпуска]]</f>
        <v>14</v>
      </c>
      <c r="O1914" s="13">
        <f ca="1">IFERROR(Sheet1[[#This Row],[Пробег, тыс. км]]/Sheet1[[#This Row],[Возраст авто]], 0)</f>
        <v>14.285714285714286</v>
      </c>
      <c r="P1914" s="14">
        <f ca="1">Sheet1[[#This Row],[Средний пробег в год]]/365*1000</f>
        <v>39.138943248532293</v>
      </c>
    </row>
    <row r="1915" spans="1:16" x14ac:dyDescent="0.25">
      <c r="A1915" s="1" t="s">
        <v>1934</v>
      </c>
      <c r="B1915" s="1" t="s">
        <v>43</v>
      </c>
      <c r="C1915">
        <v>2012</v>
      </c>
      <c r="D1915">
        <v>1795000</v>
      </c>
      <c r="E1915">
        <v>2.5</v>
      </c>
      <c r="F1915">
        <v>181</v>
      </c>
      <c r="G1915" s="1" t="s">
        <v>8</v>
      </c>
      <c r="H1915" s="1" t="s">
        <v>9</v>
      </c>
      <c r="I1915" s="1" t="s">
        <v>18</v>
      </c>
      <c r="J1915" s="1">
        <v>127</v>
      </c>
      <c r="K1915" s="1"/>
      <c r="L1915" s="1"/>
      <c r="M1915" s="1">
        <f t="shared" ca="1" si="29"/>
        <v>2022</v>
      </c>
      <c r="N1915" s="1">
        <f ca="1">Sheet1[[#This Row],[Текущий год]]-Sheet1[[#This Row],[Год выпуска]]</f>
        <v>10</v>
      </c>
      <c r="O1915" s="13">
        <f ca="1">IFERROR(Sheet1[[#This Row],[Пробег, тыс. км]]/Sheet1[[#This Row],[Возраст авто]], 0)</f>
        <v>12.7</v>
      </c>
      <c r="P1915" s="14">
        <f ca="1">Sheet1[[#This Row],[Средний пробег в год]]/365*1000</f>
        <v>34.794520547945204</v>
      </c>
    </row>
    <row r="1916" spans="1:16" x14ac:dyDescent="0.25">
      <c r="A1916" s="1" t="s">
        <v>1935</v>
      </c>
      <c r="B1916" s="1" t="s">
        <v>70</v>
      </c>
      <c r="C1916">
        <v>2008</v>
      </c>
      <c r="D1916">
        <v>810000</v>
      </c>
      <c r="E1916">
        <v>1.5</v>
      </c>
      <c r="F1916">
        <v>105</v>
      </c>
      <c r="G1916" s="1" t="s">
        <v>8</v>
      </c>
      <c r="H1916" s="1" t="s">
        <v>24</v>
      </c>
      <c r="I1916" s="1" t="s">
        <v>21</v>
      </c>
      <c r="J1916" s="1">
        <v>200</v>
      </c>
      <c r="K1916" s="1"/>
      <c r="L1916" s="1"/>
      <c r="M1916" s="1">
        <f t="shared" ca="1" si="29"/>
        <v>2022</v>
      </c>
      <c r="N1916" s="1">
        <f ca="1">Sheet1[[#This Row],[Текущий год]]-Sheet1[[#This Row],[Год выпуска]]</f>
        <v>14</v>
      </c>
      <c r="O1916" s="13">
        <f ca="1">IFERROR(Sheet1[[#This Row],[Пробег, тыс. км]]/Sheet1[[#This Row],[Возраст авто]], 0)</f>
        <v>14.285714285714286</v>
      </c>
      <c r="P1916" s="14">
        <f ca="1">Sheet1[[#This Row],[Средний пробег в год]]/365*1000</f>
        <v>39.138943248532293</v>
      </c>
    </row>
    <row r="1917" spans="1:16" x14ac:dyDescent="0.25">
      <c r="A1917" s="1" t="s">
        <v>1936</v>
      </c>
      <c r="B1917" s="1" t="s">
        <v>65</v>
      </c>
      <c r="C1917">
        <v>2008</v>
      </c>
      <c r="D1917">
        <v>818000</v>
      </c>
      <c r="E1917">
        <v>1.5</v>
      </c>
      <c r="F1917">
        <v>76</v>
      </c>
      <c r="G1917" s="1" t="s">
        <v>34</v>
      </c>
      <c r="H1917" s="1" t="s">
        <v>24</v>
      </c>
      <c r="I1917" s="1" t="s">
        <v>18</v>
      </c>
      <c r="J1917" s="1">
        <v>1</v>
      </c>
      <c r="K1917" s="1" t="s">
        <v>39</v>
      </c>
      <c r="L1917" s="1"/>
      <c r="M1917" s="1">
        <f t="shared" ca="1" si="29"/>
        <v>2022</v>
      </c>
      <c r="N1917" s="1">
        <f ca="1">Sheet1[[#This Row],[Текущий год]]-Sheet1[[#This Row],[Год выпуска]]</f>
        <v>14</v>
      </c>
      <c r="O1917" s="13">
        <f ca="1">IFERROR(Sheet1[[#This Row],[Пробег, тыс. км]]/Sheet1[[#This Row],[Возраст авто]], 0)</f>
        <v>7.1428571428571425E-2</v>
      </c>
      <c r="P1917" s="14">
        <f ca="1">Sheet1[[#This Row],[Средний пробег в год]]/365*1000</f>
        <v>0.19569471624266144</v>
      </c>
    </row>
    <row r="1918" spans="1:16" x14ac:dyDescent="0.25">
      <c r="A1918" s="1" t="s">
        <v>1937</v>
      </c>
      <c r="B1918" s="1" t="s">
        <v>43</v>
      </c>
      <c r="C1918">
        <v>2008</v>
      </c>
      <c r="D1918">
        <v>770000</v>
      </c>
      <c r="E1918">
        <v>2.4</v>
      </c>
      <c r="F1918">
        <v>167</v>
      </c>
      <c r="G1918" s="1" t="s">
        <v>8</v>
      </c>
      <c r="H1918" s="1" t="s">
        <v>9</v>
      </c>
      <c r="I1918" s="1" t="s">
        <v>18</v>
      </c>
      <c r="J1918" s="1">
        <v>267</v>
      </c>
      <c r="K1918" s="1"/>
      <c r="L1918" s="1"/>
      <c r="M1918" s="1">
        <f t="shared" ca="1" si="29"/>
        <v>2022</v>
      </c>
      <c r="N1918" s="1">
        <f ca="1">Sheet1[[#This Row],[Текущий год]]-Sheet1[[#This Row],[Год выпуска]]</f>
        <v>14</v>
      </c>
      <c r="O1918" s="13">
        <f ca="1">IFERROR(Sheet1[[#This Row],[Пробег, тыс. км]]/Sheet1[[#This Row],[Возраст авто]], 0)</f>
        <v>19.071428571428573</v>
      </c>
      <c r="P1918" s="14">
        <f ca="1">Sheet1[[#This Row],[Средний пробег в год]]/365*1000</f>
        <v>52.250489236790614</v>
      </c>
    </row>
    <row r="1919" spans="1:16" x14ac:dyDescent="0.25">
      <c r="A1919" s="1" t="s">
        <v>1938</v>
      </c>
      <c r="B1919" s="1" t="s">
        <v>43</v>
      </c>
      <c r="C1919">
        <v>2004</v>
      </c>
      <c r="D1919">
        <v>615000</v>
      </c>
      <c r="E1919">
        <v>2</v>
      </c>
      <c r="F1919">
        <v>150</v>
      </c>
      <c r="G1919" s="1" t="s">
        <v>8</v>
      </c>
      <c r="H1919" s="1" t="s">
        <v>9</v>
      </c>
      <c r="I1919" s="1" t="s">
        <v>18</v>
      </c>
      <c r="J1919" s="1">
        <v>300</v>
      </c>
      <c r="K1919" s="1"/>
      <c r="L1919" s="1"/>
      <c r="M1919" s="1">
        <f t="shared" ca="1" si="29"/>
        <v>2022</v>
      </c>
      <c r="N1919" s="1">
        <f ca="1">Sheet1[[#This Row],[Текущий год]]-Sheet1[[#This Row],[Год выпуска]]</f>
        <v>18</v>
      </c>
      <c r="O1919" s="13">
        <f ca="1">IFERROR(Sheet1[[#This Row],[Пробег, тыс. км]]/Sheet1[[#This Row],[Возраст авто]], 0)</f>
        <v>16.666666666666668</v>
      </c>
      <c r="P1919" s="14">
        <f ca="1">Sheet1[[#This Row],[Средний пробег в год]]/365*1000</f>
        <v>45.662100456621012</v>
      </c>
    </row>
    <row r="1920" spans="1:16" x14ac:dyDescent="0.25">
      <c r="A1920" s="1" t="s">
        <v>1939</v>
      </c>
      <c r="B1920" s="1" t="s">
        <v>1154</v>
      </c>
      <c r="C1920">
        <v>2002</v>
      </c>
      <c r="D1920">
        <v>665000</v>
      </c>
      <c r="E1920">
        <v>2.4</v>
      </c>
      <c r="F1920">
        <v>130</v>
      </c>
      <c r="G1920" s="1" t="s">
        <v>34</v>
      </c>
      <c r="H1920" s="1" t="s">
        <v>24</v>
      </c>
      <c r="I1920" s="1" t="s">
        <v>21</v>
      </c>
      <c r="J1920" s="1">
        <v>278</v>
      </c>
      <c r="K1920" s="1"/>
      <c r="L1920" s="1"/>
      <c r="M1920" s="1">
        <f t="shared" ca="1" si="29"/>
        <v>2022</v>
      </c>
      <c r="N1920" s="1">
        <f ca="1">Sheet1[[#This Row],[Текущий год]]-Sheet1[[#This Row],[Год выпуска]]</f>
        <v>20</v>
      </c>
      <c r="O1920" s="13">
        <f ca="1">IFERROR(Sheet1[[#This Row],[Пробег, тыс. км]]/Sheet1[[#This Row],[Возраст авто]], 0)</f>
        <v>13.9</v>
      </c>
      <c r="P1920" s="14">
        <f ca="1">Sheet1[[#This Row],[Средний пробег в год]]/365*1000</f>
        <v>38.082191780821915</v>
      </c>
    </row>
    <row r="1921" spans="1:16" x14ac:dyDescent="0.25">
      <c r="A1921" s="1" t="s">
        <v>1940</v>
      </c>
      <c r="B1921" s="1" t="s">
        <v>139</v>
      </c>
      <c r="C1921">
        <v>1993</v>
      </c>
      <c r="D1921">
        <v>120000</v>
      </c>
      <c r="E1921">
        <v>2</v>
      </c>
      <c r="F1921">
        <v>135</v>
      </c>
      <c r="G1921" s="1" t="s">
        <v>8</v>
      </c>
      <c r="H1921" s="1" t="s">
        <v>9</v>
      </c>
      <c r="I1921" s="1" t="s">
        <v>21</v>
      </c>
      <c r="J1921" s="1">
        <v>145</v>
      </c>
      <c r="K1921" s="1"/>
      <c r="L1921" s="1"/>
      <c r="M1921" s="1">
        <f t="shared" ca="1" si="29"/>
        <v>2022</v>
      </c>
      <c r="N1921" s="1">
        <f ca="1">Sheet1[[#This Row],[Текущий год]]-Sheet1[[#This Row],[Год выпуска]]</f>
        <v>29</v>
      </c>
      <c r="O1921" s="13">
        <f ca="1">IFERROR(Sheet1[[#This Row],[Пробег, тыс. км]]/Sheet1[[#This Row],[Возраст авто]], 0)</f>
        <v>5</v>
      </c>
      <c r="P1921" s="14">
        <f ca="1">Sheet1[[#This Row],[Средний пробег в год]]/365*1000</f>
        <v>13.698630136986301</v>
      </c>
    </row>
    <row r="1922" spans="1:16" x14ac:dyDescent="0.25">
      <c r="A1922" s="1" t="s">
        <v>1941</v>
      </c>
      <c r="B1922" s="1" t="s">
        <v>67</v>
      </c>
      <c r="C1922">
        <v>1989</v>
      </c>
      <c r="D1922">
        <v>180000</v>
      </c>
      <c r="E1922">
        <v>2</v>
      </c>
      <c r="F1922">
        <v>170</v>
      </c>
      <c r="G1922" s="1" t="s">
        <v>8</v>
      </c>
      <c r="H1922" s="1" t="s">
        <v>9</v>
      </c>
      <c r="I1922" s="1" t="s">
        <v>10</v>
      </c>
      <c r="J1922" s="1">
        <v>291</v>
      </c>
      <c r="K1922" s="1"/>
      <c r="L1922" s="1"/>
      <c r="M1922" s="1">
        <f t="shared" ca="1" si="29"/>
        <v>2022</v>
      </c>
      <c r="N1922" s="1">
        <f ca="1">Sheet1[[#This Row],[Текущий год]]-Sheet1[[#This Row],[Год выпуска]]</f>
        <v>33</v>
      </c>
      <c r="O1922" s="13">
        <f ca="1">IFERROR(Sheet1[[#This Row],[Пробег, тыс. км]]/Sheet1[[#This Row],[Возраст авто]], 0)</f>
        <v>8.8181818181818183</v>
      </c>
      <c r="P1922" s="14">
        <f ca="1">Sheet1[[#This Row],[Средний пробег в год]]/365*1000</f>
        <v>24.159402241594023</v>
      </c>
    </row>
    <row r="1923" spans="1:16" x14ac:dyDescent="0.25">
      <c r="A1923" s="1" t="s">
        <v>1942</v>
      </c>
      <c r="B1923" s="1" t="s">
        <v>102</v>
      </c>
      <c r="C1923">
        <v>1997</v>
      </c>
      <c r="D1923">
        <v>150000</v>
      </c>
      <c r="E1923">
        <v>1.8</v>
      </c>
      <c r="F1923">
        <v>120</v>
      </c>
      <c r="G1923" s="1" t="s">
        <v>8</v>
      </c>
      <c r="H1923" s="1" t="s">
        <v>9</v>
      </c>
      <c r="I1923" s="1" t="s">
        <v>21</v>
      </c>
      <c r="J1923" s="1">
        <v>300</v>
      </c>
      <c r="K1923" s="1"/>
      <c r="L1923" s="1"/>
      <c r="M1923" s="1">
        <f t="shared" ca="1" si="29"/>
        <v>2022</v>
      </c>
      <c r="N1923" s="1">
        <f ca="1">Sheet1[[#This Row],[Текущий год]]-Sheet1[[#This Row],[Год выпуска]]</f>
        <v>25</v>
      </c>
      <c r="O1923" s="13">
        <f ca="1">IFERROR(Sheet1[[#This Row],[Пробег, тыс. км]]/Sheet1[[#This Row],[Возраст авто]], 0)</f>
        <v>12</v>
      </c>
      <c r="P1923" s="14">
        <f ca="1">Sheet1[[#This Row],[Средний пробег в год]]/365*1000</f>
        <v>32.87671232876712</v>
      </c>
    </row>
    <row r="1924" spans="1:16" x14ac:dyDescent="0.25">
      <c r="A1924" s="1" t="s">
        <v>1943</v>
      </c>
      <c r="B1924" s="1" t="s">
        <v>82</v>
      </c>
      <c r="C1924">
        <v>2005</v>
      </c>
      <c r="D1924">
        <v>350000</v>
      </c>
      <c r="E1924">
        <v>1</v>
      </c>
      <c r="F1924">
        <v>71</v>
      </c>
      <c r="G1924" s="1" t="s">
        <v>8</v>
      </c>
      <c r="H1924" s="1" t="s">
        <v>9</v>
      </c>
      <c r="I1924" s="1" t="s">
        <v>18</v>
      </c>
      <c r="J1924" s="1">
        <v>131</v>
      </c>
      <c r="K1924" s="1"/>
      <c r="L1924" s="1"/>
      <c r="M1924" s="1">
        <f t="shared" ref="M1924:M1987" ca="1" si="30">YEAR(TODAY())</f>
        <v>2022</v>
      </c>
      <c r="N1924" s="1">
        <f ca="1">Sheet1[[#This Row],[Текущий год]]-Sheet1[[#This Row],[Год выпуска]]</f>
        <v>17</v>
      </c>
      <c r="O1924" s="13">
        <f ca="1">IFERROR(Sheet1[[#This Row],[Пробег, тыс. км]]/Sheet1[[#This Row],[Возраст авто]], 0)</f>
        <v>7.7058823529411766</v>
      </c>
      <c r="P1924" s="14">
        <f ca="1">Sheet1[[#This Row],[Средний пробег в год]]/365*1000</f>
        <v>21.112006446414181</v>
      </c>
    </row>
    <row r="1925" spans="1:16" x14ac:dyDescent="0.25">
      <c r="A1925" s="1" t="s">
        <v>1944</v>
      </c>
      <c r="B1925" s="1" t="s">
        <v>1945</v>
      </c>
      <c r="C1925">
        <v>2010</v>
      </c>
      <c r="D1925">
        <v>860000</v>
      </c>
      <c r="E1925">
        <v>1.5</v>
      </c>
      <c r="F1925">
        <v>110</v>
      </c>
      <c r="G1925" s="1" t="s">
        <v>8</v>
      </c>
      <c r="H1925" s="1" t="s">
        <v>24</v>
      </c>
      <c r="I1925" s="1" t="s">
        <v>18</v>
      </c>
      <c r="J1925" s="1">
        <v>121</v>
      </c>
      <c r="K1925" s="1" t="s">
        <v>39</v>
      </c>
      <c r="L1925" s="1"/>
      <c r="M1925" s="1">
        <f t="shared" ca="1" si="30"/>
        <v>2022</v>
      </c>
      <c r="N1925" s="1">
        <f ca="1">Sheet1[[#This Row],[Текущий год]]-Sheet1[[#This Row],[Год выпуска]]</f>
        <v>12</v>
      </c>
      <c r="O1925" s="13">
        <f ca="1">IFERROR(Sheet1[[#This Row],[Пробег, тыс. км]]/Sheet1[[#This Row],[Возраст авто]], 0)</f>
        <v>10.083333333333334</v>
      </c>
      <c r="P1925" s="14">
        <f ca="1">Sheet1[[#This Row],[Средний пробег в год]]/365*1000</f>
        <v>27.62557077625571</v>
      </c>
    </row>
    <row r="1926" spans="1:16" x14ac:dyDescent="0.25">
      <c r="A1926" s="1" t="s">
        <v>1946</v>
      </c>
      <c r="B1926" s="1" t="s">
        <v>105</v>
      </c>
      <c r="C1926">
        <v>2012</v>
      </c>
      <c r="D1926">
        <v>1323000</v>
      </c>
      <c r="E1926">
        <v>1.8</v>
      </c>
      <c r="F1926">
        <v>143</v>
      </c>
      <c r="G1926" s="1" t="s">
        <v>8</v>
      </c>
      <c r="H1926" s="1" t="s">
        <v>24</v>
      </c>
      <c r="I1926" s="1" t="s">
        <v>18</v>
      </c>
      <c r="J1926" s="1">
        <v>122</v>
      </c>
      <c r="K1926" s="1" t="s">
        <v>39</v>
      </c>
      <c r="L1926" s="1"/>
      <c r="M1926" s="1">
        <f t="shared" ca="1" si="30"/>
        <v>2022</v>
      </c>
      <c r="N1926" s="1">
        <f ca="1">Sheet1[[#This Row],[Текущий год]]-Sheet1[[#This Row],[Год выпуска]]</f>
        <v>10</v>
      </c>
      <c r="O1926" s="13">
        <f ca="1">IFERROR(Sheet1[[#This Row],[Пробег, тыс. км]]/Sheet1[[#This Row],[Возраст авто]], 0)</f>
        <v>12.2</v>
      </c>
      <c r="P1926" s="14">
        <f ca="1">Sheet1[[#This Row],[Средний пробег в год]]/365*1000</f>
        <v>33.424657534246577</v>
      </c>
    </row>
    <row r="1927" spans="1:16" x14ac:dyDescent="0.25">
      <c r="A1927" s="1" t="s">
        <v>1947</v>
      </c>
      <c r="B1927" s="1" t="s">
        <v>333</v>
      </c>
      <c r="C1927">
        <v>2010</v>
      </c>
      <c r="D1927">
        <v>1036000</v>
      </c>
      <c r="E1927">
        <v>1.8</v>
      </c>
      <c r="F1927">
        <v>144</v>
      </c>
      <c r="G1927" s="1" t="s">
        <v>8</v>
      </c>
      <c r="H1927" s="1" t="s">
        <v>24</v>
      </c>
      <c r="I1927" s="1" t="s">
        <v>18</v>
      </c>
      <c r="J1927" s="1">
        <v>127</v>
      </c>
      <c r="K1927" s="1" t="s">
        <v>39</v>
      </c>
      <c r="L1927" s="1"/>
      <c r="M1927" s="1">
        <f t="shared" ca="1" si="30"/>
        <v>2022</v>
      </c>
      <c r="N1927" s="1">
        <f ca="1">Sheet1[[#This Row],[Текущий год]]-Sheet1[[#This Row],[Год выпуска]]</f>
        <v>12</v>
      </c>
      <c r="O1927" s="13">
        <f ca="1">IFERROR(Sheet1[[#This Row],[Пробег, тыс. км]]/Sheet1[[#This Row],[Возраст авто]], 0)</f>
        <v>10.583333333333334</v>
      </c>
      <c r="P1927" s="14">
        <f ca="1">Sheet1[[#This Row],[Средний пробег в год]]/365*1000</f>
        <v>28.99543378995434</v>
      </c>
    </row>
    <row r="1928" spans="1:16" x14ac:dyDescent="0.25">
      <c r="A1928" s="1" t="s">
        <v>1948</v>
      </c>
      <c r="B1928" s="1" t="s">
        <v>70</v>
      </c>
      <c r="C1928">
        <v>2001</v>
      </c>
      <c r="D1928">
        <v>280000</v>
      </c>
      <c r="E1928">
        <v>1.5</v>
      </c>
      <c r="F1928">
        <v>110</v>
      </c>
      <c r="G1928" s="1" t="s">
        <v>8</v>
      </c>
      <c r="H1928" s="1" t="s">
        <v>9</v>
      </c>
      <c r="I1928" s="1" t="s">
        <v>18</v>
      </c>
      <c r="J1928" s="1">
        <v>100</v>
      </c>
      <c r="K1928" s="1"/>
      <c r="L1928" s="1"/>
      <c r="M1928" s="1">
        <f t="shared" ca="1" si="30"/>
        <v>2022</v>
      </c>
      <c r="N1928" s="1">
        <f ca="1">Sheet1[[#This Row],[Текущий год]]-Sheet1[[#This Row],[Год выпуска]]</f>
        <v>21</v>
      </c>
      <c r="O1928" s="13">
        <f ca="1">IFERROR(Sheet1[[#This Row],[Пробег, тыс. км]]/Sheet1[[#This Row],[Возраст авто]], 0)</f>
        <v>4.7619047619047619</v>
      </c>
      <c r="P1928" s="14">
        <f ca="1">Sheet1[[#This Row],[Средний пробег в год]]/365*1000</f>
        <v>13.046314416177429</v>
      </c>
    </row>
    <row r="1929" spans="1:16" x14ac:dyDescent="0.25">
      <c r="A1929" s="1" t="s">
        <v>1949</v>
      </c>
      <c r="B1929" s="1" t="s">
        <v>80</v>
      </c>
      <c r="C1929">
        <v>2012</v>
      </c>
      <c r="D1929">
        <v>799000</v>
      </c>
      <c r="E1929">
        <v>1.3</v>
      </c>
      <c r="F1929">
        <v>95</v>
      </c>
      <c r="G1929" s="1" t="s">
        <v>8</v>
      </c>
      <c r="H1929" s="1" t="s">
        <v>24</v>
      </c>
      <c r="I1929" s="1" t="s">
        <v>18</v>
      </c>
      <c r="J1929" s="1">
        <v>75</v>
      </c>
      <c r="K1929" s="1" t="s">
        <v>39</v>
      </c>
      <c r="L1929" s="1"/>
      <c r="M1929" s="1">
        <f t="shared" ca="1" si="30"/>
        <v>2022</v>
      </c>
      <c r="N1929" s="1">
        <f ca="1">Sheet1[[#This Row],[Текущий год]]-Sheet1[[#This Row],[Год выпуска]]</f>
        <v>10</v>
      </c>
      <c r="O1929" s="13">
        <f ca="1">IFERROR(Sheet1[[#This Row],[Пробег, тыс. км]]/Sheet1[[#This Row],[Возраст авто]], 0)</f>
        <v>7.5</v>
      </c>
      <c r="P1929" s="14">
        <f ca="1">Sheet1[[#This Row],[Средний пробег в год]]/365*1000</f>
        <v>20.547945205479451</v>
      </c>
    </row>
    <row r="1930" spans="1:16" x14ac:dyDescent="0.25">
      <c r="A1930" s="1" t="s">
        <v>2149</v>
      </c>
      <c r="B1930" s="1" t="s">
        <v>41</v>
      </c>
      <c r="C1930">
        <v>2014</v>
      </c>
      <c r="D1930">
        <v>1769000</v>
      </c>
      <c r="E1930">
        <v>1.8</v>
      </c>
      <c r="F1930">
        <v>99</v>
      </c>
      <c r="G1930" s="1" t="s">
        <v>34</v>
      </c>
      <c r="H1930" s="1" t="s">
        <v>24</v>
      </c>
      <c r="I1930" s="1" t="s">
        <v>18</v>
      </c>
      <c r="J1930" s="1">
        <v>99</v>
      </c>
      <c r="K1930" s="1" t="s">
        <v>39</v>
      </c>
      <c r="L1930" s="1"/>
      <c r="M1930" s="1">
        <f t="shared" ca="1" si="30"/>
        <v>2022</v>
      </c>
      <c r="N1930" s="1">
        <f ca="1">Sheet1[[#This Row],[Текущий год]]-Sheet1[[#This Row],[Год выпуска]]</f>
        <v>8</v>
      </c>
      <c r="O1930" s="13">
        <f ca="1">IFERROR(Sheet1[[#This Row],[Пробег, тыс. км]]/Sheet1[[#This Row],[Возраст авто]], 0)</f>
        <v>12.375</v>
      </c>
      <c r="P1930" s="14">
        <f ca="1">Sheet1[[#This Row],[Средний пробег в год]]/365*1000</f>
        <v>33.904109589041099</v>
      </c>
    </row>
    <row r="1931" spans="1:16" x14ac:dyDescent="0.25">
      <c r="A1931" s="1" t="s">
        <v>1950</v>
      </c>
      <c r="B1931" s="1" t="s">
        <v>52</v>
      </c>
      <c r="C1931">
        <v>2016</v>
      </c>
      <c r="D1931">
        <v>6299000</v>
      </c>
      <c r="E1931">
        <v>4.5</v>
      </c>
      <c r="F1931">
        <v>249</v>
      </c>
      <c r="G1931" s="1" t="s">
        <v>20</v>
      </c>
      <c r="H1931" s="1" t="s">
        <v>9</v>
      </c>
      <c r="I1931" s="1" t="s">
        <v>21</v>
      </c>
      <c r="J1931" s="1">
        <v>170</v>
      </c>
      <c r="K1931" s="1"/>
      <c r="L1931" s="1"/>
      <c r="M1931" s="1">
        <f t="shared" ca="1" si="30"/>
        <v>2022</v>
      </c>
      <c r="N1931" s="1">
        <f ca="1">Sheet1[[#This Row],[Текущий год]]-Sheet1[[#This Row],[Год выпуска]]</f>
        <v>6</v>
      </c>
      <c r="O1931" s="13">
        <f ca="1">IFERROR(Sheet1[[#This Row],[Пробег, тыс. км]]/Sheet1[[#This Row],[Возраст авто]], 0)</f>
        <v>28.333333333333332</v>
      </c>
      <c r="P1931" s="14">
        <f ca="1">Sheet1[[#This Row],[Средний пробег в год]]/365*1000</f>
        <v>77.625570776255699</v>
      </c>
    </row>
    <row r="1932" spans="1:16" x14ac:dyDescent="0.25">
      <c r="A1932" s="1" t="s">
        <v>1951</v>
      </c>
      <c r="B1932" s="1" t="s">
        <v>80</v>
      </c>
      <c r="C1932">
        <v>2010</v>
      </c>
      <c r="D1932">
        <v>900000</v>
      </c>
      <c r="E1932">
        <v>1.3</v>
      </c>
      <c r="F1932">
        <v>87</v>
      </c>
      <c r="G1932" s="1" t="s">
        <v>8</v>
      </c>
      <c r="H1932" s="1" t="s">
        <v>24</v>
      </c>
      <c r="I1932" s="1" t="s">
        <v>18</v>
      </c>
      <c r="J1932" s="1">
        <v>100</v>
      </c>
      <c r="K1932" s="1" t="s">
        <v>39</v>
      </c>
      <c r="L1932" s="1"/>
      <c r="M1932" s="1">
        <f t="shared" ca="1" si="30"/>
        <v>2022</v>
      </c>
      <c r="N1932" s="1">
        <f ca="1">Sheet1[[#This Row],[Текущий год]]-Sheet1[[#This Row],[Год выпуска]]</f>
        <v>12</v>
      </c>
      <c r="O1932" s="13">
        <f ca="1">IFERROR(Sheet1[[#This Row],[Пробег, тыс. км]]/Sheet1[[#This Row],[Возраст авто]], 0)</f>
        <v>8.3333333333333339</v>
      </c>
      <c r="P1932" s="14">
        <f ca="1">Sheet1[[#This Row],[Средний пробег в год]]/365*1000</f>
        <v>22.831050228310506</v>
      </c>
    </row>
    <row r="1933" spans="1:16" x14ac:dyDescent="0.25">
      <c r="A1933" s="1" t="s">
        <v>1952</v>
      </c>
      <c r="B1933" s="1" t="s">
        <v>97</v>
      </c>
      <c r="C1933">
        <v>2008</v>
      </c>
      <c r="D1933">
        <v>530000</v>
      </c>
      <c r="E1933">
        <v>1.3</v>
      </c>
      <c r="F1933">
        <v>87</v>
      </c>
      <c r="G1933" s="1" t="s">
        <v>8</v>
      </c>
      <c r="H1933" s="1" t="s">
        <v>24</v>
      </c>
      <c r="I1933" s="1" t="s">
        <v>18</v>
      </c>
      <c r="J1933" s="1">
        <v>177</v>
      </c>
      <c r="K1933" s="1"/>
      <c r="L1933" s="1"/>
      <c r="M1933" s="1">
        <f t="shared" ca="1" si="30"/>
        <v>2022</v>
      </c>
      <c r="N1933" s="1">
        <f ca="1">Sheet1[[#This Row],[Текущий год]]-Sheet1[[#This Row],[Год выпуска]]</f>
        <v>14</v>
      </c>
      <c r="O1933" s="13">
        <f ca="1">IFERROR(Sheet1[[#This Row],[Пробег, тыс. км]]/Sheet1[[#This Row],[Возраст авто]], 0)</f>
        <v>12.642857142857142</v>
      </c>
      <c r="P1933" s="14">
        <f ca="1">Sheet1[[#This Row],[Средний пробег в год]]/365*1000</f>
        <v>34.637964774951072</v>
      </c>
    </row>
    <row r="1934" spans="1:16" x14ac:dyDescent="0.25">
      <c r="A1934" s="1" t="s">
        <v>1953</v>
      </c>
      <c r="B1934" s="1" t="s">
        <v>102</v>
      </c>
      <c r="C1934">
        <v>2001</v>
      </c>
      <c r="D1934">
        <v>330000</v>
      </c>
      <c r="E1934">
        <v>1.6</v>
      </c>
      <c r="F1934">
        <v>110</v>
      </c>
      <c r="G1934" s="1" t="s">
        <v>8</v>
      </c>
      <c r="H1934" s="1" t="s">
        <v>9</v>
      </c>
      <c r="I1934" s="1" t="s">
        <v>21</v>
      </c>
      <c r="J1934" s="1">
        <v>243</v>
      </c>
      <c r="K1934" s="1"/>
      <c r="L1934" s="1"/>
      <c r="M1934" s="1">
        <f t="shared" ca="1" si="30"/>
        <v>2022</v>
      </c>
      <c r="N1934" s="1">
        <f ca="1">Sheet1[[#This Row],[Текущий год]]-Sheet1[[#This Row],[Год выпуска]]</f>
        <v>21</v>
      </c>
      <c r="O1934" s="13">
        <f ca="1">IFERROR(Sheet1[[#This Row],[Пробег, тыс. км]]/Sheet1[[#This Row],[Возраст авто]], 0)</f>
        <v>11.571428571428571</v>
      </c>
      <c r="P1934" s="14">
        <f ca="1">Sheet1[[#This Row],[Средний пробег в год]]/365*1000</f>
        <v>31.702544031311156</v>
      </c>
    </row>
    <row r="1935" spans="1:16" x14ac:dyDescent="0.25">
      <c r="A1935" s="1" t="s">
        <v>1954</v>
      </c>
      <c r="B1935" s="1" t="s">
        <v>165</v>
      </c>
      <c r="C1935">
        <v>1997</v>
      </c>
      <c r="D1935">
        <v>400000</v>
      </c>
      <c r="G1935" s="1"/>
      <c r="H1935" s="1"/>
      <c r="I1935" s="1"/>
      <c r="J1935" s="1">
        <v>100</v>
      </c>
      <c r="K1935" s="1"/>
      <c r="L1935" s="1"/>
      <c r="M1935" s="1">
        <f t="shared" ca="1" si="30"/>
        <v>2022</v>
      </c>
      <c r="N1935" s="1">
        <f ca="1">Sheet1[[#This Row],[Текущий год]]-Sheet1[[#This Row],[Год выпуска]]</f>
        <v>25</v>
      </c>
      <c r="O1935" s="13">
        <f ca="1">IFERROR(Sheet1[[#This Row],[Пробег, тыс. км]]/Sheet1[[#This Row],[Возраст авто]], 0)</f>
        <v>4</v>
      </c>
      <c r="P1935" s="14">
        <f ca="1">Sheet1[[#This Row],[Средний пробег в год]]/365*1000</f>
        <v>10.95890410958904</v>
      </c>
    </row>
    <row r="1936" spans="1:16" x14ac:dyDescent="0.25">
      <c r="A1936" s="1" t="s">
        <v>1955</v>
      </c>
      <c r="B1936" s="1" t="s">
        <v>82</v>
      </c>
      <c r="C1936">
        <v>2018</v>
      </c>
      <c r="D1936">
        <v>659999</v>
      </c>
      <c r="E1936">
        <v>1</v>
      </c>
      <c r="F1936">
        <v>69</v>
      </c>
      <c r="G1936" s="1" t="s">
        <v>8</v>
      </c>
      <c r="H1936" s="1" t="s">
        <v>24</v>
      </c>
      <c r="I1936" s="1" t="s">
        <v>18</v>
      </c>
      <c r="J1936" s="1">
        <v>102</v>
      </c>
      <c r="K1936" s="1"/>
      <c r="L1936" s="1"/>
      <c r="M1936" s="1">
        <f t="shared" ca="1" si="30"/>
        <v>2022</v>
      </c>
      <c r="N1936" s="1">
        <f ca="1">Sheet1[[#This Row],[Текущий год]]-Sheet1[[#This Row],[Год выпуска]]</f>
        <v>4</v>
      </c>
      <c r="O1936" s="13">
        <f ca="1">IFERROR(Sheet1[[#This Row],[Пробег, тыс. км]]/Sheet1[[#This Row],[Возраст авто]], 0)</f>
        <v>25.5</v>
      </c>
      <c r="P1936" s="14">
        <f ca="1">Sheet1[[#This Row],[Средний пробег в год]]/365*1000</f>
        <v>69.863013698630141</v>
      </c>
    </row>
    <row r="1937" spans="1:16" x14ac:dyDescent="0.25">
      <c r="A1937" s="1" t="s">
        <v>1956</v>
      </c>
      <c r="B1937" s="1" t="s">
        <v>134</v>
      </c>
      <c r="C1937">
        <v>1998</v>
      </c>
      <c r="D1937">
        <v>360000</v>
      </c>
      <c r="E1937">
        <v>2.5</v>
      </c>
      <c r="F1937">
        <v>200</v>
      </c>
      <c r="G1937" s="1" t="s">
        <v>8</v>
      </c>
      <c r="H1937" s="1" t="s">
        <v>9</v>
      </c>
      <c r="I1937" s="1" t="s">
        <v>10</v>
      </c>
      <c r="J1937" s="1">
        <v>366</v>
      </c>
      <c r="K1937" s="1"/>
      <c r="L1937" s="1"/>
      <c r="M1937" s="1">
        <f t="shared" ca="1" si="30"/>
        <v>2022</v>
      </c>
      <c r="N1937" s="1">
        <f ca="1">Sheet1[[#This Row],[Текущий год]]-Sheet1[[#This Row],[Год выпуска]]</f>
        <v>24</v>
      </c>
      <c r="O1937" s="13">
        <f ca="1">IFERROR(Sheet1[[#This Row],[Пробег, тыс. км]]/Sheet1[[#This Row],[Возраст авто]], 0)</f>
        <v>15.25</v>
      </c>
      <c r="P1937" s="14">
        <f ca="1">Sheet1[[#This Row],[Средний пробег в год]]/365*1000</f>
        <v>41.780821917808218</v>
      </c>
    </row>
    <row r="1938" spans="1:16" x14ac:dyDescent="0.25">
      <c r="A1938" s="1" t="s">
        <v>1957</v>
      </c>
      <c r="B1938" s="1" t="s">
        <v>139</v>
      </c>
      <c r="C1938">
        <v>1988</v>
      </c>
      <c r="D1938">
        <v>40000</v>
      </c>
      <c r="E1938">
        <v>1.5</v>
      </c>
      <c r="F1938">
        <v>85</v>
      </c>
      <c r="G1938" s="1" t="s">
        <v>8</v>
      </c>
      <c r="H1938" s="1" t="s">
        <v>11</v>
      </c>
      <c r="I1938" s="1" t="s">
        <v>18</v>
      </c>
      <c r="J1938" s="1">
        <v>155</v>
      </c>
      <c r="K1938" s="1"/>
      <c r="L1938" s="1"/>
      <c r="M1938" s="1">
        <f t="shared" ca="1" si="30"/>
        <v>2022</v>
      </c>
      <c r="N1938" s="1">
        <f ca="1">Sheet1[[#This Row],[Текущий год]]-Sheet1[[#This Row],[Год выпуска]]</f>
        <v>34</v>
      </c>
      <c r="O1938" s="13">
        <f ca="1">IFERROR(Sheet1[[#This Row],[Пробег, тыс. км]]/Sheet1[[#This Row],[Возраст авто]], 0)</f>
        <v>4.5588235294117645</v>
      </c>
      <c r="P1938" s="14">
        <f ca="1">Sheet1[[#This Row],[Средний пробег в год]]/365*1000</f>
        <v>12.489927477840451</v>
      </c>
    </row>
    <row r="1939" spans="1:16" x14ac:dyDescent="0.25">
      <c r="A1939" s="1" t="s">
        <v>1958</v>
      </c>
      <c r="B1939" s="1" t="s">
        <v>90</v>
      </c>
      <c r="C1939">
        <v>1995</v>
      </c>
      <c r="D1939">
        <v>229000</v>
      </c>
      <c r="E1939">
        <v>2.5</v>
      </c>
      <c r="F1939">
        <v>180</v>
      </c>
      <c r="G1939" s="1" t="s">
        <v>8</v>
      </c>
      <c r="H1939" s="1" t="s">
        <v>9</v>
      </c>
      <c r="I1939" s="1" t="s">
        <v>10</v>
      </c>
      <c r="J1939" s="1">
        <v>250</v>
      </c>
      <c r="K1939" s="1"/>
      <c r="L1939" s="1"/>
      <c r="M1939" s="1">
        <f t="shared" ca="1" si="30"/>
        <v>2022</v>
      </c>
      <c r="N1939" s="1">
        <f ca="1">Sheet1[[#This Row],[Текущий год]]-Sheet1[[#This Row],[Год выпуска]]</f>
        <v>27</v>
      </c>
      <c r="O1939" s="13">
        <f ca="1">IFERROR(Sheet1[[#This Row],[Пробег, тыс. км]]/Sheet1[[#This Row],[Возраст авто]], 0)</f>
        <v>9.2592592592592595</v>
      </c>
      <c r="P1939" s="14">
        <f ca="1">Sheet1[[#This Row],[Средний пробег в год]]/365*1000</f>
        <v>25.36783358701167</v>
      </c>
    </row>
    <row r="1940" spans="1:16" x14ac:dyDescent="0.25">
      <c r="A1940" s="1" t="s">
        <v>1959</v>
      </c>
      <c r="B1940" s="1" t="s">
        <v>92</v>
      </c>
      <c r="C1940">
        <v>2000</v>
      </c>
      <c r="D1940">
        <v>280000</v>
      </c>
      <c r="E1940">
        <v>2</v>
      </c>
      <c r="F1940">
        <v>145</v>
      </c>
      <c r="G1940" s="1" t="s">
        <v>8</v>
      </c>
      <c r="H1940" s="1" t="s">
        <v>9</v>
      </c>
      <c r="I1940" s="1" t="s">
        <v>18</v>
      </c>
      <c r="J1940" s="1">
        <v>340</v>
      </c>
      <c r="K1940" s="1"/>
      <c r="L1940" s="1"/>
      <c r="M1940" s="1">
        <f t="shared" ca="1" si="30"/>
        <v>2022</v>
      </c>
      <c r="N1940" s="1">
        <f ca="1">Sheet1[[#This Row],[Текущий год]]-Sheet1[[#This Row],[Год выпуска]]</f>
        <v>22</v>
      </c>
      <c r="O1940" s="13">
        <f ca="1">IFERROR(Sheet1[[#This Row],[Пробег, тыс. км]]/Sheet1[[#This Row],[Возраст авто]], 0)</f>
        <v>15.454545454545455</v>
      </c>
      <c r="P1940" s="14">
        <f ca="1">Sheet1[[#This Row],[Средний пробег в год]]/365*1000</f>
        <v>42.34122042341221</v>
      </c>
    </row>
    <row r="1941" spans="1:16" x14ac:dyDescent="0.25">
      <c r="A1941" s="1" t="s">
        <v>1960</v>
      </c>
      <c r="B1941" s="1" t="s">
        <v>92</v>
      </c>
      <c r="C1941">
        <v>1999</v>
      </c>
      <c r="D1941">
        <v>350000</v>
      </c>
      <c r="E1941">
        <v>1.8</v>
      </c>
      <c r="F1941">
        <v>115</v>
      </c>
      <c r="G1941" s="1" t="s">
        <v>8</v>
      </c>
      <c r="H1941" s="1" t="s">
        <v>9</v>
      </c>
      <c r="I1941" s="1" t="s">
        <v>18</v>
      </c>
      <c r="J1941" s="1">
        <v>294</v>
      </c>
      <c r="K1941" s="1"/>
      <c r="L1941" s="1"/>
      <c r="M1941" s="1">
        <f t="shared" ca="1" si="30"/>
        <v>2022</v>
      </c>
      <c r="N1941" s="1">
        <f ca="1">Sheet1[[#This Row],[Текущий год]]-Sheet1[[#This Row],[Год выпуска]]</f>
        <v>23</v>
      </c>
      <c r="O1941" s="13">
        <f ca="1">IFERROR(Sheet1[[#This Row],[Пробег, тыс. км]]/Sheet1[[#This Row],[Возраст авто]], 0)</f>
        <v>12.782608695652174</v>
      </c>
      <c r="P1941" s="14">
        <f ca="1">Sheet1[[#This Row],[Средний пробег в год]]/365*1000</f>
        <v>35.020845741512801</v>
      </c>
    </row>
    <row r="1942" spans="1:16" x14ac:dyDescent="0.25">
      <c r="A1942" s="1" t="s">
        <v>1961</v>
      </c>
      <c r="B1942" s="1" t="s">
        <v>43</v>
      </c>
      <c r="C1942">
        <v>1996</v>
      </c>
      <c r="D1942">
        <v>238000</v>
      </c>
      <c r="E1942">
        <v>2</v>
      </c>
      <c r="F1942">
        <v>140</v>
      </c>
      <c r="G1942" s="1" t="s">
        <v>8</v>
      </c>
      <c r="H1942" s="1" t="s">
        <v>9</v>
      </c>
      <c r="I1942" s="1" t="s">
        <v>18</v>
      </c>
      <c r="J1942" s="1">
        <v>318</v>
      </c>
      <c r="K1942" s="1"/>
      <c r="L1942" s="1"/>
      <c r="M1942" s="1">
        <f t="shared" ca="1" si="30"/>
        <v>2022</v>
      </c>
      <c r="N1942" s="1">
        <f ca="1">Sheet1[[#This Row],[Текущий год]]-Sheet1[[#This Row],[Год выпуска]]</f>
        <v>26</v>
      </c>
      <c r="O1942" s="13">
        <f ca="1">IFERROR(Sheet1[[#This Row],[Пробег, тыс. км]]/Sheet1[[#This Row],[Возраст авто]], 0)</f>
        <v>12.23076923076923</v>
      </c>
      <c r="P1942" s="14">
        <f ca="1">Sheet1[[#This Row],[Средний пробег в год]]/365*1000</f>
        <v>33.508956796628027</v>
      </c>
    </row>
    <row r="1943" spans="1:16" x14ac:dyDescent="0.25">
      <c r="A1943" s="1" t="s">
        <v>1962</v>
      </c>
      <c r="B1943" s="1" t="s">
        <v>65</v>
      </c>
      <c r="C1943">
        <v>2008</v>
      </c>
      <c r="D1943">
        <v>787000</v>
      </c>
      <c r="E1943">
        <v>1.5</v>
      </c>
      <c r="F1943">
        <v>76</v>
      </c>
      <c r="G1943" s="1" t="s">
        <v>34</v>
      </c>
      <c r="H1943" s="1" t="s">
        <v>24</v>
      </c>
      <c r="I1943" s="1" t="s">
        <v>18</v>
      </c>
      <c r="J1943" s="1">
        <v>111</v>
      </c>
      <c r="K1943" s="1" t="s">
        <v>39</v>
      </c>
      <c r="L1943" s="1"/>
      <c r="M1943" s="1">
        <f t="shared" ca="1" si="30"/>
        <v>2022</v>
      </c>
      <c r="N1943" s="1">
        <f ca="1">Sheet1[[#This Row],[Текущий год]]-Sheet1[[#This Row],[Год выпуска]]</f>
        <v>14</v>
      </c>
      <c r="O1943" s="13">
        <f ca="1">IFERROR(Sheet1[[#This Row],[Пробег, тыс. км]]/Sheet1[[#This Row],[Возраст авто]], 0)</f>
        <v>7.9285714285714288</v>
      </c>
      <c r="P1943" s="14">
        <f ca="1">Sheet1[[#This Row],[Средний пробег в год]]/365*1000</f>
        <v>21.722113502935422</v>
      </c>
    </row>
    <row r="1944" spans="1:16" x14ac:dyDescent="0.25">
      <c r="A1944" s="1" t="s">
        <v>1963</v>
      </c>
      <c r="B1944" s="1" t="s">
        <v>59</v>
      </c>
      <c r="C1944">
        <v>2008</v>
      </c>
      <c r="D1944">
        <v>597000</v>
      </c>
      <c r="E1944">
        <v>1</v>
      </c>
      <c r="F1944">
        <v>71</v>
      </c>
      <c r="G1944" s="1" t="s">
        <v>8</v>
      </c>
      <c r="H1944" s="1" t="s">
        <v>24</v>
      </c>
      <c r="I1944" s="1" t="s">
        <v>18</v>
      </c>
      <c r="J1944" s="1">
        <v>57</v>
      </c>
      <c r="K1944" s="1" t="s">
        <v>39</v>
      </c>
      <c r="L1944" s="1"/>
      <c r="M1944" s="1">
        <f t="shared" ca="1" si="30"/>
        <v>2022</v>
      </c>
      <c r="N1944" s="1">
        <f ca="1">Sheet1[[#This Row],[Текущий год]]-Sheet1[[#This Row],[Год выпуска]]</f>
        <v>14</v>
      </c>
      <c r="O1944" s="13">
        <f ca="1">IFERROR(Sheet1[[#This Row],[Пробег, тыс. км]]/Sheet1[[#This Row],[Возраст авто]], 0)</f>
        <v>4.0714285714285712</v>
      </c>
      <c r="P1944" s="14">
        <f ca="1">Sheet1[[#This Row],[Средний пробег в год]]/365*1000</f>
        <v>11.154598825831702</v>
      </c>
    </row>
    <row r="1945" spans="1:16" x14ac:dyDescent="0.25">
      <c r="A1945" s="1" t="s">
        <v>1964</v>
      </c>
      <c r="B1945" s="1" t="s">
        <v>70</v>
      </c>
      <c r="C1945">
        <v>2009</v>
      </c>
      <c r="D1945">
        <v>927000</v>
      </c>
      <c r="E1945">
        <v>1.5</v>
      </c>
      <c r="F1945">
        <v>110</v>
      </c>
      <c r="G1945" s="1" t="s">
        <v>8</v>
      </c>
      <c r="H1945" s="1" t="s">
        <v>24</v>
      </c>
      <c r="I1945" s="1" t="s">
        <v>18</v>
      </c>
      <c r="J1945" s="1">
        <v>114</v>
      </c>
      <c r="K1945" s="1" t="s">
        <v>39</v>
      </c>
      <c r="L1945" s="1"/>
      <c r="M1945" s="1">
        <f t="shared" ca="1" si="30"/>
        <v>2022</v>
      </c>
      <c r="N1945" s="1">
        <f ca="1">Sheet1[[#This Row],[Текущий год]]-Sheet1[[#This Row],[Год выпуска]]</f>
        <v>13</v>
      </c>
      <c r="O1945" s="13">
        <f ca="1">IFERROR(Sheet1[[#This Row],[Пробег, тыс. км]]/Sheet1[[#This Row],[Возраст авто]], 0)</f>
        <v>8.7692307692307701</v>
      </c>
      <c r="P1945" s="14">
        <f ca="1">Sheet1[[#This Row],[Средний пробег в год]]/365*1000</f>
        <v>24.025289778714438</v>
      </c>
    </row>
    <row r="1946" spans="1:16" x14ac:dyDescent="0.25">
      <c r="A1946" s="1" t="s">
        <v>1965</v>
      </c>
      <c r="B1946" s="1" t="s">
        <v>285</v>
      </c>
      <c r="C1946">
        <v>2016</v>
      </c>
      <c r="D1946">
        <v>838000</v>
      </c>
      <c r="E1946">
        <v>1</v>
      </c>
      <c r="F1946">
        <v>69</v>
      </c>
      <c r="G1946" s="1" t="s">
        <v>8</v>
      </c>
      <c r="H1946" s="1" t="s">
        <v>24</v>
      </c>
      <c r="I1946" s="1" t="s">
        <v>18</v>
      </c>
      <c r="J1946" s="1">
        <v>35</v>
      </c>
      <c r="K1946" s="1" t="s">
        <v>39</v>
      </c>
      <c r="L1946" s="1"/>
      <c r="M1946" s="1">
        <f t="shared" ca="1" si="30"/>
        <v>2022</v>
      </c>
      <c r="N1946" s="1">
        <f ca="1">Sheet1[[#This Row],[Текущий год]]-Sheet1[[#This Row],[Год выпуска]]</f>
        <v>6</v>
      </c>
      <c r="O1946" s="13">
        <f ca="1">IFERROR(Sheet1[[#This Row],[Пробег, тыс. км]]/Sheet1[[#This Row],[Возраст авто]], 0)</f>
        <v>5.833333333333333</v>
      </c>
      <c r="P1946" s="14">
        <f ca="1">Sheet1[[#This Row],[Средний пробег в год]]/365*1000</f>
        <v>15.981735159817351</v>
      </c>
    </row>
    <row r="1947" spans="1:16" x14ac:dyDescent="0.25">
      <c r="A1947" s="1" t="s">
        <v>1966</v>
      </c>
      <c r="B1947" s="1" t="s">
        <v>80</v>
      </c>
      <c r="C1947">
        <v>2011</v>
      </c>
      <c r="D1947">
        <v>720000</v>
      </c>
      <c r="E1947">
        <v>1.3</v>
      </c>
      <c r="F1947">
        <v>95</v>
      </c>
      <c r="G1947" s="1" t="s">
        <v>8</v>
      </c>
      <c r="H1947" s="1" t="s">
        <v>24</v>
      </c>
      <c r="I1947" s="1" t="s">
        <v>18</v>
      </c>
      <c r="J1947" s="1">
        <v>196</v>
      </c>
      <c r="K1947" s="1"/>
      <c r="L1947" s="1"/>
      <c r="M1947" s="1">
        <f t="shared" ca="1" si="30"/>
        <v>2022</v>
      </c>
      <c r="N1947" s="1">
        <f ca="1">Sheet1[[#This Row],[Текущий год]]-Sheet1[[#This Row],[Год выпуска]]</f>
        <v>11</v>
      </c>
      <c r="O1947" s="13">
        <f ca="1">IFERROR(Sheet1[[#This Row],[Пробег, тыс. км]]/Sheet1[[#This Row],[Возраст авто]], 0)</f>
        <v>17.818181818181817</v>
      </c>
      <c r="P1947" s="14">
        <f ca="1">Sheet1[[#This Row],[Средний пробег в год]]/365*1000</f>
        <v>48.816936488169354</v>
      </c>
    </row>
    <row r="1948" spans="1:16" x14ac:dyDescent="0.25">
      <c r="A1948" s="1" t="s">
        <v>1967</v>
      </c>
      <c r="B1948" s="1" t="s">
        <v>97</v>
      </c>
      <c r="C1948">
        <v>2016</v>
      </c>
      <c r="D1948">
        <v>797000</v>
      </c>
      <c r="E1948">
        <v>1</v>
      </c>
      <c r="F1948">
        <v>69</v>
      </c>
      <c r="G1948" s="1" t="s">
        <v>8</v>
      </c>
      <c r="H1948" s="1" t="s">
        <v>24</v>
      </c>
      <c r="I1948" s="1" t="s">
        <v>18</v>
      </c>
      <c r="J1948" s="1">
        <v>50</v>
      </c>
      <c r="K1948" s="1" t="s">
        <v>39</v>
      </c>
      <c r="L1948" s="1"/>
      <c r="M1948" s="1">
        <f t="shared" ca="1" si="30"/>
        <v>2022</v>
      </c>
      <c r="N1948" s="1">
        <f ca="1">Sheet1[[#This Row],[Текущий год]]-Sheet1[[#This Row],[Год выпуска]]</f>
        <v>6</v>
      </c>
      <c r="O1948" s="13">
        <f ca="1">IFERROR(Sheet1[[#This Row],[Пробег, тыс. км]]/Sheet1[[#This Row],[Возраст авто]], 0)</f>
        <v>8.3333333333333339</v>
      </c>
      <c r="P1948" s="14">
        <f ca="1">Sheet1[[#This Row],[Средний пробег в год]]/365*1000</f>
        <v>22.831050228310506</v>
      </c>
    </row>
    <row r="1949" spans="1:16" x14ac:dyDescent="0.25">
      <c r="A1949" s="1" t="s">
        <v>1968</v>
      </c>
      <c r="B1949" s="1" t="s">
        <v>205</v>
      </c>
      <c r="C1949">
        <v>1990</v>
      </c>
      <c r="D1949">
        <v>45000</v>
      </c>
      <c r="G1949" s="1"/>
      <c r="H1949" s="1" t="s">
        <v>11</v>
      </c>
      <c r="I1949" s="1"/>
      <c r="J1949" s="1">
        <v>50</v>
      </c>
      <c r="K1949" s="1"/>
      <c r="L1949" s="1"/>
      <c r="M1949" s="1">
        <f t="shared" ca="1" si="30"/>
        <v>2022</v>
      </c>
      <c r="N1949" s="1">
        <f ca="1">Sheet1[[#This Row],[Текущий год]]-Sheet1[[#This Row],[Год выпуска]]</f>
        <v>32</v>
      </c>
      <c r="O1949" s="13">
        <f ca="1">IFERROR(Sheet1[[#This Row],[Пробег, тыс. км]]/Sheet1[[#This Row],[Возраст авто]], 0)</f>
        <v>1.5625</v>
      </c>
      <c r="P1949" s="14">
        <f ca="1">Sheet1[[#This Row],[Средний пробег в год]]/365*1000</f>
        <v>4.2808219178082192</v>
      </c>
    </row>
    <row r="1950" spans="1:16" x14ac:dyDescent="0.25">
      <c r="A1950" s="1" t="s">
        <v>1969</v>
      </c>
      <c r="B1950" s="1" t="s">
        <v>70</v>
      </c>
      <c r="C1950">
        <v>2018</v>
      </c>
      <c r="D1950">
        <v>1550000</v>
      </c>
      <c r="E1950">
        <v>1.5</v>
      </c>
      <c r="F1950">
        <v>74</v>
      </c>
      <c r="G1950" s="1" t="s">
        <v>34</v>
      </c>
      <c r="H1950" s="1" t="s">
        <v>24</v>
      </c>
      <c r="I1950" s="1" t="s">
        <v>18</v>
      </c>
      <c r="J1950" s="1">
        <v>84</v>
      </c>
      <c r="K1950" s="1" t="s">
        <v>39</v>
      </c>
      <c r="L1950" s="1"/>
      <c r="M1950" s="1">
        <f t="shared" ca="1" si="30"/>
        <v>2022</v>
      </c>
      <c r="N1950" s="1">
        <f ca="1">Sheet1[[#This Row],[Текущий год]]-Sheet1[[#This Row],[Год выпуска]]</f>
        <v>4</v>
      </c>
      <c r="O1950" s="13">
        <f ca="1">IFERROR(Sheet1[[#This Row],[Пробег, тыс. км]]/Sheet1[[#This Row],[Возраст авто]], 0)</f>
        <v>21</v>
      </c>
      <c r="P1950" s="14">
        <f ca="1">Sheet1[[#This Row],[Средний пробег в год]]/365*1000</f>
        <v>57.534246575342465</v>
      </c>
    </row>
    <row r="1951" spans="1:16" x14ac:dyDescent="0.25">
      <c r="A1951" s="1" t="s">
        <v>1970</v>
      </c>
      <c r="B1951" s="1" t="s">
        <v>134</v>
      </c>
      <c r="C1951">
        <v>1993</v>
      </c>
      <c r="D1951">
        <v>250000</v>
      </c>
      <c r="E1951">
        <v>2</v>
      </c>
      <c r="F1951">
        <v>135</v>
      </c>
      <c r="G1951" s="1" t="s">
        <v>8</v>
      </c>
      <c r="H1951" s="1" t="s">
        <v>9</v>
      </c>
      <c r="I1951" s="1" t="s">
        <v>10</v>
      </c>
      <c r="J1951" s="1">
        <v>350</v>
      </c>
      <c r="K1951" s="1"/>
      <c r="L1951" s="1"/>
      <c r="M1951" s="1">
        <f t="shared" ca="1" si="30"/>
        <v>2022</v>
      </c>
      <c r="N1951" s="1">
        <f ca="1">Sheet1[[#This Row],[Текущий год]]-Sheet1[[#This Row],[Год выпуска]]</f>
        <v>29</v>
      </c>
      <c r="O1951" s="13">
        <f ca="1">IFERROR(Sheet1[[#This Row],[Пробег, тыс. км]]/Sheet1[[#This Row],[Возраст авто]], 0)</f>
        <v>12.068965517241379</v>
      </c>
      <c r="P1951" s="14">
        <f ca="1">Sheet1[[#This Row],[Средний пробег в год]]/365*1000</f>
        <v>33.065658951346244</v>
      </c>
    </row>
    <row r="1952" spans="1:16" x14ac:dyDescent="0.25">
      <c r="A1952" s="1" t="s">
        <v>1971</v>
      </c>
      <c r="B1952" s="1" t="s">
        <v>404</v>
      </c>
      <c r="C1952">
        <v>1993</v>
      </c>
      <c r="D1952">
        <v>205000</v>
      </c>
      <c r="E1952">
        <v>2</v>
      </c>
      <c r="F1952">
        <v>85</v>
      </c>
      <c r="G1952" s="1" t="s">
        <v>20</v>
      </c>
      <c r="H1952" s="1" t="s">
        <v>11</v>
      </c>
      <c r="I1952" s="1" t="s">
        <v>21</v>
      </c>
      <c r="J1952" s="1">
        <v>178</v>
      </c>
      <c r="K1952" s="1"/>
      <c r="L1952" s="1"/>
      <c r="M1952" s="1">
        <f t="shared" ca="1" si="30"/>
        <v>2022</v>
      </c>
      <c r="N1952" s="1">
        <f ca="1">Sheet1[[#This Row],[Текущий год]]-Sheet1[[#This Row],[Год выпуска]]</f>
        <v>29</v>
      </c>
      <c r="O1952" s="13">
        <f ca="1">IFERROR(Sheet1[[#This Row],[Пробег, тыс. км]]/Sheet1[[#This Row],[Возраст авто]], 0)</f>
        <v>6.1379310344827589</v>
      </c>
      <c r="P1952" s="14">
        <f ca="1">Sheet1[[#This Row],[Средний пробег в год]]/365*1000</f>
        <v>16.816249409541804</v>
      </c>
    </row>
    <row r="1953" spans="1:16" x14ac:dyDescent="0.25">
      <c r="A1953" s="1" t="s">
        <v>1972</v>
      </c>
      <c r="B1953" s="1" t="s">
        <v>67</v>
      </c>
      <c r="C1953">
        <v>2005</v>
      </c>
      <c r="D1953">
        <v>440000</v>
      </c>
      <c r="E1953">
        <v>3</v>
      </c>
      <c r="F1953">
        <v>256</v>
      </c>
      <c r="G1953" s="1" t="s">
        <v>8</v>
      </c>
      <c r="H1953" s="1" t="s">
        <v>9</v>
      </c>
      <c r="I1953" s="1" t="s">
        <v>10</v>
      </c>
      <c r="J1953" s="1">
        <v>114</v>
      </c>
      <c r="K1953" s="1" t="s">
        <v>39</v>
      </c>
      <c r="L1953" s="1"/>
      <c r="M1953" s="1">
        <f t="shared" ca="1" si="30"/>
        <v>2022</v>
      </c>
      <c r="N1953" s="1">
        <f ca="1">Sheet1[[#This Row],[Текущий год]]-Sheet1[[#This Row],[Год выпуска]]</f>
        <v>17</v>
      </c>
      <c r="O1953" s="13">
        <f ca="1">IFERROR(Sheet1[[#This Row],[Пробег, тыс. км]]/Sheet1[[#This Row],[Возраст авто]], 0)</f>
        <v>6.7058823529411766</v>
      </c>
      <c r="P1953" s="14">
        <f ca="1">Sheet1[[#This Row],[Средний пробег в год]]/365*1000</f>
        <v>18.372280419016924</v>
      </c>
    </row>
    <row r="1954" spans="1:16" x14ac:dyDescent="0.25">
      <c r="A1954" s="1" t="s">
        <v>1973</v>
      </c>
      <c r="B1954" s="1" t="s">
        <v>54</v>
      </c>
      <c r="C1954">
        <v>2011</v>
      </c>
      <c r="D1954">
        <v>917000</v>
      </c>
      <c r="E1954">
        <v>1.5</v>
      </c>
      <c r="F1954">
        <v>110</v>
      </c>
      <c r="G1954" s="1" t="s">
        <v>8</v>
      </c>
      <c r="H1954" s="1" t="s">
        <v>24</v>
      </c>
      <c r="I1954" s="1" t="s">
        <v>18</v>
      </c>
      <c r="J1954" s="1">
        <v>109</v>
      </c>
      <c r="K1954" s="1" t="s">
        <v>39</v>
      </c>
      <c r="L1954" s="1"/>
      <c r="M1954" s="1">
        <f t="shared" ca="1" si="30"/>
        <v>2022</v>
      </c>
      <c r="N1954" s="1">
        <f ca="1">Sheet1[[#This Row],[Текущий год]]-Sheet1[[#This Row],[Год выпуска]]</f>
        <v>11</v>
      </c>
      <c r="O1954" s="13">
        <f ca="1">IFERROR(Sheet1[[#This Row],[Пробег, тыс. км]]/Sheet1[[#This Row],[Возраст авто]], 0)</f>
        <v>9.9090909090909083</v>
      </c>
      <c r="P1954" s="14">
        <f ca="1">Sheet1[[#This Row],[Средний пробег в год]]/365*1000</f>
        <v>27.148194271481941</v>
      </c>
    </row>
    <row r="1955" spans="1:16" x14ac:dyDescent="0.25">
      <c r="A1955" s="1" t="s">
        <v>1974</v>
      </c>
      <c r="B1955" s="1" t="s">
        <v>63</v>
      </c>
      <c r="C1955">
        <v>1992</v>
      </c>
      <c r="D1955">
        <v>170000</v>
      </c>
      <c r="E1955">
        <v>1.5</v>
      </c>
      <c r="F1955">
        <v>105</v>
      </c>
      <c r="G1955" s="1" t="s">
        <v>8</v>
      </c>
      <c r="H1955" s="1" t="s">
        <v>9</v>
      </c>
      <c r="I1955" s="1" t="s">
        <v>18</v>
      </c>
      <c r="J1955" s="1">
        <v>250</v>
      </c>
      <c r="K1955" s="1"/>
      <c r="L1955" s="1"/>
      <c r="M1955" s="1">
        <f t="shared" ca="1" si="30"/>
        <v>2022</v>
      </c>
      <c r="N1955" s="1">
        <f ca="1">Sheet1[[#This Row],[Текущий год]]-Sheet1[[#This Row],[Год выпуска]]</f>
        <v>30</v>
      </c>
      <c r="O1955" s="13">
        <f ca="1">IFERROR(Sheet1[[#This Row],[Пробег, тыс. км]]/Sheet1[[#This Row],[Возраст авто]], 0)</f>
        <v>8.3333333333333339</v>
      </c>
      <c r="P1955" s="14">
        <f ca="1">Sheet1[[#This Row],[Средний пробег в год]]/365*1000</f>
        <v>22.831050228310506</v>
      </c>
    </row>
    <row r="1956" spans="1:16" x14ac:dyDescent="0.25">
      <c r="A1956" s="1" t="s">
        <v>1975</v>
      </c>
      <c r="B1956" s="1" t="s">
        <v>94</v>
      </c>
      <c r="C1956">
        <v>1998</v>
      </c>
      <c r="D1956">
        <v>270000</v>
      </c>
      <c r="E1956">
        <v>2.2000000000000002</v>
      </c>
      <c r="F1956">
        <v>140</v>
      </c>
      <c r="G1956" s="1" t="s">
        <v>8</v>
      </c>
      <c r="H1956" s="1" t="s">
        <v>9</v>
      </c>
      <c r="I1956" s="1" t="s">
        <v>18</v>
      </c>
      <c r="J1956" s="1">
        <v>280</v>
      </c>
      <c r="K1956" s="1"/>
      <c r="L1956" s="1"/>
      <c r="M1956" s="1">
        <f t="shared" ca="1" si="30"/>
        <v>2022</v>
      </c>
      <c r="N1956" s="1">
        <f ca="1">Sheet1[[#This Row],[Текущий год]]-Sheet1[[#This Row],[Год выпуска]]</f>
        <v>24</v>
      </c>
      <c r="O1956" s="13">
        <f ca="1">IFERROR(Sheet1[[#This Row],[Пробег, тыс. км]]/Sheet1[[#This Row],[Возраст авто]], 0)</f>
        <v>11.666666666666666</v>
      </c>
      <c r="P1956" s="14">
        <f ca="1">Sheet1[[#This Row],[Средний пробег в год]]/365*1000</f>
        <v>31.963470319634702</v>
      </c>
    </row>
    <row r="1957" spans="1:16" x14ac:dyDescent="0.25">
      <c r="A1957" s="1" t="s">
        <v>1976</v>
      </c>
      <c r="B1957" s="1" t="s">
        <v>165</v>
      </c>
      <c r="C1957">
        <v>2001</v>
      </c>
      <c r="D1957">
        <v>540000</v>
      </c>
      <c r="E1957">
        <v>2</v>
      </c>
      <c r="F1957">
        <v>150</v>
      </c>
      <c r="G1957" s="1" t="s">
        <v>8</v>
      </c>
      <c r="H1957" s="1" t="s">
        <v>9</v>
      </c>
      <c r="I1957" s="1" t="s">
        <v>21</v>
      </c>
      <c r="J1957" s="1">
        <v>220</v>
      </c>
      <c r="K1957" s="1"/>
      <c r="L1957" s="1"/>
      <c r="M1957" s="1">
        <f t="shared" ca="1" si="30"/>
        <v>2022</v>
      </c>
      <c r="N1957" s="1">
        <f ca="1">Sheet1[[#This Row],[Текущий год]]-Sheet1[[#This Row],[Год выпуска]]</f>
        <v>21</v>
      </c>
      <c r="O1957" s="13">
        <f ca="1">IFERROR(Sheet1[[#This Row],[Пробег, тыс. км]]/Sheet1[[#This Row],[Возраст авто]], 0)</f>
        <v>10.476190476190476</v>
      </c>
      <c r="P1957" s="14">
        <f ca="1">Sheet1[[#This Row],[Средний пробег в год]]/365*1000</f>
        <v>28.701891715590346</v>
      </c>
    </row>
    <row r="1958" spans="1:16" x14ac:dyDescent="0.25">
      <c r="A1958" s="1" t="s">
        <v>1977</v>
      </c>
      <c r="B1958" s="1" t="s">
        <v>54</v>
      </c>
      <c r="C1958">
        <v>2017</v>
      </c>
      <c r="D1958">
        <v>1274000</v>
      </c>
      <c r="E1958">
        <v>1.5</v>
      </c>
      <c r="F1958">
        <v>109</v>
      </c>
      <c r="G1958" s="1" t="s">
        <v>8</v>
      </c>
      <c r="H1958" s="1" t="s">
        <v>24</v>
      </c>
      <c r="I1958" s="1" t="s">
        <v>18</v>
      </c>
      <c r="J1958" s="1">
        <v>65</v>
      </c>
      <c r="K1958" s="1" t="s">
        <v>39</v>
      </c>
      <c r="L1958" s="1"/>
      <c r="M1958" s="1">
        <f t="shared" ca="1" si="30"/>
        <v>2022</v>
      </c>
      <c r="N1958" s="1">
        <f ca="1">Sheet1[[#This Row],[Текущий год]]-Sheet1[[#This Row],[Год выпуска]]</f>
        <v>5</v>
      </c>
      <c r="O1958" s="13">
        <f ca="1">IFERROR(Sheet1[[#This Row],[Пробег, тыс. км]]/Sheet1[[#This Row],[Возраст авто]], 0)</f>
        <v>13</v>
      </c>
      <c r="P1958" s="14">
        <f ca="1">Sheet1[[#This Row],[Средний пробег в год]]/365*1000</f>
        <v>35.61643835616438</v>
      </c>
    </row>
    <row r="1959" spans="1:16" x14ac:dyDescent="0.25">
      <c r="A1959" s="1" t="s">
        <v>1978</v>
      </c>
      <c r="B1959" s="1" t="s">
        <v>139</v>
      </c>
      <c r="C1959">
        <v>2000</v>
      </c>
      <c r="D1959">
        <v>319899</v>
      </c>
      <c r="E1959">
        <v>2.2000000000000002</v>
      </c>
      <c r="F1959">
        <v>94</v>
      </c>
      <c r="G1959" s="1" t="s">
        <v>20</v>
      </c>
      <c r="H1959" s="1" t="s">
        <v>9</v>
      </c>
      <c r="I1959" s="1" t="s">
        <v>18</v>
      </c>
      <c r="J1959" s="1">
        <v>201</v>
      </c>
      <c r="K1959" s="1"/>
      <c r="L1959" s="1"/>
      <c r="M1959" s="1">
        <f t="shared" ca="1" si="30"/>
        <v>2022</v>
      </c>
      <c r="N1959" s="1">
        <f ca="1">Sheet1[[#This Row],[Текущий год]]-Sheet1[[#This Row],[Год выпуска]]</f>
        <v>22</v>
      </c>
      <c r="O1959" s="13">
        <f ca="1">IFERROR(Sheet1[[#This Row],[Пробег, тыс. км]]/Sheet1[[#This Row],[Возраст авто]], 0)</f>
        <v>9.1363636363636367</v>
      </c>
      <c r="P1959" s="14">
        <f ca="1">Sheet1[[#This Row],[Средний пробег в год]]/365*1000</f>
        <v>25.031133250311335</v>
      </c>
    </row>
    <row r="1960" spans="1:16" x14ac:dyDescent="0.25">
      <c r="A1960" s="1" t="s">
        <v>1979</v>
      </c>
      <c r="B1960" s="1" t="s">
        <v>43</v>
      </c>
      <c r="C1960">
        <v>1994</v>
      </c>
      <c r="D1960">
        <v>210000</v>
      </c>
      <c r="G1960" s="1"/>
      <c r="H1960" s="1"/>
      <c r="I1960" s="1"/>
      <c r="J1960" s="1">
        <v>200</v>
      </c>
      <c r="K1960" s="1"/>
      <c r="L1960" s="1"/>
      <c r="M1960" s="1">
        <f t="shared" ca="1" si="30"/>
        <v>2022</v>
      </c>
      <c r="N1960" s="1">
        <f ca="1">Sheet1[[#This Row],[Текущий год]]-Sheet1[[#This Row],[Год выпуска]]</f>
        <v>28</v>
      </c>
      <c r="O1960" s="13">
        <f ca="1">IFERROR(Sheet1[[#This Row],[Пробег, тыс. км]]/Sheet1[[#This Row],[Возраст авто]], 0)</f>
        <v>7.1428571428571432</v>
      </c>
      <c r="P1960" s="14">
        <f ca="1">Sheet1[[#This Row],[Средний пробег в год]]/365*1000</f>
        <v>19.569471624266146</v>
      </c>
    </row>
    <row r="1961" spans="1:16" x14ac:dyDescent="0.25">
      <c r="A1961" s="1" t="s">
        <v>1980</v>
      </c>
      <c r="B1961" s="1" t="s">
        <v>165</v>
      </c>
      <c r="C1961">
        <v>2006</v>
      </c>
      <c r="D1961">
        <v>1065000</v>
      </c>
      <c r="E1961">
        <v>2</v>
      </c>
      <c r="F1961">
        <v>152</v>
      </c>
      <c r="G1961" s="1" t="s">
        <v>8</v>
      </c>
      <c r="H1961" s="1" t="s">
        <v>9</v>
      </c>
      <c r="I1961" s="1" t="s">
        <v>21</v>
      </c>
      <c r="J1961" s="1">
        <v>260</v>
      </c>
      <c r="K1961" s="1"/>
      <c r="L1961" s="1"/>
      <c r="M1961" s="1">
        <f t="shared" ca="1" si="30"/>
        <v>2022</v>
      </c>
      <c r="N1961" s="1">
        <f ca="1">Sheet1[[#This Row],[Текущий год]]-Sheet1[[#This Row],[Год выпуска]]</f>
        <v>16</v>
      </c>
      <c r="O1961" s="13">
        <f ca="1">IFERROR(Sheet1[[#This Row],[Пробег, тыс. км]]/Sheet1[[#This Row],[Возраст авто]], 0)</f>
        <v>16.25</v>
      </c>
      <c r="P1961" s="14">
        <f ca="1">Sheet1[[#This Row],[Средний пробег в год]]/365*1000</f>
        <v>44.520547945205479</v>
      </c>
    </row>
    <row r="1962" spans="1:16" x14ac:dyDescent="0.25">
      <c r="A1962" s="1" t="s">
        <v>1981</v>
      </c>
      <c r="B1962" s="1" t="s">
        <v>36</v>
      </c>
      <c r="C1962">
        <v>2018</v>
      </c>
      <c r="D1962">
        <v>4500000</v>
      </c>
      <c r="E1962">
        <v>2.7</v>
      </c>
      <c r="F1962">
        <v>163</v>
      </c>
      <c r="G1962" s="1" t="s">
        <v>8</v>
      </c>
      <c r="H1962" s="1" t="s">
        <v>9</v>
      </c>
      <c r="I1962" s="1" t="s">
        <v>21</v>
      </c>
      <c r="J1962" s="1">
        <v>27</v>
      </c>
      <c r="K1962" s="1" t="s">
        <v>39</v>
      </c>
      <c r="L1962" s="1"/>
      <c r="M1962" s="1">
        <f t="shared" ca="1" si="30"/>
        <v>2022</v>
      </c>
      <c r="N1962" s="1">
        <f ca="1">Sheet1[[#This Row],[Текущий год]]-Sheet1[[#This Row],[Год выпуска]]</f>
        <v>4</v>
      </c>
      <c r="O1962" s="13">
        <f ca="1">IFERROR(Sheet1[[#This Row],[Пробег, тыс. км]]/Sheet1[[#This Row],[Возраст авто]], 0)</f>
        <v>6.75</v>
      </c>
      <c r="P1962" s="14">
        <f ca="1">Sheet1[[#This Row],[Средний пробег в год]]/365*1000</f>
        <v>18.493150684931507</v>
      </c>
    </row>
    <row r="1963" spans="1:16" x14ac:dyDescent="0.25">
      <c r="A1963" s="1" t="s">
        <v>1982</v>
      </c>
      <c r="B1963" s="1" t="s">
        <v>1377</v>
      </c>
      <c r="C1963">
        <v>2009</v>
      </c>
      <c r="D1963">
        <v>660000</v>
      </c>
      <c r="E1963">
        <v>1.5</v>
      </c>
      <c r="F1963">
        <v>109</v>
      </c>
      <c r="G1963" s="1" t="s">
        <v>8</v>
      </c>
      <c r="H1963" s="1" t="s">
        <v>9</v>
      </c>
      <c r="I1963" s="1" t="s">
        <v>18</v>
      </c>
      <c r="J1963" s="1">
        <v>249</v>
      </c>
      <c r="K1963" s="1"/>
      <c r="L1963" s="1"/>
      <c r="M1963" s="1">
        <f t="shared" ca="1" si="30"/>
        <v>2022</v>
      </c>
      <c r="N1963" s="1">
        <f ca="1">Sheet1[[#This Row],[Текущий год]]-Sheet1[[#This Row],[Год выпуска]]</f>
        <v>13</v>
      </c>
      <c r="O1963" s="13">
        <f ca="1">IFERROR(Sheet1[[#This Row],[Пробег, тыс. км]]/Sheet1[[#This Row],[Возраст авто]], 0)</f>
        <v>19.153846153846153</v>
      </c>
      <c r="P1963" s="14">
        <f ca="1">Sheet1[[#This Row],[Средний пробег в год]]/365*1000</f>
        <v>52.47629083245522</v>
      </c>
    </row>
    <row r="1964" spans="1:16" x14ac:dyDescent="0.25">
      <c r="A1964" s="1" t="s">
        <v>1983</v>
      </c>
      <c r="B1964" s="1" t="s">
        <v>65</v>
      </c>
      <c r="C1964">
        <v>2010</v>
      </c>
      <c r="D1964">
        <v>1070000</v>
      </c>
      <c r="E1964">
        <v>1.8</v>
      </c>
      <c r="F1964">
        <v>99</v>
      </c>
      <c r="G1964" s="1" t="s">
        <v>34</v>
      </c>
      <c r="H1964" s="1" t="s">
        <v>24</v>
      </c>
      <c r="I1964" s="1" t="s">
        <v>18</v>
      </c>
      <c r="J1964" s="1">
        <v>144</v>
      </c>
      <c r="K1964" s="1" t="s">
        <v>39</v>
      </c>
      <c r="L1964" s="1"/>
      <c r="M1964" s="1">
        <f t="shared" ca="1" si="30"/>
        <v>2022</v>
      </c>
      <c r="N1964" s="1">
        <f ca="1">Sheet1[[#This Row],[Текущий год]]-Sheet1[[#This Row],[Год выпуска]]</f>
        <v>12</v>
      </c>
      <c r="O1964" s="13">
        <f ca="1">IFERROR(Sheet1[[#This Row],[Пробег, тыс. км]]/Sheet1[[#This Row],[Возраст авто]], 0)</f>
        <v>12</v>
      </c>
      <c r="P1964" s="14">
        <f ca="1">Sheet1[[#This Row],[Средний пробег в год]]/365*1000</f>
        <v>32.87671232876712</v>
      </c>
    </row>
    <row r="1965" spans="1:16" x14ac:dyDescent="0.25">
      <c r="A1965" s="1" t="s">
        <v>1984</v>
      </c>
      <c r="B1965" s="1" t="s">
        <v>97</v>
      </c>
      <c r="C1965">
        <v>2014</v>
      </c>
      <c r="D1965">
        <v>735000</v>
      </c>
      <c r="E1965">
        <v>1</v>
      </c>
      <c r="F1965">
        <v>69</v>
      </c>
      <c r="G1965" s="1" t="s">
        <v>8</v>
      </c>
      <c r="H1965" s="1" t="s">
        <v>24</v>
      </c>
      <c r="I1965" s="1" t="s">
        <v>18</v>
      </c>
      <c r="J1965" s="1">
        <v>132</v>
      </c>
      <c r="K1965" s="1"/>
      <c r="L1965" s="1"/>
      <c r="M1965" s="1">
        <f t="shared" ca="1" si="30"/>
        <v>2022</v>
      </c>
      <c r="N1965" s="1">
        <f ca="1">Sheet1[[#This Row],[Текущий год]]-Sheet1[[#This Row],[Год выпуска]]</f>
        <v>8</v>
      </c>
      <c r="O1965" s="13">
        <f ca="1">IFERROR(Sheet1[[#This Row],[Пробег, тыс. км]]/Sheet1[[#This Row],[Возраст авто]], 0)</f>
        <v>16.5</v>
      </c>
      <c r="P1965" s="14">
        <f ca="1">Sheet1[[#This Row],[Средний пробег в год]]/365*1000</f>
        <v>45.205479452054796</v>
      </c>
    </row>
    <row r="1966" spans="1:16" x14ac:dyDescent="0.25">
      <c r="A1966" s="1" t="s">
        <v>1985</v>
      </c>
      <c r="B1966" s="1" t="s">
        <v>97</v>
      </c>
      <c r="C1966">
        <v>2010</v>
      </c>
      <c r="D1966">
        <v>550000</v>
      </c>
      <c r="E1966">
        <v>1</v>
      </c>
      <c r="F1966">
        <v>71</v>
      </c>
      <c r="G1966" s="1" t="s">
        <v>8</v>
      </c>
      <c r="H1966" s="1" t="s">
        <v>24</v>
      </c>
      <c r="I1966" s="1" t="s">
        <v>18</v>
      </c>
      <c r="J1966" s="1">
        <v>120</v>
      </c>
      <c r="K1966" s="1"/>
      <c r="L1966" s="1"/>
      <c r="M1966" s="1">
        <f t="shared" ca="1" si="30"/>
        <v>2022</v>
      </c>
      <c r="N1966" s="1">
        <f ca="1">Sheet1[[#This Row],[Текущий год]]-Sheet1[[#This Row],[Год выпуска]]</f>
        <v>12</v>
      </c>
      <c r="O1966" s="13">
        <f ca="1">IFERROR(Sheet1[[#This Row],[Пробег, тыс. км]]/Sheet1[[#This Row],[Возраст авто]], 0)</f>
        <v>10</v>
      </c>
      <c r="P1966" s="14">
        <f ca="1">Sheet1[[#This Row],[Средний пробег в год]]/365*1000</f>
        <v>27.397260273972602</v>
      </c>
    </row>
    <row r="1967" spans="1:16" x14ac:dyDescent="0.25">
      <c r="A1967" s="1" t="s">
        <v>1986</v>
      </c>
      <c r="B1967" s="1" t="s">
        <v>82</v>
      </c>
      <c r="C1967">
        <v>2017</v>
      </c>
      <c r="D1967">
        <v>799000</v>
      </c>
      <c r="E1967">
        <v>1</v>
      </c>
      <c r="F1967">
        <v>69</v>
      </c>
      <c r="G1967" s="1" t="s">
        <v>8</v>
      </c>
      <c r="H1967" s="1" t="s">
        <v>24</v>
      </c>
      <c r="I1967" s="1" t="s">
        <v>18</v>
      </c>
      <c r="J1967" s="1">
        <v>55</v>
      </c>
      <c r="K1967" s="1" t="s">
        <v>39</v>
      </c>
      <c r="L1967" s="1"/>
      <c r="M1967" s="1">
        <f t="shared" ca="1" si="30"/>
        <v>2022</v>
      </c>
      <c r="N1967" s="1">
        <f ca="1">Sheet1[[#This Row],[Текущий год]]-Sheet1[[#This Row],[Год выпуска]]</f>
        <v>5</v>
      </c>
      <c r="O1967" s="13">
        <f ca="1">IFERROR(Sheet1[[#This Row],[Пробег, тыс. км]]/Sheet1[[#This Row],[Возраст авто]], 0)</f>
        <v>11</v>
      </c>
      <c r="P1967" s="14">
        <f ca="1">Sheet1[[#This Row],[Средний пробег в год]]/365*1000</f>
        <v>30.136986301369863</v>
      </c>
    </row>
    <row r="1968" spans="1:16" x14ac:dyDescent="0.25">
      <c r="A1968" s="1" t="s">
        <v>1987</v>
      </c>
      <c r="B1968" s="1" t="s">
        <v>172</v>
      </c>
      <c r="C1968">
        <v>2002</v>
      </c>
      <c r="D1968">
        <v>555000</v>
      </c>
      <c r="E1968">
        <v>1.8</v>
      </c>
      <c r="F1968">
        <v>132</v>
      </c>
      <c r="G1968" s="1" t="s">
        <v>8</v>
      </c>
      <c r="H1968" s="1" t="s">
        <v>9</v>
      </c>
      <c r="I1968" s="1" t="s">
        <v>18</v>
      </c>
      <c r="J1968" s="1">
        <v>326</v>
      </c>
      <c r="K1968" s="1"/>
      <c r="L1968" s="1"/>
      <c r="M1968" s="1">
        <f t="shared" ca="1" si="30"/>
        <v>2022</v>
      </c>
      <c r="N1968" s="1">
        <f ca="1">Sheet1[[#This Row],[Текущий год]]-Sheet1[[#This Row],[Год выпуска]]</f>
        <v>20</v>
      </c>
      <c r="O1968" s="13">
        <f ca="1">IFERROR(Sheet1[[#This Row],[Пробег, тыс. км]]/Sheet1[[#This Row],[Возраст авто]], 0)</f>
        <v>16.3</v>
      </c>
      <c r="P1968" s="14">
        <f ca="1">Sheet1[[#This Row],[Средний пробег в год]]/365*1000</f>
        <v>44.657534246575345</v>
      </c>
    </row>
    <row r="1969" spans="1:16" x14ac:dyDescent="0.25">
      <c r="A1969" s="1" t="s">
        <v>1988</v>
      </c>
      <c r="B1969" s="1" t="s">
        <v>105</v>
      </c>
      <c r="C1969">
        <v>2010</v>
      </c>
      <c r="D1969">
        <v>1100000</v>
      </c>
      <c r="E1969">
        <v>1.8</v>
      </c>
      <c r="F1969">
        <v>144</v>
      </c>
      <c r="G1969" s="1" t="s">
        <v>8</v>
      </c>
      <c r="H1969" s="1" t="s">
        <v>24</v>
      </c>
      <c r="I1969" s="1" t="s">
        <v>18</v>
      </c>
      <c r="J1969" s="1">
        <v>132</v>
      </c>
      <c r="K1969" s="1" t="s">
        <v>39</v>
      </c>
      <c r="L1969" s="1"/>
      <c r="M1969" s="1">
        <f t="shared" ca="1" si="30"/>
        <v>2022</v>
      </c>
      <c r="N1969" s="1">
        <f ca="1">Sheet1[[#This Row],[Текущий год]]-Sheet1[[#This Row],[Год выпуска]]</f>
        <v>12</v>
      </c>
      <c r="O1969" s="13">
        <f ca="1">IFERROR(Sheet1[[#This Row],[Пробег, тыс. км]]/Sheet1[[#This Row],[Возраст авто]], 0)</f>
        <v>11</v>
      </c>
      <c r="P1969" s="14">
        <f ca="1">Sheet1[[#This Row],[Средний пробег в год]]/365*1000</f>
        <v>30.136986301369863</v>
      </c>
    </row>
    <row r="1970" spans="1:16" x14ac:dyDescent="0.25">
      <c r="A1970" s="1" t="s">
        <v>1989</v>
      </c>
      <c r="B1970" s="1" t="s">
        <v>43</v>
      </c>
      <c r="C1970">
        <v>2006</v>
      </c>
      <c r="D1970">
        <v>860000</v>
      </c>
      <c r="E1970">
        <v>3.5</v>
      </c>
      <c r="F1970">
        <v>277</v>
      </c>
      <c r="G1970" s="1" t="s">
        <v>8</v>
      </c>
      <c r="H1970" s="1" t="s">
        <v>9</v>
      </c>
      <c r="I1970" s="1" t="s">
        <v>18</v>
      </c>
      <c r="J1970" s="1">
        <v>262</v>
      </c>
      <c r="K1970" s="1"/>
      <c r="L1970" s="1"/>
      <c r="M1970" s="1">
        <f t="shared" ca="1" si="30"/>
        <v>2022</v>
      </c>
      <c r="N1970" s="1">
        <f ca="1">Sheet1[[#This Row],[Текущий год]]-Sheet1[[#This Row],[Год выпуска]]</f>
        <v>16</v>
      </c>
      <c r="O1970" s="13">
        <f ca="1">IFERROR(Sheet1[[#This Row],[Пробег, тыс. км]]/Sheet1[[#This Row],[Возраст авто]], 0)</f>
        <v>16.375</v>
      </c>
      <c r="P1970" s="14">
        <f ca="1">Sheet1[[#This Row],[Средний пробег в год]]/365*1000</f>
        <v>44.863013698630141</v>
      </c>
    </row>
    <row r="1971" spans="1:16" x14ac:dyDescent="0.25">
      <c r="A1971" s="1" t="s">
        <v>1990</v>
      </c>
      <c r="B1971" s="1" t="s">
        <v>65</v>
      </c>
      <c r="C1971">
        <v>2010</v>
      </c>
      <c r="D1971">
        <v>950000</v>
      </c>
      <c r="E1971">
        <v>1.8</v>
      </c>
      <c r="F1971">
        <v>99</v>
      </c>
      <c r="G1971" s="1" t="s">
        <v>34</v>
      </c>
      <c r="H1971" s="1" t="s">
        <v>24</v>
      </c>
      <c r="I1971" s="1" t="s">
        <v>18</v>
      </c>
      <c r="J1971" s="1">
        <v>278</v>
      </c>
      <c r="K1971" s="1"/>
      <c r="L1971" s="1"/>
      <c r="M1971" s="1">
        <f t="shared" ca="1" si="30"/>
        <v>2022</v>
      </c>
      <c r="N1971" s="1">
        <f ca="1">Sheet1[[#This Row],[Текущий год]]-Sheet1[[#This Row],[Год выпуска]]</f>
        <v>12</v>
      </c>
      <c r="O1971" s="13">
        <f ca="1">IFERROR(Sheet1[[#This Row],[Пробег, тыс. км]]/Sheet1[[#This Row],[Возраст авто]], 0)</f>
        <v>23.166666666666668</v>
      </c>
      <c r="P1971" s="14">
        <f ca="1">Sheet1[[#This Row],[Средний пробег в год]]/365*1000</f>
        <v>63.470319634703202</v>
      </c>
    </row>
    <row r="1972" spans="1:16" x14ac:dyDescent="0.25">
      <c r="A1972" s="1" t="s">
        <v>1991</v>
      </c>
      <c r="B1972" s="1" t="s">
        <v>144</v>
      </c>
      <c r="C1972">
        <v>1999</v>
      </c>
      <c r="D1972">
        <v>299000</v>
      </c>
      <c r="E1972">
        <v>2</v>
      </c>
      <c r="F1972">
        <v>130</v>
      </c>
      <c r="G1972" s="1" t="s">
        <v>8</v>
      </c>
      <c r="H1972" s="1" t="s">
        <v>9</v>
      </c>
      <c r="I1972" s="1" t="s">
        <v>10</v>
      </c>
      <c r="J1972" s="1">
        <v>453</v>
      </c>
      <c r="K1972" s="1"/>
      <c r="L1972" s="1"/>
      <c r="M1972" s="1">
        <f t="shared" ca="1" si="30"/>
        <v>2022</v>
      </c>
      <c r="N1972" s="1">
        <f ca="1">Sheet1[[#This Row],[Текущий год]]-Sheet1[[#This Row],[Год выпуска]]</f>
        <v>23</v>
      </c>
      <c r="O1972" s="13">
        <f ca="1">IFERROR(Sheet1[[#This Row],[Пробег, тыс. км]]/Sheet1[[#This Row],[Возраст авто]], 0)</f>
        <v>19.695652173913043</v>
      </c>
      <c r="P1972" s="14">
        <f ca="1">Sheet1[[#This Row],[Средний пробег в год]]/365*1000</f>
        <v>53.960690887432996</v>
      </c>
    </row>
    <row r="1973" spans="1:16" x14ac:dyDescent="0.25">
      <c r="A1973" s="1" t="s">
        <v>1992</v>
      </c>
      <c r="B1973" s="1" t="s">
        <v>182</v>
      </c>
      <c r="C1973">
        <v>2001</v>
      </c>
      <c r="D1973">
        <v>587000</v>
      </c>
      <c r="E1973">
        <v>2</v>
      </c>
      <c r="F1973">
        <v>152</v>
      </c>
      <c r="G1973" s="1" t="s">
        <v>8</v>
      </c>
      <c r="H1973" s="1" t="s">
        <v>9</v>
      </c>
      <c r="I1973" s="1" t="s">
        <v>18</v>
      </c>
      <c r="J1973" s="1">
        <v>133</v>
      </c>
      <c r="K1973" s="1"/>
      <c r="L1973" s="1"/>
      <c r="M1973" s="1">
        <f t="shared" ca="1" si="30"/>
        <v>2022</v>
      </c>
      <c r="N1973" s="1">
        <f ca="1">Sheet1[[#This Row],[Текущий год]]-Sheet1[[#This Row],[Год выпуска]]</f>
        <v>21</v>
      </c>
      <c r="O1973" s="13">
        <f ca="1">IFERROR(Sheet1[[#This Row],[Пробег, тыс. км]]/Sheet1[[#This Row],[Возраст авто]], 0)</f>
        <v>6.333333333333333</v>
      </c>
      <c r="P1973" s="14">
        <f ca="1">Sheet1[[#This Row],[Средний пробег в год]]/365*1000</f>
        <v>17.351598173515981</v>
      </c>
    </row>
    <row r="1974" spans="1:16" x14ac:dyDescent="0.25">
      <c r="A1974" s="1" t="s">
        <v>1993</v>
      </c>
      <c r="B1974" s="1" t="s">
        <v>1053</v>
      </c>
      <c r="C1974">
        <v>1988</v>
      </c>
      <c r="D1974">
        <v>110000</v>
      </c>
      <c r="E1974">
        <v>1.5</v>
      </c>
      <c r="F1974">
        <v>66</v>
      </c>
      <c r="G1974" s="1" t="s">
        <v>8</v>
      </c>
      <c r="H1974" s="1" t="s">
        <v>11</v>
      </c>
      <c r="I1974" s="1" t="s">
        <v>18</v>
      </c>
      <c r="J1974" s="1">
        <v>181</v>
      </c>
      <c r="K1974" s="1"/>
      <c r="L1974" s="1"/>
      <c r="M1974" s="1">
        <f t="shared" ca="1" si="30"/>
        <v>2022</v>
      </c>
      <c r="N1974" s="1">
        <f ca="1">Sheet1[[#This Row],[Текущий год]]-Sheet1[[#This Row],[Год выпуска]]</f>
        <v>34</v>
      </c>
      <c r="O1974" s="13">
        <f ca="1">IFERROR(Sheet1[[#This Row],[Пробег, тыс. км]]/Sheet1[[#This Row],[Возраст авто]], 0)</f>
        <v>5.3235294117647056</v>
      </c>
      <c r="P1974" s="14">
        <f ca="1">Sheet1[[#This Row],[Средний пробег в год]]/365*1000</f>
        <v>14.585012087026591</v>
      </c>
    </row>
    <row r="1975" spans="1:16" x14ac:dyDescent="0.25">
      <c r="A1975" s="1" t="s">
        <v>1994</v>
      </c>
      <c r="B1975" s="1" t="s">
        <v>88</v>
      </c>
      <c r="C1975">
        <v>1994</v>
      </c>
      <c r="D1975">
        <v>500000</v>
      </c>
      <c r="E1975">
        <v>2.5</v>
      </c>
      <c r="F1975">
        <v>180</v>
      </c>
      <c r="G1975" s="1" t="s">
        <v>8</v>
      </c>
      <c r="H1975" s="1" t="s">
        <v>9</v>
      </c>
      <c r="I1975" s="1" t="s">
        <v>21</v>
      </c>
      <c r="J1975" s="1">
        <v>1</v>
      </c>
      <c r="K1975" s="1"/>
      <c r="L1975" s="1"/>
      <c r="M1975" s="1">
        <f t="shared" ca="1" si="30"/>
        <v>2022</v>
      </c>
      <c r="N1975" s="1">
        <f ca="1">Sheet1[[#This Row],[Текущий год]]-Sheet1[[#This Row],[Год выпуска]]</f>
        <v>28</v>
      </c>
      <c r="O1975" s="13">
        <f ca="1">IFERROR(Sheet1[[#This Row],[Пробег, тыс. км]]/Sheet1[[#This Row],[Возраст авто]], 0)</f>
        <v>3.5714285714285712E-2</v>
      </c>
      <c r="P1975" s="14">
        <f ca="1">Sheet1[[#This Row],[Средний пробег в год]]/365*1000</f>
        <v>9.7847358121330719E-2</v>
      </c>
    </row>
    <row r="1976" spans="1:16" x14ac:dyDescent="0.25">
      <c r="A1976" s="1" t="s">
        <v>1995</v>
      </c>
      <c r="B1976" s="1" t="s">
        <v>119</v>
      </c>
      <c r="C1976">
        <v>1996</v>
      </c>
      <c r="D1976">
        <v>100000</v>
      </c>
      <c r="E1976">
        <v>2</v>
      </c>
      <c r="F1976">
        <v>73</v>
      </c>
      <c r="G1976" s="1" t="s">
        <v>20</v>
      </c>
      <c r="H1976" s="1" t="s">
        <v>9</v>
      </c>
      <c r="I1976" s="1" t="s">
        <v>18</v>
      </c>
      <c r="J1976" s="1">
        <v>180</v>
      </c>
      <c r="K1976" s="1"/>
      <c r="L1976" s="1"/>
      <c r="M1976" s="1">
        <f t="shared" ca="1" si="30"/>
        <v>2022</v>
      </c>
      <c r="N1976" s="1">
        <f ca="1">Sheet1[[#This Row],[Текущий год]]-Sheet1[[#This Row],[Год выпуска]]</f>
        <v>26</v>
      </c>
      <c r="O1976" s="13">
        <f ca="1">IFERROR(Sheet1[[#This Row],[Пробег, тыс. км]]/Sheet1[[#This Row],[Возраст авто]], 0)</f>
        <v>6.9230769230769234</v>
      </c>
      <c r="P1976" s="14">
        <f ca="1">Sheet1[[#This Row],[Средний пробег в год]]/365*1000</f>
        <v>18.967334035827186</v>
      </c>
    </row>
    <row r="1977" spans="1:16" x14ac:dyDescent="0.25">
      <c r="A1977" s="1" t="s">
        <v>1996</v>
      </c>
      <c r="B1977" s="1" t="s">
        <v>26</v>
      </c>
      <c r="C1977">
        <v>2001</v>
      </c>
      <c r="D1977">
        <v>700000</v>
      </c>
      <c r="E1977">
        <v>2.4</v>
      </c>
      <c r="F1977">
        <v>160</v>
      </c>
      <c r="G1977" s="1" t="s">
        <v>8</v>
      </c>
      <c r="H1977" s="1" t="s">
        <v>9</v>
      </c>
      <c r="I1977" s="1" t="s">
        <v>18</v>
      </c>
      <c r="J1977" s="1">
        <v>361</v>
      </c>
      <c r="K1977" s="1"/>
      <c r="L1977" s="1"/>
      <c r="M1977" s="1">
        <f t="shared" ca="1" si="30"/>
        <v>2022</v>
      </c>
      <c r="N1977" s="1">
        <f ca="1">Sheet1[[#This Row],[Текущий год]]-Sheet1[[#This Row],[Год выпуска]]</f>
        <v>21</v>
      </c>
      <c r="O1977" s="13">
        <f ca="1">IFERROR(Sheet1[[#This Row],[Пробег, тыс. км]]/Sheet1[[#This Row],[Возраст авто]], 0)</f>
        <v>17.19047619047619</v>
      </c>
      <c r="P1977" s="14">
        <f ca="1">Sheet1[[#This Row],[Средний пробег в год]]/365*1000</f>
        <v>47.097195042400521</v>
      </c>
    </row>
    <row r="1978" spans="1:16" x14ac:dyDescent="0.25">
      <c r="A1978" s="1" t="s">
        <v>1997</v>
      </c>
      <c r="B1978" s="1" t="s">
        <v>105</v>
      </c>
      <c r="C1978">
        <v>2008</v>
      </c>
      <c r="D1978">
        <v>855000</v>
      </c>
      <c r="E1978">
        <v>1.8</v>
      </c>
      <c r="F1978">
        <v>132</v>
      </c>
      <c r="G1978" s="1" t="s">
        <v>8</v>
      </c>
      <c r="H1978" s="1" t="s">
        <v>9</v>
      </c>
      <c r="I1978" s="1" t="s">
        <v>18</v>
      </c>
      <c r="J1978" s="1">
        <v>225</v>
      </c>
      <c r="K1978" s="1"/>
      <c r="L1978" s="1"/>
      <c r="M1978" s="1">
        <f t="shared" ca="1" si="30"/>
        <v>2022</v>
      </c>
      <c r="N1978" s="1">
        <f ca="1">Sheet1[[#This Row],[Текущий год]]-Sheet1[[#This Row],[Год выпуска]]</f>
        <v>14</v>
      </c>
      <c r="O1978" s="13">
        <f ca="1">IFERROR(Sheet1[[#This Row],[Пробег, тыс. км]]/Sheet1[[#This Row],[Возраст авто]], 0)</f>
        <v>16.071428571428573</v>
      </c>
      <c r="P1978" s="14">
        <f ca="1">Sheet1[[#This Row],[Средний пробег в год]]/365*1000</f>
        <v>44.031311154598832</v>
      </c>
    </row>
    <row r="1979" spans="1:16" x14ac:dyDescent="0.25">
      <c r="A1979" s="1" t="s">
        <v>1998</v>
      </c>
      <c r="B1979" s="1" t="s">
        <v>945</v>
      </c>
      <c r="C1979">
        <v>2015</v>
      </c>
      <c r="D1979">
        <v>1700000</v>
      </c>
      <c r="E1979">
        <v>2.5</v>
      </c>
      <c r="F1979">
        <v>203</v>
      </c>
      <c r="G1979" s="1" t="s">
        <v>8</v>
      </c>
      <c r="H1979" s="1" t="s">
        <v>9</v>
      </c>
      <c r="I1979" s="1" t="s">
        <v>10</v>
      </c>
      <c r="J1979" s="1">
        <v>110</v>
      </c>
      <c r="K1979" s="1"/>
      <c r="L1979" s="1"/>
      <c r="M1979" s="1">
        <f t="shared" ca="1" si="30"/>
        <v>2022</v>
      </c>
      <c r="N1979" s="1">
        <f ca="1">Sheet1[[#This Row],[Текущий год]]-Sheet1[[#This Row],[Год выпуска]]</f>
        <v>7</v>
      </c>
      <c r="O1979" s="13">
        <f ca="1">IFERROR(Sheet1[[#This Row],[Пробег, тыс. км]]/Sheet1[[#This Row],[Возраст авто]], 0)</f>
        <v>15.714285714285714</v>
      </c>
      <c r="P1979" s="14">
        <f ca="1">Sheet1[[#This Row],[Средний пробег в год]]/365*1000</f>
        <v>43.052837573385517</v>
      </c>
    </row>
    <row r="1980" spans="1:16" x14ac:dyDescent="0.25">
      <c r="A1980" s="1" t="s">
        <v>1999</v>
      </c>
      <c r="B1980" s="1" t="s">
        <v>80</v>
      </c>
      <c r="C1980">
        <v>2005</v>
      </c>
      <c r="D1980">
        <v>510000</v>
      </c>
      <c r="E1980">
        <v>1.5</v>
      </c>
      <c r="F1980">
        <v>110</v>
      </c>
      <c r="G1980" s="1" t="s">
        <v>8</v>
      </c>
      <c r="H1980" s="1" t="s">
        <v>24</v>
      </c>
      <c r="I1980" s="1" t="s">
        <v>18</v>
      </c>
      <c r="J1980" s="1">
        <v>200</v>
      </c>
      <c r="K1980" s="1"/>
      <c r="L1980" s="1"/>
      <c r="M1980" s="1">
        <f t="shared" ca="1" si="30"/>
        <v>2022</v>
      </c>
      <c r="N1980" s="1">
        <f ca="1">Sheet1[[#This Row],[Текущий год]]-Sheet1[[#This Row],[Год выпуска]]</f>
        <v>17</v>
      </c>
      <c r="O1980" s="13">
        <f ca="1">IFERROR(Sheet1[[#This Row],[Пробег, тыс. км]]/Sheet1[[#This Row],[Возраст авто]], 0)</f>
        <v>11.764705882352942</v>
      </c>
      <c r="P1980" s="14">
        <f ca="1">Sheet1[[#This Row],[Средний пробег в год]]/365*1000</f>
        <v>32.232070910556004</v>
      </c>
    </row>
    <row r="1981" spans="1:16" x14ac:dyDescent="0.25">
      <c r="A1981" s="1" t="s">
        <v>2000</v>
      </c>
      <c r="B1981" s="1" t="s">
        <v>36</v>
      </c>
      <c r="C1981">
        <v>2008</v>
      </c>
      <c r="D1981">
        <v>2059000</v>
      </c>
      <c r="E1981">
        <v>4</v>
      </c>
      <c r="F1981">
        <v>249</v>
      </c>
      <c r="G1981" s="1" t="s">
        <v>8</v>
      </c>
      <c r="H1981" s="1" t="s">
        <v>9</v>
      </c>
      <c r="I1981" s="1" t="s">
        <v>21</v>
      </c>
      <c r="J1981" s="1">
        <v>255</v>
      </c>
      <c r="K1981" s="1"/>
      <c r="L1981" s="1"/>
      <c r="M1981" s="1">
        <f t="shared" ca="1" si="30"/>
        <v>2022</v>
      </c>
      <c r="N1981" s="1">
        <f ca="1">Sheet1[[#This Row],[Текущий год]]-Sheet1[[#This Row],[Год выпуска]]</f>
        <v>14</v>
      </c>
      <c r="O1981" s="13">
        <f ca="1">IFERROR(Sheet1[[#This Row],[Пробег, тыс. км]]/Sheet1[[#This Row],[Возраст авто]], 0)</f>
        <v>18.214285714285715</v>
      </c>
      <c r="P1981" s="14">
        <f ca="1">Sheet1[[#This Row],[Средний пробег в год]]/365*1000</f>
        <v>49.902152641878672</v>
      </c>
    </row>
    <row r="1982" spans="1:16" x14ac:dyDescent="0.25">
      <c r="A1982" s="1" t="s">
        <v>2001</v>
      </c>
      <c r="B1982" s="1" t="s">
        <v>450</v>
      </c>
      <c r="C1982">
        <v>2003</v>
      </c>
      <c r="D1982">
        <v>340000</v>
      </c>
      <c r="E1982">
        <v>1.3</v>
      </c>
      <c r="F1982">
        <v>88</v>
      </c>
      <c r="G1982" s="1" t="s">
        <v>8</v>
      </c>
      <c r="H1982" s="1"/>
      <c r="I1982" s="1" t="s">
        <v>21</v>
      </c>
      <c r="J1982" s="1">
        <v>170</v>
      </c>
      <c r="K1982" s="1"/>
      <c r="L1982" s="1"/>
      <c r="M1982" s="1">
        <f t="shared" ca="1" si="30"/>
        <v>2022</v>
      </c>
      <c r="N1982" s="1">
        <f ca="1">Sheet1[[#This Row],[Текущий год]]-Sheet1[[#This Row],[Год выпуска]]</f>
        <v>19</v>
      </c>
      <c r="O1982" s="13">
        <f ca="1">IFERROR(Sheet1[[#This Row],[Пробег, тыс. км]]/Sheet1[[#This Row],[Возраст авто]], 0)</f>
        <v>8.9473684210526319</v>
      </c>
      <c r="P1982" s="14">
        <f ca="1">Sheet1[[#This Row],[Средний пробег в год]]/365*1000</f>
        <v>24.513338139870225</v>
      </c>
    </row>
    <row r="1983" spans="1:16" x14ac:dyDescent="0.25">
      <c r="A1983" s="1" t="s">
        <v>2002</v>
      </c>
      <c r="B1983" s="1" t="s">
        <v>43</v>
      </c>
      <c r="C1983">
        <v>1996</v>
      </c>
      <c r="D1983">
        <v>90000</v>
      </c>
      <c r="E1983">
        <v>2.2000000000000002</v>
      </c>
      <c r="F1983">
        <v>91</v>
      </c>
      <c r="G1983" s="1" t="s">
        <v>20</v>
      </c>
      <c r="H1983" s="1" t="s">
        <v>9</v>
      </c>
      <c r="I1983" s="1" t="s">
        <v>18</v>
      </c>
      <c r="J1983" s="1">
        <v>280</v>
      </c>
      <c r="K1983" s="1"/>
      <c r="L1983" s="1"/>
      <c r="M1983" s="1">
        <f t="shared" ca="1" si="30"/>
        <v>2022</v>
      </c>
      <c r="N1983" s="1">
        <f ca="1">Sheet1[[#This Row],[Текущий год]]-Sheet1[[#This Row],[Год выпуска]]</f>
        <v>26</v>
      </c>
      <c r="O1983" s="13">
        <f ca="1">IFERROR(Sheet1[[#This Row],[Пробег, тыс. км]]/Sheet1[[#This Row],[Возраст авто]], 0)</f>
        <v>10.76923076923077</v>
      </c>
      <c r="P1983" s="14">
        <f ca="1">Sheet1[[#This Row],[Средний пробег в год]]/365*1000</f>
        <v>29.504741833508962</v>
      </c>
    </row>
    <row r="1984" spans="1:16" x14ac:dyDescent="0.25">
      <c r="A1984" s="1" t="s">
        <v>2003</v>
      </c>
      <c r="B1984" s="1" t="s">
        <v>65</v>
      </c>
      <c r="C1984">
        <v>2008</v>
      </c>
      <c r="D1984">
        <v>785000</v>
      </c>
      <c r="E1984">
        <v>1.5</v>
      </c>
      <c r="F1984">
        <v>76</v>
      </c>
      <c r="G1984" s="1" t="s">
        <v>34</v>
      </c>
      <c r="H1984" s="1" t="s">
        <v>24</v>
      </c>
      <c r="I1984" s="1" t="s">
        <v>18</v>
      </c>
      <c r="J1984" s="1">
        <v>149</v>
      </c>
      <c r="K1984" s="1"/>
      <c r="L1984" s="1"/>
      <c r="M1984" s="1">
        <f t="shared" ca="1" si="30"/>
        <v>2022</v>
      </c>
      <c r="N1984" s="1">
        <f ca="1">Sheet1[[#This Row],[Текущий год]]-Sheet1[[#This Row],[Год выпуска]]</f>
        <v>14</v>
      </c>
      <c r="O1984" s="13">
        <f ca="1">IFERROR(Sheet1[[#This Row],[Пробег, тыс. км]]/Sheet1[[#This Row],[Возраст авто]], 0)</f>
        <v>10.642857142857142</v>
      </c>
      <c r="P1984" s="14">
        <f ca="1">Sheet1[[#This Row],[Средний пробег в год]]/365*1000</f>
        <v>29.158512720156555</v>
      </c>
    </row>
    <row r="1985" spans="1:16" x14ac:dyDescent="0.25">
      <c r="A1985" s="1" t="s">
        <v>2004</v>
      </c>
      <c r="B1985" s="1" t="s">
        <v>26</v>
      </c>
      <c r="C1985">
        <v>1998</v>
      </c>
      <c r="D1985">
        <v>480000</v>
      </c>
      <c r="E1985">
        <v>2</v>
      </c>
      <c r="F1985">
        <v>135</v>
      </c>
      <c r="G1985" s="1" t="s">
        <v>8</v>
      </c>
      <c r="H1985" s="1" t="s">
        <v>9</v>
      </c>
      <c r="I1985" s="1" t="s">
        <v>18</v>
      </c>
      <c r="J1985" s="1">
        <v>230</v>
      </c>
      <c r="K1985" s="1"/>
      <c r="L1985" s="1"/>
      <c r="M1985" s="1">
        <f t="shared" ca="1" si="30"/>
        <v>2022</v>
      </c>
      <c r="N1985" s="1">
        <f ca="1">Sheet1[[#This Row],[Текущий год]]-Sheet1[[#This Row],[Год выпуска]]</f>
        <v>24</v>
      </c>
      <c r="O1985" s="13">
        <f ca="1">IFERROR(Sheet1[[#This Row],[Пробег, тыс. км]]/Sheet1[[#This Row],[Возраст авто]], 0)</f>
        <v>9.5833333333333339</v>
      </c>
      <c r="P1985" s="14">
        <f ca="1">Sheet1[[#This Row],[Средний пробег в год]]/365*1000</f>
        <v>26.25570776255708</v>
      </c>
    </row>
    <row r="1986" spans="1:16" x14ac:dyDescent="0.25">
      <c r="A1986" s="1" t="s">
        <v>2005</v>
      </c>
      <c r="B1986" s="1" t="s">
        <v>424</v>
      </c>
      <c r="C1986">
        <v>1998</v>
      </c>
      <c r="D1986">
        <v>145000</v>
      </c>
      <c r="E1986">
        <v>1.5</v>
      </c>
      <c r="F1986">
        <v>91</v>
      </c>
      <c r="G1986" s="1" t="s">
        <v>8</v>
      </c>
      <c r="H1986" s="1" t="s">
        <v>11</v>
      </c>
      <c r="I1986" s="1" t="s">
        <v>21</v>
      </c>
      <c r="J1986" s="1">
        <v>100</v>
      </c>
      <c r="K1986" s="1"/>
      <c r="L1986" s="1"/>
      <c r="M1986" s="1">
        <f t="shared" ca="1" si="30"/>
        <v>2022</v>
      </c>
      <c r="N1986" s="1">
        <f ca="1">Sheet1[[#This Row],[Текущий год]]-Sheet1[[#This Row],[Год выпуска]]</f>
        <v>24</v>
      </c>
      <c r="O1986" s="13">
        <f ca="1">IFERROR(Sheet1[[#This Row],[Пробег, тыс. км]]/Sheet1[[#This Row],[Возраст авто]], 0)</f>
        <v>4.166666666666667</v>
      </c>
      <c r="P1986" s="14">
        <f ca="1">Sheet1[[#This Row],[Средний пробег в год]]/365*1000</f>
        <v>11.415525114155253</v>
      </c>
    </row>
    <row r="1987" spans="1:16" x14ac:dyDescent="0.25">
      <c r="A1987" s="1" t="s">
        <v>2006</v>
      </c>
      <c r="B1987" s="1" t="s">
        <v>146</v>
      </c>
      <c r="C1987">
        <v>2014</v>
      </c>
      <c r="D1987">
        <v>1669000</v>
      </c>
      <c r="E1987">
        <v>1.8</v>
      </c>
      <c r="F1987">
        <v>99</v>
      </c>
      <c r="G1987" s="1" t="s">
        <v>34</v>
      </c>
      <c r="H1987" s="1" t="s">
        <v>24</v>
      </c>
      <c r="I1987" s="1" t="s">
        <v>18</v>
      </c>
      <c r="J1987" s="1">
        <v>108</v>
      </c>
      <c r="K1987" s="1" t="s">
        <v>39</v>
      </c>
      <c r="L1987" s="1"/>
      <c r="M1987" s="1">
        <f t="shared" ca="1" si="30"/>
        <v>2022</v>
      </c>
      <c r="N1987" s="1">
        <f ca="1">Sheet1[[#This Row],[Текущий год]]-Sheet1[[#This Row],[Год выпуска]]</f>
        <v>8</v>
      </c>
      <c r="O1987" s="13">
        <f ca="1">IFERROR(Sheet1[[#This Row],[Пробег, тыс. км]]/Sheet1[[#This Row],[Возраст авто]], 0)</f>
        <v>13.5</v>
      </c>
      <c r="P1987" s="14">
        <f ca="1">Sheet1[[#This Row],[Средний пробег в год]]/365*1000</f>
        <v>36.986301369863014</v>
      </c>
    </row>
    <row r="1988" spans="1:16" x14ac:dyDescent="0.25">
      <c r="A1988" s="1" t="s">
        <v>2007</v>
      </c>
      <c r="B1988" s="1" t="s">
        <v>70</v>
      </c>
      <c r="C1988">
        <v>2001</v>
      </c>
      <c r="D1988">
        <v>318000</v>
      </c>
      <c r="E1988">
        <v>1.8</v>
      </c>
      <c r="F1988">
        <v>125</v>
      </c>
      <c r="G1988" s="1" t="s">
        <v>8</v>
      </c>
      <c r="H1988" s="1" t="s">
        <v>9</v>
      </c>
      <c r="I1988" s="1" t="s">
        <v>21</v>
      </c>
      <c r="J1988" s="1">
        <v>380</v>
      </c>
      <c r="K1988" s="1"/>
      <c r="L1988" s="1"/>
      <c r="M1988" s="1">
        <f t="shared" ref="M1988:M2001" ca="1" si="31">YEAR(TODAY())</f>
        <v>2022</v>
      </c>
      <c r="N1988" s="1">
        <f ca="1">Sheet1[[#This Row],[Текущий год]]-Sheet1[[#This Row],[Год выпуска]]</f>
        <v>21</v>
      </c>
      <c r="O1988" s="13">
        <f ca="1">IFERROR(Sheet1[[#This Row],[Пробег, тыс. км]]/Sheet1[[#This Row],[Возраст авто]], 0)</f>
        <v>18.095238095238095</v>
      </c>
      <c r="P1988" s="14">
        <f ca="1">Sheet1[[#This Row],[Средний пробег в год]]/365*1000</f>
        <v>49.575994781474229</v>
      </c>
    </row>
    <row r="1989" spans="1:16" x14ac:dyDescent="0.25">
      <c r="A1989" s="1" t="s">
        <v>2008</v>
      </c>
      <c r="B1989" s="1" t="s">
        <v>945</v>
      </c>
      <c r="C1989">
        <v>2010</v>
      </c>
      <c r="D1989">
        <v>1456000</v>
      </c>
      <c r="E1989">
        <v>2.5</v>
      </c>
      <c r="F1989">
        <v>203</v>
      </c>
      <c r="G1989" s="1" t="s">
        <v>8</v>
      </c>
      <c r="H1989" s="1" t="s">
        <v>9</v>
      </c>
      <c r="I1989" s="1" t="s">
        <v>10</v>
      </c>
      <c r="J1989" s="1">
        <v>145</v>
      </c>
      <c r="K1989" s="1"/>
      <c r="L1989" s="1"/>
      <c r="M1989" s="1">
        <f t="shared" ca="1" si="31"/>
        <v>2022</v>
      </c>
      <c r="N1989" s="1">
        <f ca="1">Sheet1[[#This Row],[Текущий год]]-Sheet1[[#This Row],[Год выпуска]]</f>
        <v>12</v>
      </c>
      <c r="O1989" s="13">
        <f ca="1">IFERROR(Sheet1[[#This Row],[Пробег, тыс. км]]/Sheet1[[#This Row],[Возраст авто]], 0)</f>
        <v>12.083333333333334</v>
      </c>
      <c r="P1989" s="14">
        <f ca="1">Sheet1[[#This Row],[Средний пробег в год]]/365*1000</f>
        <v>33.105022831050228</v>
      </c>
    </row>
    <row r="1990" spans="1:16" x14ac:dyDescent="0.25">
      <c r="A1990" s="1" t="s">
        <v>2009</v>
      </c>
      <c r="B1990" s="1" t="s">
        <v>333</v>
      </c>
      <c r="C1990">
        <v>2004</v>
      </c>
      <c r="D1990">
        <v>675000</v>
      </c>
      <c r="E1990">
        <v>1.8</v>
      </c>
      <c r="F1990">
        <v>132</v>
      </c>
      <c r="G1990" s="1" t="s">
        <v>8</v>
      </c>
      <c r="H1990" s="1" t="s">
        <v>9</v>
      </c>
      <c r="I1990" s="1" t="s">
        <v>18</v>
      </c>
      <c r="J1990" s="1">
        <v>185</v>
      </c>
      <c r="K1990" s="1"/>
      <c r="L1990" s="1"/>
      <c r="M1990" s="1">
        <f t="shared" ca="1" si="31"/>
        <v>2022</v>
      </c>
      <c r="N1990" s="1">
        <f ca="1">Sheet1[[#This Row],[Текущий год]]-Sheet1[[#This Row],[Год выпуска]]</f>
        <v>18</v>
      </c>
      <c r="O1990" s="13">
        <f ca="1">IFERROR(Sheet1[[#This Row],[Пробег, тыс. км]]/Sheet1[[#This Row],[Возраст авто]], 0)</f>
        <v>10.277777777777779</v>
      </c>
      <c r="P1990" s="14">
        <f ca="1">Sheet1[[#This Row],[Средний пробег в год]]/365*1000</f>
        <v>28.158295281582955</v>
      </c>
    </row>
    <row r="1991" spans="1:16" x14ac:dyDescent="0.25">
      <c r="A1991" s="1" t="s">
        <v>2010</v>
      </c>
      <c r="B1991" s="1" t="s">
        <v>285</v>
      </c>
      <c r="C1991">
        <v>2018</v>
      </c>
      <c r="D1991">
        <v>899000</v>
      </c>
      <c r="E1991">
        <v>1</v>
      </c>
      <c r="F1991">
        <v>69</v>
      </c>
      <c r="G1991" s="1" t="s">
        <v>8</v>
      </c>
      <c r="H1991" s="1" t="s">
        <v>24</v>
      </c>
      <c r="I1991" s="1" t="s">
        <v>18</v>
      </c>
      <c r="J1991" s="1">
        <v>102</v>
      </c>
      <c r="K1991" s="1" t="s">
        <v>39</v>
      </c>
      <c r="L1991" s="1"/>
      <c r="M1991" s="1">
        <f t="shared" ca="1" si="31"/>
        <v>2022</v>
      </c>
      <c r="N1991" s="1">
        <f ca="1">Sheet1[[#This Row],[Текущий год]]-Sheet1[[#This Row],[Год выпуска]]</f>
        <v>4</v>
      </c>
      <c r="O1991" s="13">
        <f ca="1">IFERROR(Sheet1[[#This Row],[Пробег, тыс. км]]/Sheet1[[#This Row],[Возраст авто]], 0)</f>
        <v>25.5</v>
      </c>
      <c r="P1991" s="14">
        <f ca="1">Sheet1[[#This Row],[Средний пробег в год]]/365*1000</f>
        <v>69.863013698630141</v>
      </c>
    </row>
    <row r="1992" spans="1:16" x14ac:dyDescent="0.25">
      <c r="A1992" s="1" t="s">
        <v>2011</v>
      </c>
      <c r="B1992" s="1" t="s">
        <v>139</v>
      </c>
      <c r="C1992">
        <v>1994</v>
      </c>
      <c r="D1992">
        <v>259000</v>
      </c>
      <c r="E1992">
        <v>1.8</v>
      </c>
      <c r="F1992">
        <v>125</v>
      </c>
      <c r="G1992" s="1" t="s">
        <v>8</v>
      </c>
      <c r="H1992" s="1" t="s">
        <v>9</v>
      </c>
      <c r="I1992" s="1" t="s">
        <v>18</v>
      </c>
      <c r="J1992" s="1">
        <v>1</v>
      </c>
      <c r="K1992" s="1"/>
      <c r="L1992" s="1"/>
      <c r="M1992" s="1">
        <f t="shared" ca="1" si="31"/>
        <v>2022</v>
      </c>
      <c r="N1992" s="1">
        <f ca="1">Sheet1[[#This Row],[Текущий год]]-Sheet1[[#This Row],[Год выпуска]]</f>
        <v>28</v>
      </c>
      <c r="O1992" s="13">
        <f ca="1">IFERROR(Sheet1[[#This Row],[Пробег, тыс. км]]/Sheet1[[#This Row],[Возраст авто]], 0)</f>
        <v>3.5714285714285712E-2</v>
      </c>
      <c r="P1992" s="14">
        <f ca="1">Sheet1[[#This Row],[Средний пробег в год]]/365*1000</f>
        <v>9.7847358121330719E-2</v>
      </c>
    </row>
    <row r="1993" spans="1:16" x14ac:dyDescent="0.25">
      <c r="A1993" s="1" t="s">
        <v>2012</v>
      </c>
      <c r="B1993" s="1" t="s">
        <v>165</v>
      </c>
      <c r="C1993">
        <v>2021</v>
      </c>
      <c r="D1993">
        <v>4800000</v>
      </c>
      <c r="E1993">
        <v>2</v>
      </c>
      <c r="F1993">
        <v>149</v>
      </c>
      <c r="G1993" s="1" t="s">
        <v>8</v>
      </c>
      <c r="H1993" s="1" t="s">
        <v>24</v>
      </c>
      <c r="I1993" s="1" t="s">
        <v>21</v>
      </c>
      <c r="J1993" s="1">
        <v>5</v>
      </c>
      <c r="K1993" s="1"/>
      <c r="L1993" s="1"/>
      <c r="M1993" s="1">
        <f t="shared" ca="1" si="31"/>
        <v>2022</v>
      </c>
      <c r="N1993" s="1">
        <f ca="1">Sheet1[[#This Row],[Текущий год]]-Sheet1[[#This Row],[Год выпуска]]</f>
        <v>1</v>
      </c>
      <c r="O1993" s="13">
        <f ca="1">IFERROR(Sheet1[[#This Row],[Пробег, тыс. км]]/Sheet1[[#This Row],[Возраст авто]], 0)</f>
        <v>5</v>
      </c>
      <c r="P1993" s="14">
        <f ca="1">Sheet1[[#This Row],[Средний пробег в год]]/365*1000</f>
        <v>13.698630136986301</v>
      </c>
    </row>
    <row r="1994" spans="1:16" x14ac:dyDescent="0.25">
      <c r="A1994" s="1" t="s">
        <v>2013</v>
      </c>
      <c r="B1994" s="1" t="s">
        <v>117</v>
      </c>
      <c r="C1994">
        <v>2010</v>
      </c>
      <c r="D1994">
        <v>1180000</v>
      </c>
      <c r="E1994">
        <v>1.5</v>
      </c>
      <c r="F1994">
        <v>110</v>
      </c>
      <c r="G1994" s="1" t="s">
        <v>8</v>
      </c>
      <c r="H1994" s="1" t="s">
        <v>24</v>
      </c>
      <c r="I1994" s="1" t="s">
        <v>18</v>
      </c>
      <c r="J1994" s="1">
        <v>51</v>
      </c>
      <c r="K1994" s="1"/>
      <c r="L1994" s="1"/>
      <c r="M1994" s="1">
        <f t="shared" ca="1" si="31"/>
        <v>2022</v>
      </c>
      <c r="N1994" s="1">
        <f ca="1">Sheet1[[#This Row],[Текущий год]]-Sheet1[[#This Row],[Год выпуска]]</f>
        <v>12</v>
      </c>
      <c r="O1994" s="13">
        <f ca="1">IFERROR(Sheet1[[#This Row],[Пробег, тыс. км]]/Sheet1[[#This Row],[Возраст авто]], 0)</f>
        <v>4.25</v>
      </c>
      <c r="P1994" s="14">
        <f ca="1">Sheet1[[#This Row],[Средний пробег в год]]/365*1000</f>
        <v>11.643835616438357</v>
      </c>
    </row>
    <row r="1995" spans="1:16" x14ac:dyDescent="0.25">
      <c r="A1995" s="1" t="s">
        <v>2014</v>
      </c>
      <c r="B1995" s="1" t="s">
        <v>97</v>
      </c>
      <c r="C1995">
        <v>2009</v>
      </c>
      <c r="D1995">
        <v>585000</v>
      </c>
      <c r="E1995">
        <v>1</v>
      </c>
      <c r="F1995">
        <v>71</v>
      </c>
      <c r="G1995" s="1" t="s">
        <v>8</v>
      </c>
      <c r="H1995" s="1" t="s">
        <v>24</v>
      </c>
      <c r="I1995" s="1" t="s">
        <v>18</v>
      </c>
      <c r="J1995" s="1">
        <v>92</v>
      </c>
      <c r="K1995" s="1" t="s">
        <v>39</v>
      </c>
      <c r="L1995" s="1"/>
      <c r="M1995" s="1">
        <f t="shared" ca="1" si="31"/>
        <v>2022</v>
      </c>
      <c r="N1995" s="1">
        <f ca="1">Sheet1[[#This Row],[Текущий год]]-Sheet1[[#This Row],[Год выпуска]]</f>
        <v>13</v>
      </c>
      <c r="O1995" s="13">
        <f ca="1">IFERROR(Sheet1[[#This Row],[Пробег, тыс. км]]/Sheet1[[#This Row],[Возраст авто]], 0)</f>
        <v>7.0769230769230766</v>
      </c>
      <c r="P1995" s="14">
        <f ca="1">Sheet1[[#This Row],[Средний пробег в год]]/365*1000</f>
        <v>19.388830347734455</v>
      </c>
    </row>
    <row r="1996" spans="1:16" x14ac:dyDescent="0.25">
      <c r="A1996" s="1" t="s">
        <v>2015</v>
      </c>
      <c r="B1996" s="1" t="s">
        <v>43</v>
      </c>
      <c r="C1996">
        <v>1985</v>
      </c>
      <c r="D1996">
        <v>70000</v>
      </c>
      <c r="E1996">
        <v>2</v>
      </c>
      <c r="F1996">
        <v>120</v>
      </c>
      <c r="G1996" s="1" t="s">
        <v>8</v>
      </c>
      <c r="H1996" s="1" t="s">
        <v>11</v>
      </c>
      <c r="I1996" s="1" t="s">
        <v>18</v>
      </c>
      <c r="J1996" s="1">
        <v>120</v>
      </c>
      <c r="K1996" s="1"/>
      <c r="L1996" s="1"/>
      <c r="M1996" s="1">
        <f t="shared" ca="1" si="31"/>
        <v>2022</v>
      </c>
      <c r="N1996" s="1">
        <f ca="1">Sheet1[[#This Row],[Текущий год]]-Sheet1[[#This Row],[Год выпуска]]</f>
        <v>37</v>
      </c>
      <c r="O1996" s="13">
        <f ca="1">IFERROR(Sheet1[[#This Row],[Пробег, тыс. км]]/Sheet1[[#This Row],[Возраст авто]], 0)</f>
        <v>3.2432432432432434</v>
      </c>
      <c r="P1996" s="14">
        <f ca="1">Sheet1[[#This Row],[Средний пробег в год]]/365*1000</f>
        <v>8.8855979266938174</v>
      </c>
    </row>
    <row r="1997" spans="1:16" x14ac:dyDescent="0.25">
      <c r="A1997" s="1" t="s">
        <v>2016</v>
      </c>
      <c r="B1997" s="1" t="s">
        <v>70</v>
      </c>
      <c r="C1997">
        <v>2010</v>
      </c>
      <c r="D1997">
        <v>840000</v>
      </c>
      <c r="E1997">
        <v>1.5</v>
      </c>
      <c r="F1997">
        <v>110</v>
      </c>
      <c r="G1997" s="1" t="s">
        <v>8</v>
      </c>
      <c r="H1997" s="1" t="s">
        <v>24</v>
      </c>
      <c r="I1997" s="1" t="s">
        <v>18</v>
      </c>
      <c r="J1997" s="1">
        <v>152</v>
      </c>
      <c r="K1997" s="1"/>
      <c r="L1997" s="1"/>
      <c r="M1997" s="1">
        <f t="shared" ca="1" si="31"/>
        <v>2022</v>
      </c>
      <c r="N1997" s="1">
        <f ca="1">Sheet1[[#This Row],[Текущий год]]-Sheet1[[#This Row],[Год выпуска]]</f>
        <v>12</v>
      </c>
      <c r="O1997" s="13">
        <f ca="1">IFERROR(Sheet1[[#This Row],[Пробег, тыс. км]]/Sheet1[[#This Row],[Возраст авто]], 0)</f>
        <v>12.666666666666666</v>
      </c>
      <c r="P1997" s="14">
        <f ca="1">Sheet1[[#This Row],[Средний пробег в год]]/365*1000</f>
        <v>34.703196347031962</v>
      </c>
    </row>
    <row r="1998" spans="1:16" x14ac:dyDescent="0.25">
      <c r="A1998" s="1" t="s">
        <v>2017</v>
      </c>
      <c r="B1998" s="1" t="s">
        <v>67</v>
      </c>
      <c r="C1998">
        <v>2018</v>
      </c>
      <c r="D1998">
        <v>3850000</v>
      </c>
      <c r="E1998">
        <v>2.5</v>
      </c>
      <c r="F1998">
        <v>184</v>
      </c>
      <c r="G1998" s="1" t="s">
        <v>34</v>
      </c>
      <c r="H1998" s="1" t="s">
        <v>24</v>
      </c>
      <c r="I1998" s="1" t="s">
        <v>10</v>
      </c>
      <c r="J1998" s="1">
        <v>66</v>
      </c>
      <c r="K1998" s="1" t="s">
        <v>39</v>
      </c>
      <c r="L1998" s="1"/>
      <c r="M1998" s="1">
        <f t="shared" ca="1" si="31"/>
        <v>2022</v>
      </c>
      <c r="N1998" s="1">
        <f ca="1">Sheet1[[#This Row],[Текущий год]]-Sheet1[[#This Row],[Год выпуска]]</f>
        <v>4</v>
      </c>
      <c r="O1998" s="13">
        <f ca="1">IFERROR(Sheet1[[#This Row],[Пробег, тыс. км]]/Sheet1[[#This Row],[Возраст авто]], 0)</f>
        <v>16.5</v>
      </c>
      <c r="P1998" s="14">
        <f ca="1">Sheet1[[#This Row],[Средний пробег в год]]/365*1000</f>
        <v>45.205479452054796</v>
      </c>
    </row>
    <row r="1999" spans="1:16" x14ac:dyDescent="0.25">
      <c r="A1999" s="1" t="s">
        <v>2018</v>
      </c>
      <c r="B1999" s="1" t="s">
        <v>65</v>
      </c>
      <c r="C1999">
        <v>2016</v>
      </c>
      <c r="D1999">
        <v>1450000</v>
      </c>
      <c r="E1999">
        <v>1.8</v>
      </c>
      <c r="F1999">
        <v>98</v>
      </c>
      <c r="G1999" s="1" t="s">
        <v>34</v>
      </c>
      <c r="H1999" s="1" t="s">
        <v>24</v>
      </c>
      <c r="I1999" s="1" t="s">
        <v>18</v>
      </c>
      <c r="J1999" s="1">
        <v>155</v>
      </c>
      <c r="K1999" s="1" t="s">
        <v>39</v>
      </c>
      <c r="L1999" s="1"/>
      <c r="M1999" s="1">
        <f t="shared" ca="1" si="31"/>
        <v>2022</v>
      </c>
      <c r="N1999" s="1">
        <f ca="1">Sheet1[[#This Row],[Текущий год]]-Sheet1[[#This Row],[Год выпуска]]</f>
        <v>6</v>
      </c>
      <c r="O1999" s="13">
        <f ca="1">IFERROR(Sheet1[[#This Row],[Пробег, тыс. км]]/Sheet1[[#This Row],[Возраст авто]], 0)</f>
        <v>25.833333333333332</v>
      </c>
      <c r="P1999" s="14">
        <f ca="1">Sheet1[[#This Row],[Средний пробег в год]]/365*1000</f>
        <v>70.776255707762559</v>
      </c>
    </row>
    <row r="2000" spans="1:16" x14ac:dyDescent="0.25">
      <c r="A2000" s="1" t="s">
        <v>2019</v>
      </c>
      <c r="B2000" s="1" t="s">
        <v>65</v>
      </c>
      <c r="C2000">
        <v>2016</v>
      </c>
      <c r="D2000">
        <v>1650000</v>
      </c>
      <c r="E2000">
        <v>1.8</v>
      </c>
      <c r="F2000">
        <v>98</v>
      </c>
      <c r="G2000" s="1" t="s">
        <v>34</v>
      </c>
      <c r="H2000" s="1" t="s">
        <v>24</v>
      </c>
      <c r="I2000" s="1" t="s">
        <v>18</v>
      </c>
      <c r="J2000" s="1">
        <v>130</v>
      </c>
      <c r="K2000" s="1" t="s">
        <v>39</v>
      </c>
      <c r="L2000" s="1"/>
      <c r="M2000" s="1">
        <f t="shared" ca="1" si="31"/>
        <v>2022</v>
      </c>
      <c r="N2000" s="1">
        <f ca="1">Sheet1[[#This Row],[Текущий год]]-Sheet1[[#This Row],[Год выпуска]]</f>
        <v>6</v>
      </c>
      <c r="O2000" s="13">
        <f ca="1">IFERROR(Sheet1[[#This Row],[Пробег, тыс. км]]/Sheet1[[#This Row],[Возраст авто]], 0)</f>
        <v>21.666666666666668</v>
      </c>
      <c r="P2000" s="14">
        <f ca="1">Sheet1[[#This Row],[Средний пробег в год]]/365*1000</f>
        <v>59.360730593607308</v>
      </c>
    </row>
    <row r="2001" spans="1:16" x14ac:dyDescent="0.25">
      <c r="A2001" s="1" t="s">
        <v>2020</v>
      </c>
      <c r="B2001" s="1" t="s">
        <v>65</v>
      </c>
      <c r="C2001">
        <v>2008</v>
      </c>
      <c r="D2001">
        <v>685000</v>
      </c>
      <c r="E2001">
        <v>1.5</v>
      </c>
      <c r="F2001">
        <v>76</v>
      </c>
      <c r="G2001" s="1" t="s">
        <v>34</v>
      </c>
      <c r="H2001" s="1" t="s">
        <v>24</v>
      </c>
      <c r="I2001" s="1" t="s">
        <v>18</v>
      </c>
      <c r="J2001" s="1">
        <v>200</v>
      </c>
      <c r="K2001" s="1"/>
      <c r="L2001" s="1"/>
      <c r="M2001" s="1">
        <f t="shared" ca="1" si="31"/>
        <v>2022</v>
      </c>
      <c r="N2001" s="1">
        <f ca="1">Sheet1[[#This Row],[Текущий год]]-Sheet1[[#This Row],[Год выпуска]]</f>
        <v>14</v>
      </c>
      <c r="O2001" s="13">
        <f ca="1">IFERROR(Sheet1[[#This Row],[Пробег, тыс. км]]/Sheet1[[#This Row],[Возраст авто]], 0)</f>
        <v>14.285714285714286</v>
      </c>
      <c r="P2001" s="14">
        <f ca="1">Sheet1[[#This Row],[Средний пробег в год]]/365*1000</f>
        <v>39.138943248532293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f b 6 3 7 d - 0 e 4 0 - 4 b d 8 - 9 7 3 0 - 1 f 0 2 3 0 5 6 4 5 e e "   x m l n s = " h t t p : / / s c h e m a s . m i c r o s o f t . c o m / D a t a M a s h u p " > A A A A A J k G A A B Q S w M E F A A C A A g A L W y R V N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A t b J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y R V D 2 v Q n O R A w A A B g 4 A A B M A H A B G b 3 J t d W x h c y 9 T Z W N 0 a W 9 u M S 5 t I K I Y A C i g F A A A A A A A A A A A A A A A A A A A A A A A A A A A A L V W W 0 8 a Q R R + J / E / T K Y v m G w 3 7 o o 2 q f X B W + 3 t w Y q 2 a c S Y B c Z A 3 Y v Z H Q y E k K h N 7 M W m b d K H m q a p T d v 4 j B d S 6 g X + w s w / 6 t l d l E W E H a t C Y A N z 9 p z v + + a b c 9 Y h K Z q 1 T B T 3 r 8 p Q T 6 Q n 4 m Q 0 m 6 R R P E M I V d A w 0 g m N I H i x L b 7 G 1 1 m N v 2 Y n r M o O Y W k i n y K 6 / N y y l 5 K W t R S 9 n 9 W J P G a Z l J j U i e K x u 4 l Z h 9 h O Y i R t Z M 3 E V C E F m Y 0 p 2 3 o J 5 Z z E 5 O j C c o F m L H N h 8 s V I 4 p G V T K h 9 q t o X U + 7 c V v p V d W B Q z u t O H v d K y M z p u o S o n S O 9 k g f F x 7 b g X Q D G e W T F u Y e U G M P Y D 8 P S 4 6 y Z b v z C 8 6 W 5 c Y 1 q 8 3 6 i W 5 j 9 Y G X 2 h x 2 w C j t i V b 7 O 3 y M / G f z c Z R W + g V i d 1 R B f b Q 1 z r / w D h u I z W h J Y x 5 f 1 L B 2 z 9 J x h R o P o J I T 9 f / u x h L w g S m w / e o b k 6 W h h Q k t l x o m e N b K w E C 1 C F C 5 J 6 G n O o i R O C 6 6 e z s o p d 1 Q 8 T S Y r u J l Z V n G p 9 4 z P F s A 8 B n g n 3 u e E b 7 K / C P B W W b 2 J d s b W T G f R s g 0 / w 0 x h m T j R q 2 o h F V v h U c i K K J A s B Y G r s P L Q p I M x 2 a 1 a C g D f h j p 7 f J O / O Q N e Q V C m z P Y 9 A L D I D l m 1 S Q K M Z I B K D 4 i W B p N F u 1 O X 0 F w j f k T X 4 y l N 1 2 x n 2 F V 1 X k Q 5 J V w 6 Q f R N k Z R W I V y N Z q e f t O n G P k F a 2 I I O g s b a s 7 A d D 0 L 5 9 A 4 z Z y S J 7 S 9 9 Z 7 v 8 H S w f I 9 i + P a C 2 z 8 q N D f z Y X v o b H K m 3 k K r m u g D M I H L P T 6 B a d 3 0 B o e 2 g 2 V c Q a r v 9 7 2 3 w l H c H O 7 h 4 s e Y a k O 1 L s C E g 8 p q M Q M 3 j r q G + V 8 H S v 8 N u 2 o H C F b 7 e s h D w 5 V U O h X J x h w g x G x z t s J 0 S a S U X d p J F T X f 8 V t K 1 h B y O o r X t f A H 6 A T 4 g j + d / 8 C F 0 5 Y r X l y t N M a b J s q 6 l y D N N z 5 G r N h 5 A i m X 4 w L u R 1 j 7 N 7 + o i h T M V 6 p 5 q e A 8 Q 0 s D t A O H S n 7 N o y D 7 c g H P V / 3 C u 6 n l G q G t c h 3 / D C z V c L B A o O E L 7 b 3 a G q r 4 7 B I m d 7 / t C N D t Y 5 R c E l w F K c 3 g 1 U f M N v h k 8 u o a 1 Q n z S I V M X n n m C 0 0 7 A x p f f q 2 3 Q d B U W q g 0 M 7 q A t C 5 A w N S N I I p R / c 3 D H P J y f 3 V m F 3 J H P 6 v w V X 4 P R U s Y C h z V c C A m x I y y 8 o 6 I O d 7 P K M A N x S c j o M Z E n n k s o H 9 r 1 P N a t T y w A t O c y 4 0 X p P F + 6 E Z X w P Q R f n a d H 5 + e P I M L O J Q a u Z 3 I o v o i h T 0 N n 6 k W y p g i 4 o X 9 Q S w E C L Q A U A A I A C A A t b J F U 1 n t u n 6 Y A A A D 4 A A A A E g A A A A A A A A A A A A A A A A A A A A A A Q 2 9 u Z m l n L 1 B h Y 2 t h Z 2 U u e G 1 s U E s B A i 0 A F A A C A A g A L W y R V A / K 6 a u k A A A A 6 Q A A A B M A A A A A A A A A A A A A A A A A 8 g A A A F t D b 2 5 0 Z W 5 0 X 1 R 5 c G V z X S 5 4 b W x Q S w E C L Q A U A A I A C A A t b J F U P a 9 C c 5 E D A A A G D g A A E w A A A A A A A A A A A A A A A A D j A Q A A R m 9 y b X V s Y X M v U 2 V j d G l v b j E u b V B L B Q Y A A A A A A w A D A M I A A A D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H g A A A A A A A O o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N v d W 5 0 I i B W Y W x 1 Z T 0 i b D I w M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Q t M T d U M T A 6 M z M 6 M j c u M T c 4 M j Y 2 N V o i I C 8 + P E V u d H J 5 I F R 5 c G U 9 I k Z p b G x D b 2 x 1 b W 5 U e X B l c y I g V m F s d W U 9 I n N C Z 1 l E Q l F V R E J n W U d C U V l H I i A v P j x F b n R y e S B U e X B l P S J G a W x s Q 2 9 s d W 1 u T m F t Z X M i I F Z h b H V l P S J z W y Z x d W 9 0 O 1 V S T C Z x d W 9 0 O y w m c X V v d D v Q k N C y 0 Y L Q v i Z x d W 9 0 O y w m c X V v d D v Q k 9 C + 0 L Q g 0 L L R i 9 C / 0 Y P R g d C 6 0 L A m c X V v d D s s J n F 1 b 3 Q 7 0 K b Q t d C 9 0 L A m c X V v d D s s J n F 1 b 3 Q 7 0 J 7 Q s d G K 0 L X Q v C D Q t N C y 0 L j Q s 9 C w 0 Y L Q t d C 7 0 Y 8 s I N C 7 J n F 1 b 3 Q 7 L C Z x d W 9 0 O 9 C c 0 L 7 R i d C 9 0 L 7 R g d G C 0 Y w g 0 L T Q s t C 4 0 L P Q s N G C 0 L X Q u 9 G P L C D Q u y 7 R g S 4 m c X V v d D s s J n F 1 b 3 Q 7 0 K L Q v t C / 0 L v Q u N C y 0 L 4 m c X V v d D s s J n F 1 b 3 Q 7 0 J r Q n 9 C f J n F 1 b 3 Q 7 L C Z x d W 9 0 O 9 C f 0 Y D Q u N C y 0 L 7 Q t C Z x d W 9 0 O y w m c X V v d D v Q n 9 G A 0 L 7 Q s d C 1 0 L M s I N G C 0 Y v R g S 4 g 0 L r Q v C Z x d W 9 0 O y w m c X V v d D v Q n 9 G A 0 L 7 Q s d C 1 0 L M g 0 L / Q v i D Q o N C k L C D R g t G L 0 Y E u I N C 6 0 L w m c X V v d D s s J n F 1 b 3 Q 7 0 K b Q s t C 1 0 Y I m c X V v d D t d I i A v P j x F b n R y e S B U e X B l P S J G a W x s U 3 R h d H V z I i B W Y W x 1 Z T 0 i c 0 N v b X B s Z X R l I i A v P j x F b n R y e S B U e X B l P S J R d W V y e U l E I i B W Y W x 1 Z T 0 i c 2 R j Z j g 5 Y 2 U 1 L T c 4 N D Y t N D h l Y i 0 4 O W N k L T F m M 2 R k M W Y 3 N 2 I 5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9 C Y 0 L f Q v N C 1 0 L 3 Q t d C 9 0 L 3 R i 9 C 5 I N G C 0 L j Q v z E u e 1 V S T C w x f S Z x d W 9 0 O y w m c X V v d D t T Z W N 0 a W 9 u M S 9 T a G V l d D E v 0 J j Q t 9 C 8 0 L X Q v d C 1 0 L 3 Q v d G L 0 L k g 0 Y L Q u N C / M S 5 7 0 J D Q s t G C 0 L 4 s M n 0 m c X V v d D s s J n F 1 b 3 Q 7 U 2 V j d G l v b j E v U 2 h l Z X Q x L 9 C Y 0 L f Q v N C 1 0 L 3 Q t d C 9 0 L 3 R i 9 C 5 I N G C 0 L j Q v z E u e 0 N v b H V t b j Q s M 3 0 m c X V v d D s s J n F 1 b 3 Q 7 U 2 V j d G l v b j E v U 2 h l Z X Q x L 9 C Y 0 L f Q v N C 1 0 L 3 Q t d C 9 0 L 3 R i 9 C 5 I N G C 0 L j Q v z E u e 9 C m 0 L X Q v d C w L D R 9 J n F 1 b 3 Q 7 L C Z x d W 9 0 O 1 N l Y 3 R p b 2 4 x L 1 N o Z W V 0 M S / Q m N C 3 0 L z Q t d C 9 0 L X Q v d C 9 0 Y v Q u S D R g t C 4 0 L 8 0 L n v Q n t C x 0 Y r Q t d C 8 I N C 0 0 L L Q u N C z 0 L D R g t C 1 0 L v R j y w g 0 L s s N H 0 m c X V v d D s s J n F 1 b 3 Q 7 U 2 V j d G l v b j E v U 2 h l Z X Q x L 9 C Y 0 L f Q v N C 1 0 L 3 Q t d C 9 0 L 3 R i 9 C 5 I N G C 0 L j Q v z M u e 9 C c 0 L 7 R i d C 9 0 L 7 R g d G C 0 Y w g 0 L T Q s t C 4 0 L P Q s N G C 0 L X Q u 9 G P L j E s N 3 0 m c X V v d D s s J n F 1 b 3 Q 7 U 2 V j d G l v b j E v U 2 h l Z X Q x L 9 C Y 0 L f Q v N C 1 0 L 3 Q t d C 9 0 L 3 R i 9 C 5 I N G C 0 L j Q v z E u e 9 C i 0 L 7 Q v 9 C 7 0 L j Q s t C + L D d 9 J n F 1 b 3 Q 7 L C Z x d W 9 0 O 1 N l Y 3 R p b 2 4 x L 1 N o Z W V 0 M S / Q m N C 3 0 L z Q t d C 9 0 L X Q v d C 9 0 Y v Q u S D R g t C 4 0 L 8 x L n v Q m t C f 0 J 8 s O H 0 m c X V v d D s s J n F 1 b 3 Q 7 U 2 V j d G l v b j E v U 2 h l Z X Q x L 9 C Y 0 L f Q v N C 1 0 L 3 Q t d C 9 0 L 3 R i 9 C 5 I N G C 0 L j Q v z E u e 9 C f 0 Y D Q u N C y 0 L 7 Q t C w 5 f S Z x d W 9 0 O y w m c X V v d D t T Z W N 0 a W 9 u M S 9 T a G V l d D E v 0 J j Q t 9 C 8 0 L X Q v d C 1 0 L 3 Q v d G L 0 L k g 0 Y L Q u N C / N S 5 7 0 J / R g N C + 0 L H Q t d C z L C D R g t G L 0 Y E u I N C 6 0 L w s O X 0 m c X V v d D s s J n F 1 b 3 Q 7 U 2 V j d G l v b j E v U 2 h l Z X Q x L 9 C Y 0 L f Q v N C 1 0 L 3 Q t d C 9 0 L 3 R i 9 C 5 I N G C 0 L j Q v z E u e 9 C f 0 Y D Q v t C x 0 L X Q s y D Q v 9 C + I N C g 0 K Q s I N G C 0 Y v R g S 4 g 0 L r Q v C w x M X 0 m c X V v d D s s J n F 1 b 3 Q 7 U 2 V j d G l v b j E v U 2 h l Z X Q x L 9 C Y 0 L f Q v N C 1 0 L 3 Q t d C 9 0 L 3 R i 9 C 5 I N G C 0 L j Q v z E u e 9 C m 0 L L Q t d G C L D E y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h l Z X Q x L 9 C Y 0 L f Q v N C 1 0 L 3 Q t d C 9 0 L 3 R i 9 C 5 I N G C 0 L j Q v z E u e 1 V S T C w x f S Z x d W 9 0 O y w m c X V v d D t T Z W N 0 a W 9 u M S 9 T a G V l d D E v 0 J j Q t 9 C 8 0 L X Q v d C 1 0 L 3 Q v d G L 0 L k g 0 Y L Q u N C / M S 5 7 0 J D Q s t G C 0 L 4 s M n 0 m c X V v d D s s J n F 1 b 3 Q 7 U 2 V j d G l v b j E v U 2 h l Z X Q x L 9 C Y 0 L f Q v N C 1 0 L 3 Q t d C 9 0 L 3 R i 9 C 5 I N G C 0 L j Q v z E u e 0 N v b H V t b j Q s M 3 0 m c X V v d D s s J n F 1 b 3 Q 7 U 2 V j d G l v b j E v U 2 h l Z X Q x L 9 C Y 0 L f Q v N C 1 0 L 3 Q t d C 9 0 L 3 R i 9 C 5 I N G C 0 L j Q v z E u e 9 C m 0 L X Q v d C w L D R 9 J n F 1 b 3 Q 7 L C Z x d W 9 0 O 1 N l Y 3 R p b 2 4 x L 1 N o Z W V 0 M S / Q m N C 3 0 L z Q t d C 9 0 L X Q v d C 9 0 Y v Q u S D R g t C 4 0 L 8 0 L n v Q n t C x 0 Y r Q t d C 8 I N C 0 0 L L Q u N C z 0 L D R g t C 1 0 L v R j y w g 0 L s s N H 0 m c X V v d D s s J n F 1 b 3 Q 7 U 2 V j d G l v b j E v U 2 h l Z X Q x L 9 C Y 0 L f Q v N C 1 0 L 3 Q t d C 9 0 L 3 R i 9 C 5 I N G C 0 L j Q v z M u e 9 C c 0 L 7 R i d C 9 0 L 7 R g d G C 0 Y w g 0 L T Q s t C 4 0 L P Q s N G C 0 L X Q u 9 G P L j E s N 3 0 m c X V v d D s s J n F 1 b 3 Q 7 U 2 V j d G l v b j E v U 2 h l Z X Q x L 9 C Y 0 L f Q v N C 1 0 L 3 Q t d C 9 0 L 3 R i 9 C 5 I N G C 0 L j Q v z E u e 9 C i 0 L 7 Q v 9 C 7 0 L j Q s t C + L D d 9 J n F 1 b 3 Q 7 L C Z x d W 9 0 O 1 N l Y 3 R p b 2 4 x L 1 N o Z W V 0 M S / Q m N C 3 0 L z Q t d C 9 0 L X Q v d C 9 0 Y v Q u S D R g t C 4 0 L 8 x L n v Q m t C f 0 J 8 s O H 0 m c X V v d D s s J n F 1 b 3 Q 7 U 2 V j d G l v b j E v U 2 h l Z X Q x L 9 C Y 0 L f Q v N C 1 0 L 3 Q t d C 9 0 L 3 R i 9 C 5 I N G C 0 L j Q v z E u e 9 C f 0 Y D Q u N C y 0 L 7 Q t C w 5 f S Z x d W 9 0 O y w m c X V v d D t T Z W N 0 a W 9 u M S 9 T a G V l d D E v 0 J j Q t 9 C 8 0 L X Q v d C 1 0 L 3 Q v d G L 0 L k g 0 Y L Q u N C / N S 5 7 0 J / R g N C + 0 L H Q t d C z L C D R g t G L 0 Y E u I N C 6 0 L w s O X 0 m c X V v d D s s J n F 1 b 3 Q 7 U 2 V j d G l v b j E v U 2 h l Z X Q x L 9 C Y 0 L f Q v N C 1 0 L 3 Q t d C 9 0 L 3 R i 9 C 5 I N G C 0 L j Q v z E u e 9 C f 0 Y D Q v t C x 0 L X Q s y D Q v 9 C + I N C g 0 K Q s I N G C 0 Y v R g S 4 g 0 L r Q v C w x M X 0 m c X V v d D s s J n F 1 b 3 Q 7 U 2 V j d G l v b j E v U 2 h l Z X Q x L 9 C Y 0 L f Q v N C 1 0 L 3 Q t d C 9 0 L 3 R i 9 C 5 I N G C 0 L j Q v z E u e 9 C m 0 L L Q t d G C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T g l R D A l Q j c l R D A l Q k M l R D A l Q j U l R D A l Q k Q l R D A l Q j U l R D A l Q k Q l R D A l Q k Q l R D E l O E I l R D A l Q j k l M j A l R D E l O D I l R D A l Q j g l R D A l Q k Y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1 b O u g I G R d A j D a q v o / c 3 4 M A A A A A A g A A A A A A E G Y A A A A B A A A g A A A A R 9 C v N / g J 8 F I U 8 u Z y V g 5 l Y x T H e d 0 v g 7 q g C a 9 G S 7 l / N V I A A A A A D o A A A A A C A A A g A A A A p T N s x H v V E k 6 0 K e I G 3 i H P I R 9 4 8 k u r S Y d T j X u 0 Y T M P m 3 p Q A A A A t D 8 / D t W m T + 3 I R r G S 5 T J G W h L J y M t 6 6 I x J 0 3 v X n K I C T 6 r k i j s U B + n f 7 R X h c w A z H b P C I 6 r w v / h 4 n W h C 2 k R z 2 u W P E Y w C Y Z 2 R r f c + P A M I r c s z n 8 p A A A A A x 7 U W P I E X v r u m Y d b 2 f D c L x t D t j 8 1 i C V s C y U s 3 k G 8 l i Z / 6 a 2 M K O r a O u k i 4 K v g e C O a 0 j 9 g 6 7 H 5 g c H V R U S E 9 A 1 + S r A = = < / D a t a M a s h u p > 
</file>

<file path=customXml/itemProps1.xml><?xml version="1.0" encoding="utf-8"?>
<ds:datastoreItem xmlns:ds="http://schemas.openxmlformats.org/officeDocument/2006/customXml" ds:itemID="{8B43F70E-840A-4D84-B606-46738F190D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2022-04-17T10:53:47Z</dcterms:modified>
</cp:coreProperties>
</file>