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"/>
    </mc:Choice>
  </mc:AlternateContent>
  <xr:revisionPtr revIDLastSave="0" documentId="13_ncr:1_{7E069297-D005-43A7-B81A-00992284B47A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Данные" sheetId="1" r:id="rId1"/>
    <sheet name="Паспор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N5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1" i="1"/>
  <c r="K32" i="1"/>
  <c r="K33" i="1"/>
  <c r="K34" i="1"/>
  <c r="K35" i="1"/>
  <c r="K36" i="1"/>
  <c r="K37" i="1"/>
  <c r="K40" i="1"/>
  <c r="K41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9" i="1"/>
  <c r="K82" i="1"/>
  <c r="K83" i="1"/>
  <c r="K84" i="1"/>
  <c r="K85" i="1"/>
  <c r="K86" i="1"/>
  <c r="K87" i="1"/>
  <c r="K88" i="1"/>
  <c r="K89" i="1"/>
  <c r="K90" i="1"/>
  <c r="K91" i="1"/>
  <c r="K94" i="1"/>
  <c r="K95" i="1"/>
  <c r="K96" i="1"/>
  <c r="K97" i="1"/>
  <c r="K98" i="1"/>
  <c r="K99" i="1"/>
  <c r="K100" i="1"/>
  <c r="K101" i="1"/>
  <c r="K102" i="1"/>
  <c r="K103" i="1"/>
  <c r="K104" i="1"/>
  <c r="K4" i="1"/>
</calcChain>
</file>

<file path=xl/sharedStrings.xml><?xml version="1.0" encoding="utf-8"?>
<sst xmlns="http://schemas.openxmlformats.org/spreadsheetml/2006/main" count="300" uniqueCount="139">
  <si>
    <t>Смертность населения трудоспособного возраста (число умерших на 100 тыс.человек соответствующего возраста) от отдельных причин смерти. (человек, значение показателя за год)</t>
  </si>
  <si>
    <t/>
  </si>
  <si>
    <t>2011</t>
  </si>
  <si>
    <t>2012</t>
  </si>
  <si>
    <t>2013</t>
  </si>
  <si>
    <t>2014</t>
  </si>
  <si>
    <t>2015</t>
  </si>
  <si>
    <t>2016</t>
  </si>
  <si>
    <t>2017</t>
  </si>
  <si>
    <t>2018</t>
  </si>
  <si>
    <t>Российская Федерация</t>
  </si>
  <si>
    <t>Болезни системы кровообращения</t>
  </si>
  <si>
    <t xml:space="preserve">    Центральный федеральный округ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</si>
  <si>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</si>
  <si>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</si>
  <si>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</si>
  <si>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</si>
  <si>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</si>
  <si>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</si>
  <si>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</si>
  <si>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</si>
  <si>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</si>
  <si>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</si>
  <si>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</si>
  <si>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</si>
  <si>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</si>
  <si>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</si>
  <si>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</si>
  <si>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</si>
  <si>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</si>
  <si>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</si>
  <si>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Северо-Западный федеральный округ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</si>
  <si>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</si>
  <si>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</si>
  <si>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</si>
  <si>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</si>
  <si>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(без АО)</t>
  </si>
  <si>
    <t xml:space="preserve">            Архангельская область (кроме Ненецкого автономного округа)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</si>
  <si>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</si>
  <si>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</si>
  <si>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</si>
  <si>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</si>
  <si>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</si>
  <si>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</si>
  <si>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</si>
  <si>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Южный федеральный округ (с 2010 года)</t>
  </si>
  <si>
    <t xml:space="preserve">    Южный федеральный округ (с 29.07.2016)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</si>
  <si>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</si>
  <si>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</si>
  <si>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</si>
  <si>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</si>
  <si>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</si>
  <si>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</si>
  <si>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</si>
  <si>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</si>
  <si>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Северо-Кавказский федеральный округ</t>
  </si>
  <si>
    <t xml:space="preserve">        Республика Дагестан</t>
  </si>
  <si>
    <t xml:space="preserve">        Республика Ингушетия*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</si>
  <si>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</si>
  <si>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</si>
  <si>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</si>
  <si>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Республика*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</si>
  <si>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</si>
  <si>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</si>
  <si>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</si>
  <si>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</si>
  <si>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</si>
  <si>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</si>
  <si>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</si>
  <si>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</si>
  <si>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</si>
  <si>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</si>
  <si>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</si>
  <si>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</si>
  <si>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</si>
  <si>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</si>
  <si>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</si>
  <si>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</si>
  <si>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Уральский федеральный округ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</si>
  <si>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</si>
  <si>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</si>
  <si>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</si>
  <si>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</si>
  <si>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</si>
  <si>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(без АО)</t>
  </si>
  <si>
    <t xml:space="preserve">            Тюменская область (кроме Ханты-Мансийского автономного округа-Югры и Ямало-Ненецкого автономного округа)</t>
  </si>
  <si>
    <t xml:space="preserve">        Челябинская область</t>
  </si>
  <si>
    <t xml:space="preserve">    Сибирский федеральный округ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</si>
  <si>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</si>
  <si>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</si>
  <si>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</si>
  <si>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</si>
  <si>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</si>
  <si>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</si>
  <si>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</si>
  <si>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</si>
  <si>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</si>
  <si>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</si>
  <si>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Дальневосточный федеральный округ</t>
  </si>
  <si>
    <t xml:space="preserve">        Республика Бурятия</t>
  </si>
  <si>
    <t xml:space="preserve">        Забайкальский край</t>
  </si>
  <si>
    <t xml:space="preserve">        Республика Саха (Якутия)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</si>
  <si>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</si>
  <si>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</si>
  <si>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</si>
  <si>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</si>
  <si>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</si>
  <si>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</si>
  <si>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</si>
  <si>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</si>
  <si>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 xml:space="preserve">    Крымский федеральный округ</t>
  </si>
  <si>
    <t>Смертность населения трудоспособного возраста (число умерших на 100 тыс.человек соответствующего возраста) от отдельных причин смерти.</t>
  </si>
  <si>
    <t xml:space="preserve">Единицы измерения: </t>
  </si>
  <si>
    <t>* человек</t>
  </si>
  <si>
    <t xml:space="preserve">Периодичность и характеристика временного ряда: </t>
  </si>
  <si>
    <t>- Годовая
  * Характеристика: не охарактеризована
  * Представляется: 21 августа
  * след. обновление: 21.08.2020</t>
  </si>
  <si>
    <t xml:space="preserve">Период действия: </t>
  </si>
  <si>
    <t>с 01.01.2011</t>
  </si>
  <si>
    <t xml:space="preserve">Длина временного ряда: </t>
  </si>
  <si>
    <t>2011 - 2018</t>
  </si>
  <si>
    <t xml:space="preserve">Последнее обновление данных: </t>
  </si>
  <si>
    <t>04.10.2019</t>
  </si>
  <si>
    <t xml:space="preserve">Признаки (перечень на базе классификаторов и справочников): </t>
  </si>
  <si>
    <t>- Классификатор объектов административно-территориального деления (ОКАТО)
- Международная статистическая классификация болезней и причин смерти (МКБ-Х)</t>
  </si>
  <si>
    <t xml:space="preserve">Методологические пояснения: </t>
  </si>
  <si>
    <t>Коэффициенты смертности по причинам смерти - отношение числа умерших от отдельных причин смерти к среднегодовой численности населения в соответствующем возрасте.</t>
  </si>
  <si>
    <t xml:space="preserve">Источники и способ формирования показателя: </t>
  </si>
  <si>
    <t>Расчет</t>
  </si>
  <si>
    <t xml:space="preserve">Ведомство (субъект статистического учета): </t>
  </si>
  <si>
    <t>Федеральная служба государственной статистики</t>
  </si>
  <si>
    <t xml:space="preserve">Подразделение: </t>
  </si>
  <si>
    <t>Управление статистики населения и здравоохранения</t>
  </si>
  <si>
    <t xml:space="preserve">Размещение: </t>
  </si>
  <si>
    <t xml:space="preserve">Специальные показатели смертности </t>
  </si>
  <si>
    <t xml:space="preserve">Ответственный: </t>
  </si>
  <si>
    <t>Ракша А.И. - (495) 607-31-07 Raksha@gks.ru</t>
  </si>
  <si>
    <t>2018/2012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</si>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</sst>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"/>
    <numFmt numFmtId="165" formatCode="#,##0.0"/>
  </numFmts>
  <fonts count="6" x14ac:knownFonts="1">
    <font>
      <sz val="10"/>
      <name val="Arial"/>
    </font>
    <font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1" xfId="0" applyBorder="1" applyAlignment="1">
      <alignment vertical="top" wrapText="1"/>
    </xf>
    <xf numFmtId="9" fontId="5" fillId="0" borderId="0" xfId="1" applyFont="1"/>
    <xf numFmtId="0" fontId="5" fillId="0" borderId="0" xfId="0" applyFont="1"/>
    <xf numFmtId="3" fontId="0" fillId="0" borderId="0" xfId="0" applyNumberFormat="1"/>
    <xf numFmtId="165" fontId="0" fillId="0" borderId="0" xfId="0" applyNumberFormat="1"/>
    <xf numFmtId="164" fontId="5" fillId="0" borderId="0" xfId="0" applyNumberFormat="1" applyFont="1" applyAlignment="1">
      <alignment horizontal="right" vertical="top"/>
    </xf>
    <xf numFmtId="0" fontId="3" fillId="0" borderId="0" xfId="0" applyFont="1"/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4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5"/>
  <sheetViews>
    <sheetView tabSelected="1" topLeftCell="A48" workbookViewId="0">
      <selection activeCell="K98" sqref="K98"/>
    </sheetView>
  </sheetViews>
  <sheetFormatPr defaultRowHeight="13.2" x14ac:dyDescent="0.25"/>
  <cols>
    <col min="1" max="1" width="38.6640625" customWidth="1"/>
    <col min="2" max="2" width="33.5546875" customWidth="1"/>
    <col min="3" max="6" width="7.109375" customWidth="1"/>
    <col min="7" max="10" width="8.21875" customWidth="1"/>
  </cols>
  <sheetData>
    <row r="1" spans="1:26" ht="12.75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5">
      <c r="A2" t="s">
        <v>1</v>
      </c>
    </row>
    <row r="3" spans="1:26" ht="12.75" customHeight="1" x14ac:dyDescent="0.25">
      <c r="A3" s="12" t="s">
        <v>1</v>
      </c>
      <c r="B3" s="1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6" t="s">
        <v>136</v>
      </c>
      <c r="M3">
        <v>2012</v>
      </c>
      <c r="N3">
        <v>2018</v>
      </c>
    </row>
    <row r="4" spans="1:26" ht="12.75" customHeight="1" x14ac:dyDescent="0.25">
      <c r="A4" s="1" t="s">
        <v>10</v>
      </c>
      <c r="B4" s="1" t="s">
        <v>11</v>
      </c>
      <c r="C4" s="3">
        <v>188.7</v>
      </c>
      <c r="D4" s="2">
        <v>178</v>
      </c>
      <c r="E4" s="3">
        <v>170.3</v>
      </c>
      <c r="F4" s="3">
        <v>168.6</v>
      </c>
      <c r="G4" s="3">
        <v>160.68</v>
      </c>
      <c r="H4" s="3">
        <v>156.74</v>
      </c>
      <c r="I4" s="3">
        <v>146.44</v>
      </c>
      <c r="J4" s="3">
        <v>147.04</v>
      </c>
      <c r="K4" s="5">
        <f>J4/D4-1</f>
        <v>-0.17393258426966296</v>
      </c>
      <c r="L4" s="6" t="s">
        <v>137</v>
      </c>
      <c r="M4" s="7">
        <f>MIN(D4:D104)</f>
        <v>38</v>
      </c>
      <c r="N4" s="7">
        <f>MIN(J4:J104)</f>
        <v>31.82</v>
      </c>
      <c r="O4" s="8"/>
      <c r="P4" s="7"/>
    </row>
    <row r="5" spans="1:26" ht="12.75" customHeight="1" x14ac:dyDescent="0.25">
      <c r="A5" s="1" t="s">
        <v>12</v>
      </c>
      <c r="B5" s="1" t="s">
        <v>11</v>
      </c>
      <c r="C5" s="3">
        <v>188.2</v>
      </c>
      <c r="D5" s="3">
        <v>180.7</v>
      </c>
      <c r="E5" s="3">
        <v>167.9</v>
      </c>
      <c r="F5" s="3">
        <v>161.69999999999999</v>
      </c>
      <c r="G5" s="3">
        <v>145.57</v>
      </c>
      <c r="H5" s="3">
        <v>146.18</v>
      </c>
      <c r="I5" s="3">
        <v>144.71</v>
      </c>
      <c r="J5" s="3">
        <v>141.59</v>
      </c>
      <c r="K5" s="5">
        <f t="shared" ref="K5:K68" si="0">J5/D5-1</f>
        <v>-0.21643608190370778</v>
      </c>
      <c r="L5" s="9" t="s">
        <v>138</v>
      </c>
      <c r="M5" s="7">
        <f>MAX(D4:D104)</f>
        <v>359.9</v>
      </c>
      <c r="N5" s="7">
        <f>MAX(J4:J104)</f>
        <v>270.42</v>
      </c>
      <c r="O5" s="8"/>
    </row>
    <row r="6" spans="1:26" ht="12.75" customHeight="1" x14ac:dyDescent="0.25">
      <c r="A6" s="1" t="s">
        <v>13</v>
      </c>
      <c r="B6" s="1" t="s">
        <v>11</v>
      </c>
      <c r="C6" s="3">
        <v>199.8</v>
      </c>
      <c r="D6" s="3">
        <v>175.1</v>
      </c>
      <c r="E6" s="3">
        <v>169.1</v>
      </c>
      <c r="F6" s="3">
        <v>182.9</v>
      </c>
      <c r="G6" s="3">
        <v>174.31</v>
      </c>
      <c r="H6" s="3">
        <v>162.85</v>
      </c>
      <c r="I6" s="3">
        <v>166.53</v>
      </c>
      <c r="J6" s="3">
        <v>162.04</v>
      </c>
      <c r="K6" s="5">
        <f t="shared" si="0"/>
        <v>-7.4585950885208474E-2</v>
      </c>
      <c r="O6" s="8"/>
    </row>
    <row r="7" spans="1:26" ht="12.75" customHeight="1" x14ac:dyDescent="0.25">
      <c r="A7" s="1" t="s">
        <v>14</v>
      </c>
      <c r="B7" s="1" t="s">
        <v>11</v>
      </c>
      <c r="C7" s="3">
        <v>220.6</v>
      </c>
      <c r="D7" s="3">
        <v>210.3</v>
      </c>
      <c r="E7" s="3">
        <v>191.3</v>
      </c>
      <c r="F7" s="3">
        <v>197.5</v>
      </c>
      <c r="G7" s="3">
        <v>189.13</v>
      </c>
      <c r="H7" s="3">
        <v>167.12</v>
      </c>
      <c r="I7" s="3">
        <v>179.46</v>
      </c>
      <c r="J7" s="3">
        <v>184.39</v>
      </c>
      <c r="K7" s="5">
        <f t="shared" si="0"/>
        <v>-0.12320494531621506</v>
      </c>
      <c r="O7" s="8"/>
    </row>
    <row r="8" spans="1:26" ht="12.75" customHeight="1" x14ac:dyDescent="0.25">
      <c r="A8" s="1" t="s">
        <v>15</v>
      </c>
      <c r="B8" s="1" t="s">
        <v>11</v>
      </c>
      <c r="C8" s="3">
        <v>273.5</v>
      </c>
      <c r="D8" s="2">
        <v>246</v>
      </c>
      <c r="E8" s="3">
        <v>206.9</v>
      </c>
      <c r="F8" s="3">
        <v>170.4</v>
      </c>
      <c r="G8" s="3">
        <v>157.62</v>
      </c>
      <c r="H8" s="3">
        <v>163.37</v>
      </c>
      <c r="I8" s="3">
        <v>167.78</v>
      </c>
      <c r="J8" s="3">
        <v>166.97</v>
      </c>
      <c r="K8" s="5">
        <f t="shared" si="0"/>
        <v>-0.32126016260162604</v>
      </c>
      <c r="O8" s="8"/>
    </row>
    <row r="9" spans="1:26" ht="12.75" customHeight="1" x14ac:dyDescent="0.25">
      <c r="A9" s="1" t="s">
        <v>16</v>
      </c>
      <c r="B9" s="1" t="s">
        <v>11</v>
      </c>
      <c r="C9" s="3">
        <v>193.1</v>
      </c>
      <c r="D9" s="3">
        <v>199.2</v>
      </c>
      <c r="E9" s="3">
        <v>191.3</v>
      </c>
      <c r="F9" s="3">
        <v>185.4</v>
      </c>
      <c r="G9" s="3">
        <v>159.63</v>
      </c>
      <c r="H9" s="3">
        <v>139.44999999999999</v>
      </c>
      <c r="I9" s="3">
        <v>114.25</v>
      </c>
      <c r="J9" s="3">
        <v>160.35</v>
      </c>
      <c r="K9" s="5">
        <f t="shared" si="0"/>
        <v>-0.19503012048192769</v>
      </c>
      <c r="O9" s="8"/>
    </row>
    <row r="10" spans="1:26" ht="12.75" customHeight="1" x14ac:dyDescent="0.25">
      <c r="A10" s="1" t="s">
        <v>17</v>
      </c>
      <c r="B10" s="1" t="s">
        <v>11</v>
      </c>
      <c r="C10" s="3">
        <v>177.8</v>
      </c>
      <c r="D10" s="3">
        <v>156.4</v>
      </c>
      <c r="E10" s="3">
        <v>154.30000000000001</v>
      </c>
      <c r="F10" s="3">
        <v>161.6</v>
      </c>
      <c r="G10" s="3">
        <v>163.22</v>
      </c>
      <c r="H10" s="3">
        <v>161.33000000000001</v>
      </c>
      <c r="I10" s="3">
        <v>153.33000000000001</v>
      </c>
      <c r="J10" s="3">
        <v>145.91999999999999</v>
      </c>
      <c r="K10" s="5">
        <f t="shared" si="0"/>
        <v>-6.7007672634271209E-2</v>
      </c>
      <c r="O10" s="8"/>
    </row>
    <row r="11" spans="1:26" ht="12.75" customHeight="1" x14ac:dyDescent="0.25">
      <c r="A11" s="1" t="s">
        <v>18</v>
      </c>
      <c r="B11" s="1" t="s">
        <v>11</v>
      </c>
      <c r="C11" s="3">
        <v>228.8</v>
      </c>
      <c r="D11" s="3">
        <v>213.7</v>
      </c>
      <c r="E11" s="3">
        <v>193.8</v>
      </c>
      <c r="F11" s="3">
        <v>194.1</v>
      </c>
      <c r="G11" s="3">
        <v>185.66</v>
      </c>
      <c r="H11" s="3">
        <v>192.78</v>
      </c>
      <c r="I11" s="3">
        <v>189.52</v>
      </c>
      <c r="J11" s="3">
        <v>179.52</v>
      </c>
      <c r="K11" s="5">
        <f t="shared" si="0"/>
        <v>-0.15994384651380433</v>
      </c>
      <c r="O11" s="8"/>
    </row>
    <row r="12" spans="1:26" ht="12.75" customHeight="1" x14ac:dyDescent="0.25">
      <c r="A12" s="1" t="s">
        <v>19</v>
      </c>
      <c r="B12" s="1" t="s">
        <v>11</v>
      </c>
      <c r="C12" s="3">
        <v>229.3</v>
      </c>
      <c r="D12" s="2">
        <v>220</v>
      </c>
      <c r="E12" s="3">
        <v>219.2</v>
      </c>
      <c r="F12" s="3">
        <v>214.7</v>
      </c>
      <c r="G12" s="3">
        <v>196.54</v>
      </c>
      <c r="H12" s="3">
        <v>193.14</v>
      </c>
      <c r="I12" s="3">
        <v>177.44</v>
      </c>
      <c r="J12" s="3">
        <v>199.28</v>
      </c>
      <c r="K12" s="5">
        <f t="shared" si="0"/>
        <v>-9.4181818181818144E-2</v>
      </c>
      <c r="O12" s="8"/>
    </row>
    <row r="13" spans="1:26" ht="12.75" customHeight="1" x14ac:dyDescent="0.25">
      <c r="A13" s="1" t="s">
        <v>20</v>
      </c>
      <c r="B13" s="1" t="s">
        <v>11</v>
      </c>
      <c r="C13" s="3">
        <v>230.3</v>
      </c>
      <c r="D13" s="3">
        <v>229.3</v>
      </c>
      <c r="E13" s="3">
        <v>216.8</v>
      </c>
      <c r="F13" s="3">
        <v>230.4</v>
      </c>
      <c r="G13" s="3">
        <v>222.09</v>
      </c>
      <c r="H13" s="3">
        <v>214.49</v>
      </c>
      <c r="I13" s="3">
        <v>197.66</v>
      </c>
      <c r="J13" s="3">
        <v>204.64</v>
      </c>
      <c r="K13" s="5">
        <f t="shared" si="0"/>
        <v>-0.10754470126471882</v>
      </c>
      <c r="O13" s="8"/>
    </row>
    <row r="14" spans="1:26" ht="12.75" customHeight="1" x14ac:dyDescent="0.25">
      <c r="A14" s="1" t="s">
        <v>21</v>
      </c>
      <c r="B14" s="1" t="s">
        <v>11</v>
      </c>
      <c r="C14" s="2">
        <v>219</v>
      </c>
      <c r="D14" s="3">
        <v>215.6</v>
      </c>
      <c r="E14" s="3">
        <v>173.6</v>
      </c>
      <c r="F14" s="3">
        <v>182.1</v>
      </c>
      <c r="G14" s="3">
        <v>135.57</v>
      </c>
      <c r="H14" s="3">
        <v>176.78</v>
      </c>
      <c r="I14" s="3">
        <v>144.44</v>
      </c>
      <c r="J14" s="3">
        <v>159.59</v>
      </c>
      <c r="K14" s="5">
        <f t="shared" si="0"/>
        <v>-0.25978664192949907</v>
      </c>
      <c r="O14" s="8"/>
    </row>
    <row r="15" spans="1:26" ht="12.75" customHeight="1" x14ac:dyDescent="0.25">
      <c r="A15" s="1" t="s">
        <v>22</v>
      </c>
      <c r="B15" s="1" t="s">
        <v>11</v>
      </c>
      <c r="C15" s="3">
        <v>206.6</v>
      </c>
      <c r="D15" s="3">
        <v>206.5</v>
      </c>
      <c r="E15" s="3">
        <v>198.3</v>
      </c>
      <c r="F15" s="3">
        <v>187.8</v>
      </c>
      <c r="G15" s="3">
        <v>160.47</v>
      </c>
      <c r="H15" s="3">
        <v>151.80000000000001</v>
      </c>
      <c r="I15" s="3">
        <v>137.16</v>
      </c>
      <c r="J15" s="3">
        <v>116.41</v>
      </c>
      <c r="K15" s="5">
        <f t="shared" si="0"/>
        <v>-0.43627118644067797</v>
      </c>
      <c r="O15" s="8"/>
    </row>
    <row r="16" spans="1:26" ht="12.75" customHeight="1" x14ac:dyDescent="0.25">
      <c r="A16" s="1" t="s">
        <v>23</v>
      </c>
      <c r="B16" s="1" t="s">
        <v>11</v>
      </c>
      <c r="C16" s="3">
        <v>228.3</v>
      </c>
      <c r="D16" s="3">
        <v>211.6</v>
      </c>
      <c r="E16" s="3">
        <v>209.6</v>
      </c>
      <c r="F16" s="3">
        <v>235.5</v>
      </c>
      <c r="G16" s="3">
        <v>215.69</v>
      </c>
      <c r="H16" s="3">
        <v>216.64</v>
      </c>
      <c r="I16" s="3">
        <v>207.62</v>
      </c>
      <c r="J16" s="3">
        <v>209.84</v>
      </c>
      <c r="K16" s="5">
        <f t="shared" si="0"/>
        <v>-8.3175803402646409E-3</v>
      </c>
      <c r="O16" s="8"/>
    </row>
    <row r="17" spans="1:15" ht="12.75" customHeight="1" x14ac:dyDescent="0.25">
      <c r="A17" s="1" t="s">
        <v>24</v>
      </c>
      <c r="B17" s="1" t="s">
        <v>11</v>
      </c>
      <c r="C17" s="2">
        <v>218</v>
      </c>
      <c r="D17" s="3">
        <v>206.8</v>
      </c>
      <c r="E17" s="3">
        <v>183.4</v>
      </c>
      <c r="F17" s="3">
        <v>186.3</v>
      </c>
      <c r="G17" s="3">
        <v>174.7</v>
      </c>
      <c r="H17" s="3">
        <v>151.94999999999999</v>
      </c>
      <c r="I17" s="3">
        <v>165.02</v>
      </c>
      <c r="J17" s="3">
        <v>156.33000000000001</v>
      </c>
      <c r="K17" s="5">
        <f t="shared" si="0"/>
        <v>-0.24405222437137331</v>
      </c>
      <c r="O17" s="8"/>
    </row>
    <row r="18" spans="1:15" ht="12.75" customHeight="1" x14ac:dyDescent="0.25">
      <c r="A18" s="1" t="s">
        <v>25</v>
      </c>
      <c r="B18" s="1" t="s">
        <v>11</v>
      </c>
      <c r="C18" s="3">
        <v>255.4</v>
      </c>
      <c r="D18" s="3">
        <v>224.6</v>
      </c>
      <c r="E18" s="3">
        <v>210.3</v>
      </c>
      <c r="F18" s="3">
        <v>213.9</v>
      </c>
      <c r="G18" s="3">
        <v>215.46</v>
      </c>
      <c r="H18" s="3">
        <v>209.4</v>
      </c>
      <c r="I18" s="3">
        <v>193.83</v>
      </c>
      <c r="J18" s="3">
        <v>189.41</v>
      </c>
      <c r="K18" s="5">
        <f t="shared" si="0"/>
        <v>-0.15667853962600176</v>
      </c>
      <c r="O18" s="8"/>
    </row>
    <row r="19" spans="1:15" ht="12.75" customHeight="1" x14ac:dyDescent="0.25">
      <c r="A19" s="1" t="s">
        <v>26</v>
      </c>
      <c r="B19" s="1" t="s">
        <v>11</v>
      </c>
      <c r="C19" s="3">
        <v>212.1</v>
      </c>
      <c r="D19" s="3">
        <v>193.1</v>
      </c>
      <c r="E19" s="2">
        <v>195</v>
      </c>
      <c r="F19" s="3">
        <v>207.5</v>
      </c>
      <c r="G19" s="3">
        <v>199.44</v>
      </c>
      <c r="H19" s="3">
        <v>201.23</v>
      </c>
      <c r="I19" s="3">
        <v>186.69</v>
      </c>
      <c r="J19" s="3">
        <v>185.86</v>
      </c>
      <c r="K19" s="5">
        <f t="shared" si="0"/>
        <v>-3.749352667011896E-2</v>
      </c>
      <c r="O19" s="8"/>
    </row>
    <row r="20" spans="1:15" ht="12.75" customHeight="1" x14ac:dyDescent="0.25">
      <c r="A20" s="1" t="s">
        <v>27</v>
      </c>
      <c r="B20" s="1" t="s">
        <v>11</v>
      </c>
      <c r="C20" s="3">
        <v>284.2</v>
      </c>
      <c r="D20" s="3">
        <v>263.2</v>
      </c>
      <c r="E20" s="3">
        <v>260.39999999999998</v>
      </c>
      <c r="F20" s="3">
        <v>243.9</v>
      </c>
      <c r="G20" s="3">
        <v>239.04</v>
      </c>
      <c r="H20" s="3">
        <v>230.31</v>
      </c>
      <c r="I20" s="3">
        <v>208.03</v>
      </c>
      <c r="J20" s="3">
        <v>197.95</v>
      </c>
      <c r="K20" s="5">
        <f t="shared" si="0"/>
        <v>-0.24791033434650456</v>
      </c>
      <c r="O20" s="8"/>
    </row>
    <row r="21" spans="1:15" ht="12.75" customHeight="1" x14ac:dyDescent="0.25">
      <c r="A21" s="1" t="s">
        <v>28</v>
      </c>
      <c r="B21" s="1" t="s">
        <v>11</v>
      </c>
      <c r="C21" s="2">
        <v>248</v>
      </c>
      <c r="D21" s="3">
        <v>229.8</v>
      </c>
      <c r="E21" s="3">
        <v>200.9</v>
      </c>
      <c r="F21" s="3">
        <v>193.6</v>
      </c>
      <c r="G21" s="3">
        <v>182.2</v>
      </c>
      <c r="H21" s="3">
        <v>183.26</v>
      </c>
      <c r="I21" s="3">
        <v>177.39</v>
      </c>
      <c r="J21" s="3">
        <v>151.07</v>
      </c>
      <c r="K21" s="5">
        <f t="shared" si="0"/>
        <v>-0.34260226283724982</v>
      </c>
      <c r="O21" s="8"/>
    </row>
    <row r="22" spans="1:15" ht="12.75" customHeight="1" x14ac:dyDescent="0.25">
      <c r="A22" s="1" t="s">
        <v>29</v>
      </c>
      <c r="B22" s="1" t="s">
        <v>11</v>
      </c>
      <c r="C22" s="3">
        <v>204.5</v>
      </c>
      <c r="D22" s="3">
        <v>206.8</v>
      </c>
      <c r="E22" s="3">
        <v>186.2</v>
      </c>
      <c r="F22" s="3">
        <v>171.1</v>
      </c>
      <c r="G22" s="3">
        <v>169.02</v>
      </c>
      <c r="H22" s="3">
        <v>187.13</v>
      </c>
      <c r="I22" s="3">
        <v>169.96</v>
      </c>
      <c r="J22" s="3">
        <v>155.78</v>
      </c>
      <c r="K22" s="5">
        <f t="shared" si="0"/>
        <v>-0.24671179883945848</v>
      </c>
      <c r="O22" s="8"/>
    </row>
    <row r="23" spans="1:15" ht="12.75" customHeight="1" x14ac:dyDescent="0.25">
      <c r="A23" s="1" t="s">
        <v>30</v>
      </c>
      <c r="B23" s="1" t="s">
        <v>11</v>
      </c>
      <c r="C23" s="3">
        <v>117.6</v>
      </c>
      <c r="D23" s="3">
        <v>116.8</v>
      </c>
      <c r="E23" s="3">
        <v>106.3</v>
      </c>
      <c r="F23" s="3">
        <v>94.9</v>
      </c>
      <c r="G23" s="3">
        <v>80.66</v>
      </c>
      <c r="H23" s="3">
        <v>92.57</v>
      </c>
      <c r="I23" s="3">
        <v>111.96</v>
      </c>
      <c r="J23" s="3">
        <v>111.96</v>
      </c>
      <c r="K23" s="5">
        <f t="shared" si="0"/>
        <v>-4.1438356164383627E-2</v>
      </c>
      <c r="O23" s="8"/>
    </row>
    <row r="24" spans="1:15" ht="12.75" customHeight="1" x14ac:dyDescent="0.25">
      <c r="A24" s="1" t="s">
        <v>31</v>
      </c>
      <c r="B24" s="1" t="s">
        <v>11</v>
      </c>
      <c r="C24" s="3">
        <v>214.6</v>
      </c>
      <c r="D24" s="3">
        <v>204.2</v>
      </c>
      <c r="E24" s="3">
        <v>185.8</v>
      </c>
      <c r="F24" s="3">
        <v>183.3</v>
      </c>
      <c r="G24" s="3">
        <v>180.31</v>
      </c>
      <c r="H24" s="3">
        <v>179.53</v>
      </c>
      <c r="I24" s="3">
        <v>163.02000000000001</v>
      </c>
      <c r="J24" s="3">
        <v>162.96</v>
      </c>
      <c r="K24" s="5">
        <f t="shared" si="0"/>
        <v>-0.20195886385896167</v>
      </c>
      <c r="O24" s="8"/>
    </row>
    <row r="25" spans="1:15" ht="12.75" customHeight="1" x14ac:dyDescent="0.25">
      <c r="A25" s="1" t="s">
        <v>32</v>
      </c>
      <c r="B25" s="1" t="s">
        <v>11</v>
      </c>
      <c r="C25" s="3">
        <v>261.39999999999998</v>
      </c>
      <c r="D25" s="3">
        <v>271.60000000000002</v>
      </c>
      <c r="E25" s="2">
        <v>246</v>
      </c>
      <c r="F25" s="3">
        <v>255.9</v>
      </c>
      <c r="G25" s="3">
        <v>258.76</v>
      </c>
      <c r="H25" s="3">
        <v>249.06</v>
      </c>
      <c r="I25" s="3">
        <v>239.03</v>
      </c>
      <c r="J25" s="3">
        <v>261.83999999999997</v>
      </c>
      <c r="K25" s="5">
        <f t="shared" si="0"/>
        <v>-3.5935198821796965E-2</v>
      </c>
      <c r="O25" s="8"/>
    </row>
    <row r="26" spans="1:15" ht="12.75" customHeight="1" x14ac:dyDescent="0.25">
      <c r="A26" s="1" t="s">
        <v>33</v>
      </c>
      <c r="B26" s="1" t="s">
        <v>11</v>
      </c>
      <c r="C26" s="3">
        <v>221.7</v>
      </c>
      <c r="D26" s="3">
        <v>217.5</v>
      </c>
      <c r="E26" s="3">
        <v>199.8</v>
      </c>
      <c r="F26" s="3">
        <v>200.5</v>
      </c>
      <c r="G26" s="3">
        <v>208.86</v>
      </c>
      <c r="H26" s="3">
        <v>197.28</v>
      </c>
      <c r="I26" s="3">
        <v>186.95</v>
      </c>
      <c r="J26" s="3">
        <v>191.74</v>
      </c>
      <c r="K26" s="5">
        <f t="shared" si="0"/>
        <v>-0.11843678160919535</v>
      </c>
      <c r="O26" s="8"/>
    </row>
    <row r="27" spans="1:15" ht="12.75" customHeight="1" x14ac:dyDescent="0.25">
      <c r="A27" s="1" t="s">
        <v>34</v>
      </c>
      <c r="B27" s="1" t="s">
        <v>11</v>
      </c>
      <c r="C27" s="2">
        <v>254</v>
      </c>
      <c r="D27" s="3">
        <v>235.9</v>
      </c>
      <c r="E27" s="3">
        <v>221.9</v>
      </c>
      <c r="F27" s="3">
        <v>225.1</v>
      </c>
      <c r="G27" s="3">
        <v>238.01</v>
      </c>
      <c r="H27" s="3">
        <v>231.06</v>
      </c>
      <c r="I27" s="3">
        <v>205.16</v>
      </c>
      <c r="J27" s="3">
        <v>209.18</v>
      </c>
      <c r="K27" s="5">
        <f t="shared" si="0"/>
        <v>-0.11326833403984737</v>
      </c>
      <c r="O27" s="8"/>
    </row>
    <row r="28" spans="1:15" ht="12.75" customHeight="1" x14ac:dyDescent="0.25">
      <c r="A28" s="1" t="s">
        <v>35</v>
      </c>
      <c r="B28" s="1" t="s">
        <v>11</v>
      </c>
      <c r="C28" s="3">
        <v>264.89999999999998</v>
      </c>
      <c r="D28" s="3">
        <v>247.3</v>
      </c>
      <c r="E28" s="2">
        <v>249</v>
      </c>
      <c r="F28" s="3">
        <v>165.8</v>
      </c>
      <c r="G28" s="3">
        <v>194.08</v>
      </c>
      <c r="H28" s="3">
        <v>176.51</v>
      </c>
      <c r="I28" s="3">
        <v>167.03</v>
      </c>
      <c r="J28" s="3">
        <v>133.22999999999999</v>
      </c>
      <c r="K28" s="5">
        <f t="shared" si="0"/>
        <v>-0.46126162555600492</v>
      </c>
      <c r="O28" s="8"/>
    </row>
    <row r="29" spans="1:15" ht="12.75" customHeight="1" x14ac:dyDescent="0.25">
      <c r="A29" s="1" t="s">
        <v>36</v>
      </c>
      <c r="B29" s="1" t="s">
        <v>11</v>
      </c>
      <c r="C29" s="3">
        <v>253.6</v>
      </c>
      <c r="D29" s="3">
        <v>235.5</v>
      </c>
      <c r="E29" s="3">
        <v>220.9</v>
      </c>
      <c r="F29" s="3">
        <v>227.4</v>
      </c>
      <c r="G29" s="3">
        <v>239.77</v>
      </c>
      <c r="H29" s="3">
        <v>233.29</v>
      </c>
      <c r="I29" t="s">
        <v>1</v>
      </c>
      <c r="J29" t="s">
        <v>1</v>
      </c>
      <c r="K29" s="5"/>
      <c r="O29" s="8"/>
    </row>
    <row r="30" spans="1:15" ht="12.75" customHeight="1" x14ac:dyDescent="0.25">
      <c r="A30" s="1" t="s">
        <v>37</v>
      </c>
      <c r="B30" s="1" t="s">
        <v>11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s="3">
        <v>206.72</v>
      </c>
      <c r="J30" s="3">
        <v>212.29</v>
      </c>
      <c r="K30" s="5"/>
      <c r="O30" s="8"/>
    </row>
    <row r="31" spans="1:15" ht="12.75" customHeight="1" x14ac:dyDescent="0.25">
      <c r="A31" s="1" t="s">
        <v>38</v>
      </c>
      <c r="B31" s="1" t="s">
        <v>11</v>
      </c>
      <c r="C31" s="3">
        <v>238.1</v>
      </c>
      <c r="D31" s="3">
        <v>217.1</v>
      </c>
      <c r="E31" s="3">
        <v>207.9</v>
      </c>
      <c r="F31" s="3">
        <v>207.2</v>
      </c>
      <c r="G31" s="3">
        <v>199.15</v>
      </c>
      <c r="H31" s="3">
        <v>218.87</v>
      </c>
      <c r="I31" s="3">
        <v>190.84</v>
      </c>
      <c r="J31" s="3">
        <v>184.11</v>
      </c>
      <c r="K31" s="5">
        <f t="shared" si="0"/>
        <v>-0.1519576232151082</v>
      </c>
      <c r="O31" s="8"/>
    </row>
    <row r="32" spans="1:15" ht="12.75" customHeight="1" x14ac:dyDescent="0.25">
      <c r="A32" s="1" t="s">
        <v>39</v>
      </c>
      <c r="B32" s="1" t="s">
        <v>11</v>
      </c>
      <c r="C32" s="3">
        <v>192.2</v>
      </c>
      <c r="D32" s="3">
        <v>193.5</v>
      </c>
      <c r="E32" s="3">
        <v>181.7</v>
      </c>
      <c r="F32" s="3">
        <v>187.1</v>
      </c>
      <c r="G32" s="3">
        <v>176.67</v>
      </c>
      <c r="H32" s="3">
        <v>168.38</v>
      </c>
      <c r="I32" s="3">
        <v>158.85</v>
      </c>
      <c r="J32" s="3">
        <v>158.33000000000001</v>
      </c>
      <c r="K32" s="5">
        <f t="shared" si="0"/>
        <v>-0.18175710594315242</v>
      </c>
      <c r="O32" s="8"/>
    </row>
    <row r="33" spans="1:15" ht="12.75" customHeight="1" x14ac:dyDescent="0.25">
      <c r="A33" s="1" t="s">
        <v>40</v>
      </c>
      <c r="B33" s="1" t="s">
        <v>11</v>
      </c>
      <c r="C33" s="3">
        <v>173.9</v>
      </c>
      <c r="D33" s="3">
        <v>177.2</v>
      </c>
      <c r="E33" s="3">
        <v>161.19999999999999</v>
      </c>
      <c r="F33" s="3">
        <v>156.80000000000001</v>
      </c>
      <c r="G33" s="3">
        <v>146.38999999999999</v>
      </c>
      <c r="H33" s="3">
        <v>151.44999999999999</v>
      </c>
      <c r="I33" s="3">
        <v>126.58</v>
      </c>
      <c r="J33" s="3">
        <v>120.58</v>
      </c>
      <c r="K33" s="5">
        <f t="shared" si="0"/>
        <v>-0.31952595936794581</v>
      </c>
      <c r="O33" s="8"/>
    </row>
    <row r="34" spans="1:15" ht="12.75" customHeight="1" x14ac:dyDescent="0.25">
      <c r="A34" s="1" t="s">
        <v>41</v>
      </c>
      <c r="B34" s="1" t="s">
        <v>11</v>
      </c>
      <c r="C34" s="3">
        <v>264.5</v>
      </c>
      <c r="D34" s="3">
        <v>235.1</v>
      </c>
      <c r="E34" s="3">
        <v>226.2</v>
      </c>
      <c r="F34" s="3">
        <v>229.2</v>
      </c>
      <c r="G34" s="3">
        <v>222.01</v>
      </c>
      <c r="H34" s="3">
        <v>191.43</v>
      </c>
      <c r="I34" s="3">
        <v>161.88999999999999</v>
      </c>
      <c r="J34" s="3">
        <v>186.98</v>
      </c>
      <c r="K34" s="5">
        <f t="shared" si="0"/>
        <v>-0.20467886005954916</v>
      </c>
      <c r="O34" s="8"/>
    </row>
    <row r="35" spans="1:15" ht="12.75" customHeight="1" x14ac:dyDescent="0.25">
      <c r="A35" s="1" t="s">
        <v>42</v>
      </c>
      <c r="B35" s="1" t="s">
        <v>11</v>
      </c>
      <c r="C35" s="3">
        <v>304.60000000000002</v>
      </c>
      <c r="D35" s="3">
        <v>286.60000000000002</v>
      </c>
      <c r="E35" s="3">
        <v>291.60000000000002</v>
      </c>
      <c r="F35" s="3">
        <v>265.60000000000002</v>
      </c>
      <c r="G35" s="3">
        <v>281.88</v>
      </c>
      <c r="H35" s="3">
        <v>279.87</v>
      </c>
      <c r="I35" s="3">
        <v>272.97000000000003</v>
      </c>
      <c r="J35" s="3">
        <v>232.42</v>
      </c>
      <c r="K35" s="5">
        <f t="shared" si="0"/>
        <v>-0.18904396371249144</v>
      </c>
      <c r="O35" s="8"/>
    </row>
    <row r="36" spans="1:15" ht="12.75" customHeight="1" x14ac:dyDescent="0.25">
      <c r="A36" s="1" t="s">
        <v>43</v>
      </c>
      <c r="B36" s="1" t="s">
        <v>11</v>
      </c>
      <c r="C36" s="3">
        <v>316.3</v>
      </c>
      <c r="D36" s="3">
        <v>296.39999999999998</v>
      </c>
      <c r="E36" s="3">
        <v>267.5</v>
      </c>
      <c r="F36" s="3">
        <v>263.2</v>
      </c>
      <c r="G36" s="3">
        <v>254.46</v>
      </c>
      <c r="H36" s="3">
        <v>260.3</v>
      </c>
      <c r="I36" s="3">
        <v>244.17</v>
      </c>
      <c r="J36" s="3">
        <v>253.48</v>
      </c>
      <c r="K36" s="5">
        <f t="shared" si="0"/>
        <v>-0.14480431848852904</v>
      </c>
      <c r="O36" s="8"/>
    </row>
    <row r="37" spans="1:15" ht="12.75" customHeight="1" x14ac:dyDescent="0.25">
      <c r="A37" s="1" t="s">
        <v>44</v>
      </c>
      <c r="B37" s="1" t="s">
        <v>11</v>
      </c>
      <c r="C37" s="3">
        <v>178.4</v>
      </c>
      <c r="D37" s="2">
        <v>168</v>
      </c>
      <c r="E37" s="3">
        <v>143.80000000000001</v>
      </c>
      <c r="F37" s="3">
        <v>140.30000000000001</v>
      </c>
      <c r="G37" s="3">
        <v>136.18</v>
      </c>
      <c r="H37" s="3">
        <v>139.16999999999999</v>
      </c>
      <c r="I37" s="3">
        <v>128.76</v>
      </c>
      <c r="J37" s="3">
        <v>128.66</v>
      </c>
      <c r="K37" s="5">
        <f t="shared" si="0"/>
        <v>-0.23416666666666663</v>
      </c>
      <c r="O37" s="8"/>
    </row>
    <row r="38" spans="1:15" ht="12.75" customHeight="1" x14ac:dyDescent="0.25">
      <c r="A38" s="1" t="s">
        <v>45</v>
      </c>
      <c r="B38" s="1" t="s">
        <v>11</v>
      </c>
      <c r="C38" s="2">
        <v>184</v>
      </c>
      <c r="D38" s="3">
        <v>162.30000000000001</v>
      </c>
      <c r="E38" s="3">
        <v>154.4</v>
      </c>
      <c r="F38" s="3">
        <v>154.30000000000001</v>
      </c>
      <c r="G38" s="3">
        <v>151.91</v>
      </c>
      <c r="H38" t="s">
        <v>1</v>
      </c>
      <c r="I38" t="s">
        <v>1</v>
      </c>
      <c r="J38" t="s">
        <v>1</v>
      </c>
      <c r="K38" s="5"/>
      <c r="O38" s="8"/>
    </row>
    <row r="39" spans="1:15" ht="12.75" customHeight="1" x14ac:dyDescent="0.25">
      <c r="A39" s="1" t="s">
        <v>46</v>
      </c>
      <c r="B39" s="1" t="s">
        <v>11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s="3">
        <v>156.12</v>
      </c>
      <c r="I39" s="3">
        <v>144.66999999999999</v>
      </c>
      <c r="J39" s="3">
        <v>148.38</v>
      </c>
      <c r="K39" s="5"/>
      <c r="O39" s="8"/>
    </row>
    <row r="40" spans="1:15" ht="12.75" customHeight="1" x14ac:dyDescent="0.25">
      <c r="A40" s="1" t="s">
        <v>47</v>
      </c>
      <c r="B40" s="1" t="s">
        <v>11</v>
      </c>
      <c r="C40" s="3">
        <v>151.4</v>
      </c>
      <c r="D40" s="3">
        <v>153.1</v>
      </c>
      <c r="E40" s="3">
        <v>152.19999999999999</v>
      </c>
      <c r="F40" s="3">
        <v>151.30000000000001</v>
      </c>
      <c r="G40" s="3">
        <v>127.33</v>
      </c>
      <c r="H40" s="3">
        <v>135.71</v>
      </c>
      <c r="I40" s="3">
        <v>133.82</v>
      </c>
      <c r="J40" s="3">
        <v>128.91</v>
      </c>
      <c r="K40" s="5">
        <f t="shared" si="0"/>
        <v>-0.15800130633572829</v>
      </c>
      <c r="O40" s="8"/>
    </row>
    <row r="41" spans="1:15" ht="12.75" customHeight="1" x14ac:dyDescent="0.25">
      <c r="A41" s="1" t="s">
        <v>48</v>
      </c>
      <c r="B41" s="1" t="s">
        <v>11</v>
      </c>
      <c r="C41" s="3">
        <v>142.5</v>
      </c>
      <c r="D41" s="3">
        <v>151.5</v>
      </c>
      <c r="E41" s="3">
        <v>133.80000000000001</v>
      </c>
      <c r="F41" s="3">
        <v>115.4</v>
      </c>
      <c r="G41" s="3">
        <v>115.98</v>
      </c>
      <c r="H41" s="3">
        <v>118.42</v>
      </c>
      <c r="I41" s="3">
        <v>124.17</v>
      </c>
      <c r="J41" s="3">
        <v>119.66</v>
      </c>
      <c r="K41" s="5">
        <f t="shared" si="0"/>
        <v>-0.2101650165016502</v>
      </c>
      <c r="O41" s="8"/>
    </row>
    <row r="42" spans="1:15" ht="12.75" customHeight="1" x14ac:dyDescent="0.25">
      <c r="A42" s="1" t="s">
        <v>49</v>
      </c>
      <c r="B42" s="1" t="s">
        <v>11</v>
      </c>
      <c r="C42" t="s">
        <v>1</v>
      </c>
      <c r="D42" t="s">
        <v>1</v>
      </c>
      <c r="E42" t="s">
        <v>1</v>
      </c>
      <c r="F42" t="s">
        <v>1</v>
      </c>
      <c r="G42" s="3">
        <v>194.19</v>
      </c>
      <c r="H42" s="3">
        <v>197.36</v>
      </c>
      <c r="I42" s="3">
        <v>167.27</v>
      </c>
      <c r="J42" s="3">
        <v>161.52000000000001</v>
      </c>
      <c r="K42" s="5"/>
      <c r="O42" s="8"/>
    </row>
    <row r="43" spans="1:15" ht="12.75" customHeight="1" x14ac:dyDescent="0.25">
      <c r="A43" s="1" t="s">
        <v>50</v>
      </c>
      <c r="B43" s="1" t="s">
        <v>11</v>
      </c>
      <c r="C43" s="3">
        <v>182.2</v>
      </c>
      <c r="D43" s="3">
        <v>163.5</v>
      </c>
      <c r="E43" s="3">
        <v>159.30000000000001</v>
      </c>
      <c r="F43" s="3">
        <v>153.6</v>
      </c>
      <c r="G43" s="3">
        <v>139.38999999999999</v>
      </c>
      <c r="H43" s="3">
        <v>140.63</v>
      </c>
      <c r="I43" s="3">
        <v>136.6</v>
      </c>
      <c r="J43" s="3">
        <v>142.35</v>
      </c>
      <c r="K43" s="5">
        <f t="shared" si="0"/>
        <v>-0.12935779816513759</v>
      </c>
      <c r="O43" s="8"/>
    </row>
    <row r="44" spans="1:15" ht="12.75" customHeight="1" x14ac:dyDescent="0.25">
      <c r="A44" s="1" t="s">
        <v>51</v>
      </c>
      <c r="B44" s="1" t="s">
        <v>11</v>
      </c>
      <c r="C44" s="3">
        <v>185.9</v>
      </c>
      <c r="D44" s="3">
        <v>174.2</v>
      </c>
      <c r="E44" s="3">
        <v>153.5</v>
      </c>
      <c r="F44" s="3">
        <v>170.9</v>
      </c>
      <c r="G44" s="3">
        <v>160.69</v>
      </c>
      <c r="H44" s="3">
        <v>156.38</v>
      </c>
      <c r="I44" s="3">
        <v>131.21</v>
      </c>
      <c r="J44" s="3">
        <v>128.47</v>
      </c>
      <c r="K44" s="5">
        <f t="shared" si="0"/>
        <v>-0.26251435132032142</v>
      </c>
      <c r="O44" s="8"/>
    </row>
    <row r="45" spans="1:15" ht="12.75" customHeight="1" x14ac:dyDescent="0.25">
      <c r="A45" s="1" t="s">
        <v>52</v>
      </c>
      <c r="B45" s="1" t="s">
        <v>11</v>
      </c>
      <c r="C45" s="3">
        <v>181.4</v>
      </c>
      <c r="D45" s="3">
        <v>162.69999999999999</v>
      </c>
      <c r="E45" s="2">
        <v>157</v>
      </c>
      <c r="F45" s="3">
        <v>163.80000000000001</v>
      </c>
      <c r="G45" s="3">
        <v>166.66</v>
      </c>
      <c r="H45" s="3">
        <v>162.36000000000001</v>
      </c>
      <c r="I45" s="3">
        <v>148.75</v>
      </c>
      <c r="J45" s="3">
        <v>158.04</v>
      </c>
      <c r="K45" s="5">
        <f t="shared" si="0"/>
        <v>-2.8641671788567913E-2</v>
      </c>
      <c r="O45" s="8"/>
    </row>
    <row r="46" spans="1:15" ht="12.75" customHeight="1" x14ac:dyDescent="0.25">
      <c r="A46" s="1" t="s">
        <v>53</v>
      </c>
      <c r="B46" s="1" t="s">
        <v>11</v>
      </c>
      <c r="C46" s="3">
        <v>193.4</v>
      </c>
      <c r="D46" s="3">
        <v>159.4</v>
      </c>
      <c r="E46" s="3">
        <v>148.69999999999999</v>
      </c>
      <c r="F46" s="3">
        <v>148.5</v>
      </c>
      <c r="G46" s="3">
        <v>161.94999999999999</v>
      </c>
      <c r="H46" s="3">
        <v>155.19</v>
      </c>
      <c r="I46" s="3">
        <v>147.74</v>
      </c>
      <c r="J46" s="3">
        <v>151.49</v>
      </c>
      <c r="K46" s="5">
        <f t="shared" si="0"/>
        <v>-4.9623588456712664E-2</v>
      </c>
      <c r="O46" s="8"/>
    </row>
    <row r="47" spans="1:15" ht="12.75" customHeight="1" x14ac:dyDescent="0.25">
      <c r="A47" s="1" t="s">
        <v>54</v>
      </c>
      <c r="B47" s="1" t="s">
        <v>11</v>
      </c>
      <c r="C47" t="s">
        <v>1</v>
      </c>
      <c r="D47" t="s">
        <v>1</v>
      </c>
      <c r="E47" t="s">
        <v>1</v>
      </c>
      <c r="F47" t="s">
        <v>1</v>
      </c>
      <c r="G47" s="3">
        <v>207.09</v>
      </c>
      <c r="H47" s="3">
        <v>194.04</v>
      </c>
      <c r="I47" s="3">
        <v>153.76</v>
      </c>
      <c r="J47" s="3">
        <v>167.8</v>
      </c>
      <c r="K47" s="5"/>
      <c r="O47" s="8"/>
    </row>
    <row r="48" spans="1:15" ht="12.75" customHeight="1" x14ac:dyDescent="0.25">
      <c r="A48" s="1" t="s">
        <v>55</v>
      </c>
      <c r="B48" s="1" t="s">
        <v>11</v>
      </c>
      <c r="C48" s="3">
        <v>107.2</v>
      </c>
      <c r="D48" s="3">
        <v>94.4</v>
      </c>
      <c r="E48" s="3">
        <v>92.4</v>
      </c>
      <c r="F48" s="3">
        <v>93.7</v>
      </c>
      <c r="G48" s="3">
        <v>91.36</v>
      </c>
      <c r="H48" s="3">
        <v>89.78</v>
      </c>
      <c r="I48" s="3">
        <v>81.93</v>
      </c>
      <c r="J48" s="3">
        <v>81.83</v>
      </c>
      <c r="K48" s="5">
        <f t="shared" si="0"/>
        <v>-0.13315677966101702</v>
      </c>
      <c r="O48" s="8"/>
    </row>
    <row r="49" spans="1:15" ht="12.75" customHeight="1" x14ac:dyDescent="0.25">
      <c r="A49" s="1" t="s">
        <v>56</v>
      </c>
      <c r="B49" s="1" t="s">
        <v>11</v>
      </c>
      <c r="C49" s="3">
        <v>41.6</v>
      </c>
      <c r="D49" s="2">
        <v>38</v>
      </c>
      <c r="E49" s="3">
        <v>37.1</v>
      </c>
      <c r="F49" s="3">
        <v>35.700000000000003</v>
      </c>
      <c r="G49" s="3">
        <v>37.28</v>
      </c>
      <c r="H49" s="3">
        <v>33.380000000000003</v>
      </c>
      <c r="I49" s="3">
        <v>29.48</v>
      </c>
      <c r="J49" s="3">
        <v>31.82</v>
      </c>
      <c r="K49" s="5">
        <f t="shared" si="0"/>
        <v>-0.16263157894736846</v>
      </c>
      <c r="O49" s="8"/>
    </row>
    <row r="50" spans="1:15" ht="12.75" customHeight="1" x14ac:dyDescent="0.25">
      <c r="A50" s="1" t="s">
        <v>57</v>
      </c>
      <c r="B50" s="1" t="s">
        <v>11</v>
      </c>
      <c r="C50" s="3">
        <v>56.9</v>
      </c>
      <c r="D50" s="3">
        <v>66.3</v>
      </c>
      <c r="E50" s="3">
        <v>68.5</v>
      </c>
      <c r="F50" s="3">
        <v>52.8</v>
      </c>
      <c r="G50" s="3">
        <v>51.15</v>
      </c>
      <c r="H50" s="3">
        <v>52.19</v>
      </c>
      <c r="I50" s="3">
        <v>49.74</v>
      </c>
      <c r="J50" s="3">
        <v>52.48</v>
      </c>
      <c r="K50" s="5">
        <f t="shared" si="0"/>
        <v>-0.20844645550527907</v>
      </c>
      <c r="O50" s="8"/>
    </row>
    <row r="51" spans="1:15" ht="12.75" customHeight="1" x14ac:dyDescent="0.25">
      <c r="A51" s="1" t="s">
        <v>58</v>
      </c>
      <c r="B51" s="1" t="s">
        <v>11</v>
      </c>
      <c r="C51" s="3">
        <v>119.1</v>
      </c>
      <c r="D51" s="3">
        <v>107.6</v>
      </c>
      <c r="E51" s="3">
        <v>114.9</v>
      </c>
      <c r="F51" s="3">
        <v>111.7</v>
      </c>
      <c r="G51" s="3">
        <v>101.71</v>
      </c>
      <c r="H51" s="3">
        <v>95.19</v>
      </c>
      <c r="I51" s="3">
        <v>95.96</v>
      </c>
      <c r="J51" s="3">
        <v>93.9</v>
      </c>
      <c r="K51" s="5">
        <f t="shared" si="0"/>
        <v>-0.12732342007434938</v>
      </c>
      <c r="O51" s="8"/>
    </row>
    <row r="52" spans="1:15" ht="12.75" customHeight="1" x14ac:dyDescent="0.25">
      <c r="A52" s="1" t="s">
        <v>59</v>
      </c>
      <c r="B52" s="1" t="s">
        <v>11</v>
      </c>
      <c r="C52" s="3">
        <v>134.19999999999999</v>
      </c>
      <c r="D52" s="3">
        <v>107.4</v>
      </c>
      <c r="E52" s="2">
        <v>109</v>
      </c>
      <c r="F52" s="3">
        <v>118.1</v>
      </c>
      <c r="G52" s="3">
        <v>104.77</v>
      </c>
      <c r="H52" s="3">
        <v>118.3</v>
      </c>
      <c r="I52" s="3">
        <v>92.92</v>
      </c>
      <c r="J52" s="3">
        <v>113.84</v>
      </c>
      <c r="K52" s="5">
        <f t="shared" si="0"/>
        <v>5.9962756052141408E-2</v>
      </c>
      <c r="O52" s="8"/>
    </row>
    <row r="53" spans="1:15" ht="12.75" customHeight="1" x14ac:dyDescent="0.25">
      <c r="A53" s="1" t="s">
        <v>60</v>
      </c>
      <c r="B53" s="1" t="s">
        <v>11</v>
      </c>
      <c r="C53" s="3">
        <v>154.80000000000001</v>
      </c>
      <c r="D53" s="3">
        <v>133.19999999999999</v>
      </c>
      <c r="E53" s="3">
        <v>140.1</v>
      </c>
      <c r="F53" s="3">
        <v>135.69999999999999</v>
      </c>
      <c r="G53" s="3">
        <v>130.78</v>
      </c>
      <c r="H53" s="3">
        <v>124.3</v>
      </c>
      <c r="I53" s="3">
        <v>110.07</v>
      </c>
      <c r="J53" s="3">
        <v>123.95</v>
      </c>
      <c r="K53" s="5">
        <f t="shared" si="0"/>
        <v>-6.9444444444444309E-2</v>
      </c>
      <c r="O53" s="8"/>
    </row>
    <row r="54" spans="1:15" ht="12.75" customHeight="1" x14ac:dyDescent="0.25">
      <c r="A54" s="1" t="s">
        <v>61</v>
      </c>
      <c r="B54" s="1" t="s">
        <v>11</v>
      </c>
      <c r="C54" s="3">
        <v>88.6</v>
      </c>
      <c r="D54" s="3">
        <v>81.900000000000006</v>
      </c>
      <c r="E54" s="3">
        <v>78.5</v>
      </c>
      <c r="F54" s="3">
        <v>82.7</v>
      </c>
      <c r="G54" s="3">
        <v>72.650000000000006</v>
      </c>
      <c r="H54" s="3">
        <v>73.459999999999994</v>
      </c>
      <c r="I54" s="3">
        <v>69.099999999999994</v>
      </c>
      <c r="J54" s="3">
        <v>62.77</v>
      </c>
      <c r="K54" s="5">
        <f t="shared" si="0"/>
        <v>-0.23357753357753364</v>
      </c>
      <c r="O54" s="8"/>
    </row>
    <row r="55" spans="1:15" ht="12.75" customHeight="1" x14ac:dyDescent="0.25">
      <c r="A55" s="1" t="s">
        <v>62</v>
      </c>
      <c r="B55" s="1" t="s">
        <v>11</v>
      </c>
      <c r="C55" s="3">
        <v>172.8</v>
      </c>
      <c r="D55" s="3">
        <v>149.4</v>
      </c>
      <c r="E55" s="3">
        <v>141.4</v>
      </c>
      <c r="F55" s="3">
        <v>149.5</v>
      </c>
      <c r="G55" s="3">
        <v>152.63</v>
      </c>
      <c r="H55" s="3">
        <v>153.52000000000001</v>
      </c>
      <c r="I55" s="3">
        <v>141.31</v>
      </c>
      <c r="J55" s="3">
        <v>135.71</v>
      </c>
      <c r="K55" s="5">
        <f t="shared" si="0"/>
        <v>-9.1633199464524751E-2</v>
      </c>
      <c r="O55" s="8"/>
    </row>
    <row r="56" spans="1:15" ht="12.75" customHeight="1" x14ac:dyDescent="0.25">
      <c r="A56" s="1" t="s">
        <v>63</v>
      </c>
      <c r="B56" s="1" t="s">
        <v>11</v>
      </c>
      <c r="C56" s="3">
        <v>195.3</v>
      </c>
      <c r="D56" s="3">
        <v>181.4</v>
      </c>
      <c r="E56" s="3">
        <v>182.6</v>
      </c>
      <c r="F56" s="3">
        <v>182.7</v>
      </c>
      <c r="G56" s="3">
        <v>175.53</v>
      </c>
      <c r="H56" s="3">
        <v>161.36000000000001</v>
      </c>
      <c r="I56" s="3">
        <v>151.41999999999999</v>
      </c>
      <c r="J56" s="3">
        <v>154.44999999999999</v>
      </c>
      <c r="K56" s="5">
        <f t="shared" si="0"/>
        <v>-0.14856670341786116</v>
      </c>
      <c r="O56" s="8"/>
    </row>
    <row r="57" spans="1:15" ht="12.75" customHeight="1" x14ac:dyDescent="0.25">
      <c r="A57" s="1" t="s">
        <v>64</v>
      </c>
      <c r="B57" s="1" t="s">
        <v>11</v>
      </c>
      <c r="C57" s="3">
        <v>209.7</v>
      </c>
      <c r="D57" s="3">
        <v>191.9</v>
      </c>
      <c r="E57" s="3">
        <v>204.1</v>
      </c>
      <c r="F57" s="3">
        <v>213.9</v>
      </c>
      <c r="G57" s="3">
        <v>207.32</v>
      </c>
      <c r="H57" s="3">
        <v>171.19</v>
      </c>
      <c r="I57" s="3">
        <v>155.54</v>
      </c>
      <c r="J57" s="3">
        <v>172.9</v>
      </c>
      <c r="K57" s="5">
        <f t="shared" si="0"/>
        <v>-9.9009900990098987E-2</v>
      </c>
      <c r="O57" s="8"/>
    </row>
    <row r="58" spans="1:15" ht="12.75" customHeight="1" x14ac:dyDescent="0.25">
      <c r="A58" s="1" t="s">
        <v>65</v>
      </c>
      <c r="B58" s="1" t="s">
        <v>11</v>
      </c>
      <c r="C58" s="3">
        <v>216.7</v>
      </c>
      <c r="D58" s="3">
        <v>185.2</v>
      </c>
      <c r="E58" s="3">
        <v>180.9</v>
      </c>
      <c r="F58" s="3">
        <v>174.8</v>
      </c>
      <c r="G58" s="3">
        <v>188.91</v>
      </c>
      <c r="H58" s="3">
        <v>162.71</v>
      </c>
      <c r="I58" s="3">
        <v>149.65</v>
      </c>
      <c r="J58" s="3">
        <v>162.27000000000001</v>
      </c>
      <c r="K58" s="5">
        <f t="shared" si="0"/>
        <v>-0.12381209503239732</v>
      </c>
      <c r="O58" s="8"/>
    </row>
    <row r="59" spans="1:15" ht="12.75" customHeight="1" x14ac:dyDescent="0.25">
      <c r="A59" s="1" t="s">
        <v>66</v>
      </c>
      <c r="B59" s="1" t="s">
        <v>11</v>
      </c>
      <c r="C59" s="2">
        <v>218</v>
      </c>
      <c r="D59" s="3">
        <v>216.8</v>
      </c>
      <c r="E59" s="3">
        <v>203.1</v>
      </c>
      <c r="F59" s="3">
        <v>172.8</v>
      </c>
      <c r="G59" s="3">
        <v>155.16999999999999</v>
      </c>
      <c r="H59" s="3">
        <v>143.02000000000001</v>
      </c>
      <c r="I59" s="3">
        <v>140.97</v>
      </c>
      <c r="J59" s="3">
        <v>137.94999999999999</v>
      </c>
      <c r="K59" s="5">
        <f t="shared" si="0"/>
        <v>-0.36369926199262004</v>
      </c>
      <c r="O59" s="8"/>
    </row>
    <row r="60" spans="1:15" ht="12.75" customHeight="1" x14ac:dyDescent="0.25">
      <c r="A60" s="1" t="s">
        <v>67</v>
      </c>
      <c r="B60" s="1" t="s">
        <v>11</v>
      </c>
      <c r="C60" s="3">
        <v>189.2</v>
      </c>
      <c r="D60" s="3">
        <v>174.8</v>
      </c>
      <c r="E60" s="3">
        <v>165.9</v>
      </c>
      <c r="F60" s="3">
        <v>170.6</v>
      </c>
      <c r="G60" s="3">
        <v>151.83000000000001</v>
      </c>
      <c r="H60" s="3">
        <v>147.03</v>
      </c>
      <c r="I60" s="3">
        <v>139.22</v>
      </c>
      <c r="J60" s="3">
        <v>139.30000000000001</v>
      </c>
      <c r="K60" s="5">
        <f t="shared" si="0"/>
        <v>-0.20308924485125857</v>
      </c>
      <c r="O60" s="8"/>
    </row>
    <row r="61" spans="1:15" ht="12.75" customHeight="1" x14ac:dyDescent="0.25">
      <c r="A61" s="1" t="s">
        <v>68</v>
      </c>
      <c r="B61" s="1" t="s">
        <v>11</v>
      </c>
      <c r="C61" s="3">
        <v>178.9</v>
      </c>
      <c r="D61" s="3">
        <v>166.6</v>
      </c>
      <c r="E61" s="3">
        <v>176.9</v>
      </c>
      <c r="F61" s="3">
        <v>159.80000000000001</v>
      </c>
      <c r="G61" s="3">
        <v>156.35</v>
      </c>
      <c r="H61" s="3">
        <v>160.04</v>
      </c>
      <c r="I61" s="3">
        <v>151.11000000000001</v>
      </c>
      <c r="J61" s="3">
        <v>155.41</v>
      </c>
      <c r="K61" s="5">
        <f t="shared" si="0"/>
        <v>-6.7166866746698695E-2</v>
      </c>
      <c r="O61" s="8"/>
    </row>
    <row r="62" spans="1:15" ht="12.75" customHeight="1" x14ac:dyDescent="0.25">
      <c r="A62" s="1" t="s">
        <v>69</v>
      </c>
      <c r="B62" s="1" t="s">
        <v>11</v>
      </c>
      <c r="C62" s="3">
        <v>152.6</v>
      </c>
      <c r="D62" s="3">
        <v>153.1</v>
      </c>
      <c r="E62" s="3">
        <v>153.5</v>
      </c>
      <c r="F62" s="3">
        <v>154.6</v>
      </c>
      <c r="G62" s="3">
        <v>134.69</v>
      </c>
      <c r="H62" s="3">
        <v>140.55000000000001</v>
      </c>
      <c r="I62" s="3">
        <v>125.39</v>
      </c>
      <c r="J62" s="3">
        <v>138.43</v>
      </c>
      <c r="K62" s="5">
        <f t="shared" si="0"/>
        <v>-9.5819725669497036E-2</v>
      </c>
      <c r="O62" s="8"/>
    </row>
    <row r="63" spans="1:15" ht="12.75" customHeight="1" x14ac:dyDescent="0.25">
      <c r="A63" s="1" t="s">
        <v>70</v>
      </c>
      <c r="B63" s="1" t="s">
        <v>11</v>
      </c>
      <c r="C63" s="3">
        <v>247.7</v>
      </c>
      <c r="D63" s="2">
        <v>223</v>
      </c>
      <c r="E63" s="3">
        <v>217.9</v>
      </c>
      <c r="F63" s="2">
        <v>217</v>
      </c>
      <c r="G63" s="2">
        <v>215</v>
      </c>
      <c r="H63" s="3">
        <v>198.64</v>
      </c>
      <c r="I63" s="3">
        <v>179.93</v>
      </c>
      <c r="J63" s="3">
        <v>185.85</v>
      </c>
      <c r="K63" s="5">
        <f t="shared" si="0"/>
        <v>-0.16659192825112112</v>
      </c>
      <c r="O63" s="8"/>
    </row>
    <row r="64" spans="1:15" ht="12.75" customHeight="1" x14ac:dyDescent="0.25">
      <c r="A64" s="1" t="s">
        <v>71</v>
      </c>
      <c r="B64" s="1" t="s">
        <v>11</v>
      </c>
      <c r="C64" s="2">
        <v>210</v>
      </c>
      <c r="D64" s="3">
        <v>199.9</v>
      </c>
      <c r="E64" s="3">
        <v>202.1</v>
      </c>
      <c r="F64" s="3">
        <v>192.1</v>
      </c>
      <c r="G64" s="3">
        <v>191.23</v>
      </c>
      <c r="H64" s="3">
        <v>173.85</v>
      </c>
      <c r="I64" s="3">
        <v>164.8</v>
      </c>
      <c r="J64" s="3">
        <v>168.88</v>
      </c>
      <c r="K64" s="5">
        <f t="shared" si="0"/>
        <v>-0.15517758879439725</v>
      </c>
      <c r="O64" s="8"/>
    </row>
    <row r="65" spans="1:15" ht="12.75" customHeight="1" x14ac:dyDescent="0.25">
      <c r="A65" s="1" t="s">
        <v>72</v>
      </c>
      <c r="B65" s="1" t="s">
        <v>11</v>
      </c>
      <c r="C65" s="3">
        <v>198.2</v>
      </c>
      <c r="D65" s="3">
        <v>187.4</v>
      </c>
      <c r="E65" s="3">
        <v>203.1</v>
      </c>
      <c r="F65" s="3">
        <v>201.4</v>
      </c>
      <c r="G65" s="3">
        <v>204.08</v>
      </c>
      <c r="H65" s="3">
        <v>182.78</v>
      </c>
      <c r="I65" s="3">
        <v>175.13</v>
      </c>
      <c r="J65" s="3">
        <v>175.96</v>
      </c>
      <c r="K65" s="5">
        <f t="shared" si="0"/>
        <v>-6.1045891141942366E-2</v>
      </c>
      <c r="O65" s="8"/>
    </row>
    <row r="66" spans="1:15" ht="12.75" customHeight="1" x14ac:dyDescent="0.25">
      <c r="A66" s="1" t="s">
        <v>73</v>
      </c>
      <c r="B66" s="1" t="s">
        <v>11</v>
      </c>
      <c r="C66" s="2">
        <v>210</v>
      </c>
      <c r="D66" s="3">
        <v>197.1</v>
      </c>
      <c r="E66" s="2">
        <v>207</v>
      </c>
      <c r="F66" s="3">
        <v>212.4</v>
      </c>
      <c r="G66" s="3">
        <v>203.03</v>
      </c>
      <c r="H66" s="3">
        <v>184.54</v>
      </c>
      <c r="I66" s="3">
        <v>183.5</v>
      </c>
      <c r="J66" s="3">
        <v>172.53</v>
      </c>
      <c r="K66" s="5">
        <f t="shared" si="0"/>
        <v>-0.12465753424657533</v>
      </c>
      <c r="O66" s="8"/>
    </row>
    <row r="67" spans="1:15" ht="12.75" customHeight="1" x14ac:dyDescent="0.25">
      <c r="A67" s="1" t="s">
        <v>74</v>
      </c>
      <c r="B67" s="1" t="s">
        <v>11</v>
      </c>
      <c r="C67" s="3">
        <v>201.3</v>
      </c>
      <c r="D67" s="3">
        <v>185.5</v>
      </c>
      <c r="E67" s="3">
        <v>174.1</v>
      </c>
      <c r="F67" s="2">
        <v>172</v>
      </c>
      <c r="G67" s="3">
        <v>159.72</v>
      </c>
      <c r="H67" s="3">
        <v>144.58000000000001</v>
      </c>
      <c r="I67" s="3">
        <v>137.02000000000001</v>
      </c>
      <c r="J67" s="3">
        <v>135.01</v>
      </c>
      <c r="K67" s="5">
        <f t="shared" si="0"/>
        <v>-0.27218328840970352</v>
      </c>
      <c r="O67" s="8"/>
    </row>
    <row r="68" spans="1:15" ht="12.75" customHeight="1" x14ac:dyDescent="0.25">
      <c r="A68" s="1" t="s">
        <v>75</v>
      </c>
      <c r="B68" s="1" t="s">
        <v>11</v>
      </c>
      <c r="C68" s="3">
        <v>147.69999999999999</v>
      </c>
      <c r="D68" s="3">
        <v>135.19999999999999</v>
      </c>
      <c r="E68" s="3">
        <v>132.5</v>
      </c>
      <c r="F68" s="3">
        <v>130.80000000000001</v>
      </c>
      <c r="G68" s="3">
        <v>114.05</v>
      </c>
      <c r="H68" s="3">
        <v>111.03</v>
      </c>
      <c r="I68" s="3">
        <v>108.67</v>
      </c>
      <c r="J68" s="3">
        <v>104.83</v>
      </c>
      <c r="K68" s="5">
        <f t="shared" si="0"/>
        <v>-0.22463017751479286</v>
      </c>
      <c r="O68" s="8"/>
    </row>
    <row r="69" spans="1:15" ht="12.75" customHeight="1" x14ac:dyDescent="0.25">
      <c r="A69" s="1" t="s">
        <v>76</v>
      </c>
      <c r="B69" s="1" t="s">
        <v>11</v>
      </c>
      <c r="C69" s="3">
        <v>176.9</v>
      </c>
      <c r="D69" s="3">
        <v>170.4</v>
      </c>
      <c r="E69" s="3">
        <v>158.80000000000001</v>
      </c>
      <c r="F69" s="3">
        <v>162.4</v>
      </c>
      <c r="G69" s="3">
        <v>164.4</v>
      </c>
      <c r="H69" s="3">
        <v>153.35</v>
      </c>
      <c r="I69" s="3">
        <v>147.25</v>
      </c>
      <c r="J69" s="3">
        <v>148.06</v>
      </c>
      <c r="K69" s="5">
        <f t="shared" ref="K69:K104" si="1">J69/D69-1</f>
        <v>-0.13110328638497659</v>
      </c>
      <c r="O69" s="8"/>
    </row>
    <row r="70" spans="1:15" ht="12.75" customHeight="1" x14ac:dyDescent="0.25">
      <c r="A70" s="1" t="s">
        <v>77</v>
      </c>
      <c r="B70" s="1" t="s">
        <v>11</v>
      </c>
      <c r="C70" s="3">
        <v>199.8</v>
      </c>
      <c r="D70" s="3">
        <v>177.8</v>
      </c>
      <c r="E70" s="3">
        <v>186.4</v>
      </c>
      <c r="F70" s="2">
        <v>194</v>
      </c>
      <c r="G70" s="3">
        <v>196.73</v>
      </c>
      <c r="H70" s="3">
        <v>188.72</v>
      </c>
      <c r="I70" s="3">
        <v>159.31</v>
      </c>
      <c r="J70" s="3">
        <v>160.58000000000001</v>
      </c>
      <c r="K70" s="5">
        <f t="shared" si="1"/>
        <v>-9.6850393700787407E-2</v>
      </c>
      <c r="O70" s="8"/>
    </row>
    <row r="71" spans="1:15" ht="12.75" customHeight="1" x14ac:dyDescent="0.25">
      <c r="A71" s="1" t="s">
        <v>78</v>
      </c>
      <c r="B71" s="1" t="s">
        <v>11</v>
      </c>
      <c r="C71" s="3">
        <v>179.8</v>
      </c>
      <c r="D71" s="3">
        <v>173.7</v>
      </c>
      <c r="E71" s="3">
        <v>169.1</v>
      </c>
      <c r="F71" s="3">
        <v>173.1</v>
      </c>
      <c r="G71" s="3">
        <v>170.98</v>
      </c>
      <c r="H71" s="3">
        <v>165.74</v>
      </c>
      <c r="I71" s="3">
        <v>149.76</v>
      </c>
      <c r="J71" s="3">
        <v>148.38999999999999</v>
      </c>
      <c r="K71" s="5">
        <f t="shared" si="1"/>
        <v>-0.14571099597006332</v>
      </c>
      <c r="O71" s="8"/>
    </row>
    <row r="72" spans="1:15" ht="12.75" customHeight="1" x14ac:dyDescent="0.25">
      <c r="A72" s="1" t="s">
        <v>79</v>
      </c>
      <c r="B72" s="1" t="s">
        <v>11</v>
      </c>
      <c r="C72" s="3">
        <v>196.6</v>
      </c>
      <c r="D72" s="3">
        <v>189.2</v>
      </c>
      <c r="E72" s="3">
        <v>185.4</v>
      </c>
      <c r="F72" s="3">
        <v>176.5</v>
      </c>
      <c r="G72" s="2">
        <v>158</v>
      </c>
      <c r="H72" s="3">
        <v>155.51</v>
      </c>
      <c r="I72" s="3">
        <v>147.99</v>
      </c>
      <c r="J72" s="3">
        <v>140.15</v>
      </c>
      <c r="K72" s="5">
        <f t="shared" si="1"/>
        <v>-0.25924947145877375</v>
      </c>
      <c r="O72" s="8"/>
    </row>
    <row r="73" spans="1:15" ht="12.75" customHeight="1" x14ac:dyDescent="0.25">
      <c r="A73" s="1" t="s">
        <v>80</v>
      </c>
      <c r="B73" s="1" t="s">
        <v>11</v>
      </c>
      <c r="C73" s="3">
        <v>173.1</v>
      </c>
      <c r="D73" s="3">
        <v>166.6</v>
      </c>
      <c r="E73" s="3">
        <v>167.7</v>
      </c>
      <c r="F73" s="3">
        <v>178.1</v>
      </c>
      <c r="G73" s="3">
        <v>180.99</v>
      </c>
      <c r="H73" s="3">
        <v>176.82</v>
      </c>
      <c r="I73" s="3">
        <v>159.91</v>
      </c>
      <c r="J73" s="3">
        <v>158.31</v>
      </c>
      <c r="K73" s="5">
        <f t="shared" si="1"/>
        <v>-4.9759903961584584E-2</v>
      </c>
      <c r="O73" s="8"/>
    </row>
    <row r="74" spans="1:15" ht="12.75" customHeight="1" x14ac:dyDescent="0.25">
      <c r="A74" s="1" t="s">
        <v>81</v>
      </c>
      <c r="B74" s="1" t="s">
        <v>11</v>
      </c>
      <c r="C74" s="2">
        <v>164</v>
      </c>
      <c r="D74" s="3">
        <v>161.19999999999999</v>
      </c>
      <c r="E74" s="3">
        <v>152.4</v>
      </c>
      <c r="F74" s="3">
        <v>156.6</v>
      </c>
      <c r="G74" s="3">
        <v>150.38</v>
      </c>
      <c r="H74" s="3">
        <v>140.08000000000001</v>
      </c>
      <c r="I74" s="3">
        <v>136.19999999999999</v>
      </c>
      <c r="J74" s="3">
        <v>132.24</v>
      </c>
      <c r="K74" s="5">
        <f t="shared" si="1"/>
        <v>-0.17965260545905692</v>
      </c>
      <c r="O74" s="8"/>
    </row>
    <row r="75" spans="1:15" ht="12.75" customHeight="1" x14ac:dyDescent="0.25">
      <c r="A75" s="1" t="s">
        <v>82</v>
      </c>
      <c r="B75" s="1" t="s">
        <v>11</v>
      </c>
      <c r="C75" s="2">
        <v>155</v>
      </c>
      <c r="D75" s="3">
        <v>156.5</v>
      </c>
      <c r="E75" s="3">
        <v>146.69999999999999</v>
      </c>
      <c r="F75" s="3">
        <v>147.5</v>
      </c>
      <c r="G75" s="3">
        <v>137.35</v>
      </c>
      <c r="H75" s="3">
        <v>132.61000000000001</v>
      </c>
      <c r="I75" s="3">
        <v>126.35</v>
      </c>
      <c r="J75" s="3">
        <v>115.57</v>
      </c>
      <c r="K75" s="5">
        <f t="shared" si="1"/>
        <v>-0.26153354632587866</v>
      </c>
      <c r="O75" s="8"/>
    </row>
    <row r="76" spans="1:15" ht="12.75" customHeight="1" x14ac:dyDescent="0.25">
      <c r="A76" s="1" t="s">
        <v>83</v>
      </c>
      <c r="B76" s="1" t="s">
        <v>11</v>
      </c>
      <c r="C76" s="3">
        <v>144.80000000000001</v>
      </c>
      <c r="D76" s="3">
        <v>148.19999999999999</v>
      </c>
      <c r="E76" s="2">
        <v>140</v>
      </c>
      <c r="F76" s="3">
        <v>153.19999999999999</v>
      </c>
      <c r="G76" s="3">
        <v>134.11000000000001</v>
      </c>
      <c r="H76" s="3">
        <v>117.28</v>
      </c>
      <c r="I76" s="3">
        <v>128.12</v>
      </c>
      <c r="J76" s="3">
        <v>126.34</v>
      </c>
      <c r="K76" s="5">
        <f t="shared" si="1"/>
        <v>-0.14750337381916323</v>
      </c>
      <c r="O76" s="8"/>
    </row>
    <row r="77" spans="1:15" ht="12.75" customHeight="1" x14ac:dyDescent="0.25">
      <c r="A77" s="1" t="s">
        <v>84</v>
      </c>
      <c r="B77" s="1" t="s">
        <v>11</v>
      </c>
      <c r="C77" s="3">
        <v>183.5</v>
      </c>
      <c r="D77" s="3">
        <v>172.9</v>
      </c>
      <c r="E77" s="3">
        <v>164.9</v>
      </c>
      <c r="F77" s="3">
        <v>169.2</v>
      </c>
      <c r="G77" s="3">
        <v>173.19</v>
      </c>
      <c r="H77" s="3">
        <v>158.56</v>
      </c>
      <c r="I77" t="s">
        <v>1</v>
      </c>
      <c r="J77" t="s">
        <v>1</v>
      </c>
      <c r="K77" s="5"/>
      <c r="O77" s="8"/>
    </row>
    <row r="78" spans="1:15" ht="12.75" customHeight="1" x14ac:dyDescent="0.25">
      <c r="A78" s="1" t="s">
        <v>85</v>
      </c>
      <c r="B78" s="1" t="s">
        <v>11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s="3">
        <v>151.30000000000001</v>
      </c>
      <c r="J78" s="3">
        <v>154.41</v>
      </c>
      <c r="K78" s="5"/>
      <c r="O78" s="8"/>
    </row>
    <row r="79" spans="1:15" ht="12.75" customHeight="1" x14ac:dyDescent="0.25">
      <c r="A79" s="1" t="s">
        <v>86</v>
      </c>
      <c r="B79" s="1" t="s">
        <v>11</v>
      </c>
      <c r="C79" s="3">
        <v>200.9</v>
      </c>
      <c r="D79" s="3">
        <v>192.3</v>
      </c>
      <c r="E79" s="3">
        <v>185.5</v>
      </c>
      <c r="F79" s="3">
        <v>184.2</v>
      </c>
      <c r="G79" s="3">
        <v>184.7</v>
      </c>
      <c r="H79" s="3">
        <v>183.55</v>
      </c>
      <c r="I79" s="3">
        <v>153.05000000000001</v>
      </c>
      <c r="J79" s="3">
        <v>156.63</v>
      </c>
      <c r="K79" s="5">
        <f t="shared" si="1"/>
        <v>-0.18549141965678639</v>
      </c>
      <c r="O79" s="8"/>
    </row>
    <row r="80" spans="1:15" ht="12.75" customHeight="1" x14ac:dyDescent="0.25">
      <c r="A80" s="1" t="s">
        <v>87</v>
      </c>
      <c r="B80" s="1" t="s">
        <v>11</v>
      </c>
      <c r="C80" s="3">
        <v>189.6</v>
      </c>
      <c r="D80" s="3">
        <v>185.4</v>
      </c>
      <c r="E80" s="3">
        <v>179.3</v>
      </c>
      <c r="F80" s="3">
        <v>178.7</v>
      </c>
      <c r="G80" s="3">
        <v>172.44</v>
      </c>
      <c r="H80" s="3">
        <v>169.32</v>
      </c>
      <c r="I80" s="3">
        <v>151.96</v>
      </c>
      <c r="J80" t="s">
        <v>1</v>
      </c>
      <c r="K80" s="5"/>
      <c r="O80" s="8"/>
    </row>
    <row r="81" spans="1:15" ht="12.75" customHeight="1" x14ac:dyDescent="0.25">
      <c r="A81" s="1" t="s">
        <v>87</v>
      </c>
      <c r="B81" s="1" t="s">
        <v>11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s="3">
        <v>157.38999999999999</v>
      </c>
      <c r="K81" s="5"/>
      <c r="O81" s="8"/>
    </row>
    <row r="82" spans="1:15" ht="12.75" customHeight="1" x14ac:dyDescent="0.25">
      <c r="A82" s="1" t="s">
        <v>88</v>
      </c>
      <c r="B82" s="1" t="s">
        <v>11</v>
      </c>
      <c r="C82" s="3">
        <v>214.4</v>
      </c>
      <c r="D82" s="3">
        <v>174.4</v>
      </c>
      <c r="E82" s="2">
        <v>155</v>
      </c>
      <c r="F82" s="3">
        <v>136.6</v>
      </c>
      <c r="G82" s="3">
        <v>147.56</v>
      </c>
      <c r="H82" s="3">
        <v>129.81</v>
      </c>
      <c r="I82" s="3">
        <v>138.22999999999999</v>
      </c>
      <c r="J82" s="3">
        <v>125.03</v>
      </c>
      <c r="K82" s="5">
        <f t="shared" si="1"/>
        <v>-0.28308486238532116</v>
      </c>
      <c r="O82" s="8"/>
    </row>
    <row r="83" spans="1:15" ht="12.75" customHeight="1" x14ac:dyDescent="0.25">
      <c r="A83" s="1" t="s">
        <v>89</v>
      </c>
      <c r="B83" s="1" t="s">
        <v>11</v>
      </c>
      <c r="C83" s="2">
        <v>160</v>
      </c>
      <c r="D83" s="3">
        <v>170.6</v>
      </c>
      <c r="E83" s="3">
        <v>162.6</v>
      </c>
      <c r="F83" s="3">
        <v>186.5</v>
      </c>
      <c r="G83" s="3">
        <v>163.63</v>
      </c>
      <c r="H83" s="3">
        <v>163.97</v>
      </c>
      <c r="I83" s="3">
        <v>140.06</v>
      </c>
      <c r="J83" s="3">
        <v>139.62</v>
      </c>
      <c r="K83" s="5">
        <f t="shared" si="1"/>
        <v>-0.18159437280187563</v>
      </c>
      <c r="O83" s="8"/>
    </row>
    <row r="84" spans="1:15" ht="12.75" customHeight="1" x14ac:dyDescent="0.25">
      <c r="A84" s="1" t="s">
        <v>90</v>
      </c>
      <c r="B84" s="1" t="s">
        <v>11</v>
      </c>
      <c r="C84" s="3">
        <v>175.3</v>
      </c>
      <c r="D84" s="3">
        <v>176.9</v>
      </c>
      <c r="E84" s="3">
        <v>158.9</v>
      </c>
      <c r="F84" s="3">
        <v>175.8</v>
      </c>
      <c r="G84" s="3">
        <v>188.83</v>
      </c>
      <c r="H84" s="3">
        <v>184.41</v>
      </c>
      <c r="I84" s="3">
        <v>157.82</v>
      </c>
      <c r="J84" s="3">
        <v>171.13</v>
      </c>
      <c r="K84" s="5">
        <f t="shared" si="1"/>
        <v>-3.2617297908422938E-2</v>
      </c>
      <c r="O84" s="8"/>
    </row>
    <row r="85" spans="1:15" ht="12.75" customHeight="1" x14ac:dyDescent="0.25">
      <c r="A85" s="1" t="s">
        <v>91</v>
      </c>
      <c r="B85" s="1" t="s">
        <v>11</v>
      </c>
      <c r="C85" s="3">
        <v>184.6</v>
      </c>
      <c r="D85" s="3">
        <v>188.5</v>
      </c>
      <c r="E85" s="3">
        <v>182.7</v>
      </c>
      <c r="F85" s="3">
        <v>180.1</v>
      </c>
      <c r="G85" s="3">
        <v>156.44</v>
      </c>
      <c r="H85" s="3">
        <v>165.18</v>
      </c>
      <c r="I85" s="3">
        <v>153.46</v>
      </c>
      <c r="J85" s="3">
        <v>166.67</v>
      </c>
      <c r="K85" s="5">
        <f t="shared" si="1"/>
        <v>-0.11580901856763937</v>
      </c>
      <c r="O85" s="8"/>
    </row>
    <row r="86" spans="1:15" ht="12.75" customHeight="1" x14ac:dyDescent="0.25">
      <c r="A86" s="1" t="s">
        <v>92</v>
      </c>
      <c r="B86" s="1" t="s">
        <v>11</v>
      </c>
      <c r="C86" s="3">
        <v>170.5</v>
      </c>
      <c r="D86" s="3">
        <v>161.5</v>
      </c>
      <c r="E86" s="2">
        <v>170</v>
      </c>
      <c r="F86" s="3">
        <v>168.9</v>
      </c>
      <c r="G86" s="3">
        <v>160.58000000000001</v>
      </c>
      <c r="H86" s="3">
        <v>158.04</v>
      </c>
      <c r="I86" s="3">
        <v>153.28</v>
      </c>
      <c r="J86" s="3">
        <v>162.34</v>
      </c>
      <c r="K86" s="5">
        <f t="shared" si="1"/>
        <v>5.2012383900930104E-3</v>
      </c>
      <c r="O86" s="8"/>
    </row>
    <row r="87" spans="1:15" ht="12.75" customHeight="1" x14ac:dyDescent="0.25">
      <c r="A87" s="1" t="s">
        <v>93</v>
      </c>
      <c r="B87" s="1" t="s">
        <v>11</v>
      </c>
      <c r="C87" s="2">
        <v>235</v>
      </c>
      <c r="D87" s="3">
        <v>236.5</v>
      </c>
      <c r="E87" s="3">
        <v>221.9</v>
      </c>
      <c r="F87" s="3">
        <v>230.7</v>
      </c>
      <c r="G87" s="3">
        <v>227.75</v>
      </c>
      <c r="H87" s="3">
        <v>218.19</v>
      </c>
      <c r="I87" s="3">
        <v>189.04</v>
      </c>
      <c r="J87" s="3">
        <v>196.48</v>
      </c>
      <c r="K87" s="5">
        <f t="shared" si="1"/>
        <v>-0.16921775898520086</v>
      </c>
      <c r="O87" s="8"/>
    </row>
    <row r="88" spans="1:15" ht="12.75" customHeight="1" x14ac:dyDescent="0.25">
      <c r="A88" s="1" t="s">
        <v>94</v>
      </c>
      <c r="B88" s="1" t="s">
        <v>11</v>
      </c>
      <c r="C88" s="3">
        <v>209.1</v>
      </c>
      <c r="D88" s="3">
        <v>197.5</v>
      </c>
      <c r="E88" s="3">
        <v>188.4</v>
      </c>
      <c r="F88" s="3">
        <v>183.6</v>
      </c>
      <c r="G88" s="3">
        <v>184.49</v>
      </c>
      <c r="H88" s="3">
        <v>178.1</v>
      </c>
      <c r="I88" s="3">
        <v>163.21</v>
      </c>
      <c r="J88" s="3">
        <v>168.82</v>
      </c>
      <c r="K88" s="5">
        <f t="shared" si="1"/>
        <v>-0.14521518987341775</v>
      </c>
      <c r="O88" s="8"/>
    </row>
    <row r="89" spans="1:15" ht="12.75" customHeight="1" x14ac:dyDescent="0.25">
      <c r="A89" s="1" t="s">
        <v>95</v>
      </c>
      <c r="B89" s="1" t="s">
        <v>11</v>
      </c>
      <c r="C89" s="3">
        <v>160.80000000000001</v>
      </c>
      <c r="D89" s="3">
        <v>165.3</v>
      </c>
      <c r="E89" s="3">
        <v>165.6</v>
      </c>
      <c r="F89" s="3">
        <v>162.1</v>
      </c>
      <c r="G89" s="3">
        <v>161.09</v>
      </c>
      <c r="H89" s="3">
        <v>155.94999999999999</v>
      </c>
      <c r="I89" s="3">
        <v>153.97999999999999</v>
      </c>
      <c r="J89" s="3">
        <v>141.91999999999999</v>
      </c>
      <c r="K89" s="5">
        <f t="shared" si="1"/>
        <v>-0.14143980641258336</v>
      </c>
      <c r="O89" s="8"/>
    </row>
    <row r="90" spans="1:15" ht="12.75" customHeight="1" x14ac:dyDescent="0.25">
      <c r="A90" s="1" t="s">
        <v>96</v>
      </c>
      <c r="B90" s="1" t="s">
        <v>11</v>
      </c>
      <c r="C90" s="3">
        <v>177.9</v>
      </c>
      <c r="D90" s="3">
        <v>181.5</v>
      </c>
      <c r="E90" s="3">
        <v>173.5</v>
      </c>
      <c r="F90" s="3">
        <v>167.2</v>
      </c>
      <c r="G90" s="3">
        <v>155.26</v>
      </c>
      <c r="H90" s="3">
        <v>167.43</v>
      </c>
      <c r="I90" s="3">
        <v>123.09</v>
      </c>
      <c r="J90" s="3">
        <v>131.37</v>
      </c>
      <c r="K90" s="5">
        <f t="shared" si="1"/>
        <v>-0.27619834710743796</v>
      </c>
      <c r="O90" s="8"/>
    </row>
    <row r="91" spans="1:15" ht="12.75" customHeight="1" x14ac:dyDescent="0.25">
      <c r="A91" s="1" t="s">
        <v>97</v>
      </c>
      <c r="B91" s="1" t="s">
        <v>11</v>
      </c>
      <c r="C91" s="3">
        <v>169.7</v>
      </c>
      <c r="D91" s="3">
        <v>147.5</v>
      </c>
      <c r="E91" s="3">
        <v>134.69999999999999</v>
      </c>
      <c r="F91" s="3">
        <v>146.6</v>
      </c>
      <c r="G91" s="3">
        <v>142.59</v>
      </c>
      <c r="H91" s="3">
        <v>125.12</v>
      </c>
      <c r="I91" s="3">
        <v>115.42</v>
      </c>
      <c r="J91" s="3">
        <v>104.05</v>
      </c>
      <c r="K91" s="5">
        <f t="shared" si="1"/>
        <v>-0.2945762711864407</v>
      </c>
      <c r="O91" s="8"/>
    </row>
    <row r="92" spans="1:15" ht="12.75" customHeight="1" x14ac:dyDescent="0.25">
      <c r="A92" s="1" t="s">
        <v>98</v>
      </c>
      <c r="B92" s="1" t="s">
        <v>11</v>
      </c>
      <c r="C92" s="3">
        <v>249.6</v>
      </c>
      <c r="D92" s="3">
        <v>232.3</v>
      </c>
      <c r="E92" s="3">
        <v>220.4</v>
      </c>
      <c r="F92" s="3">
        <v>218.9</v>
      </c>
      <c r="G92" s="3">
        <v>200.38</v>
      </c>
      <c r="H92" s="3">
        <v>201.25</v>
      </c>
      <c r="I92" s="3">
        <v>181.16</v>
      </c>
      <c r="J92" t="s">
        <v>1</v>
      </c>
      <c r="K92" s="5"/>
      <c r="O92" s="8"/>
    </row>
    <row r="93" spans="1:15" ht="12.75" customHeight="1" x14ac:dyDescent="0.25">
      <c r="A93" s="1" t="s">
        <v>98</v>
      </c>
      <c r="B93" s="1" t="s">
        <v>11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s="3">
        <v>173.56</v>
      </c>
      <c r="K93" s="5"/>
      <c r="O93" s="8"/>
    </row>
    <row r="94" spans="1:15" ht="12.75" customHeight="1" x14ac:dyDescent="0.25">
      <c r="A94" s="1" t="s">
        <v>99</v>
      </c>
      <c r="B94" s="1" t="s">
        <v>11</v>
      </c>
      <c r="C94" s="3">
        <v>196.2</v>
      </c>
      <c r="D94" s="3">
        <v>174.3</v>
      </c>
      <c r="E94" s="3">
        <v>164.6</v>
      </c>
      <c r="F94" s="3">
        <v>154.4</v>
      </c>
      <c r="G94" s="3">
        <v>153.34</v>
      </c>
      <c r="H94" s="3">
        <v>165.13</v>
      </c>
      <c r="I94" s="3">
        <v>129.72999999999999</v>
      </c>
      <c r="J94" s="3">
        <v>132.69999999999999</v>
      </c>
      <c r="K94" s="5">
        <f t="shared" si="1"/>
        <v>-0.23866896156052797</v>
      </c>
      <c r="O94" s="8"/>
    </row>
    <row r="95" spans="1:15" ht="12.75" customHeight="1" x14ac:dyDescent="0.25">
      <c r="A95" s="1" t="s">
        <v>100</v>
      </c>
      <c r="B95" s="1" t="s">
        <v>11</v>
      </c>
      <c r="C95" s="3">
        <v>219.1</v>
      </c>
      <c r="D95" s="3">
        <v>215.7</v>
      </c>
      <c r="E95" s="3">
        <v>203.6</v>
      </c>
      <c r="F95" s="3">
        <v>200.1</v>
      </c>
      <c r="G95" s="3">
        <v>194.36</v>
      </c>
      <c r="H95" s="3">
        <v>168.54</v>
      </c>
      <c r="I95" s="3">
        <v>144.46</v>
      </c>
      <c r="J95" s="3">
        <v>162.79</v>
      </c>
      <c r="K95" s="5">
        <f t="shared" si="1"/>
        <v>-0.24529439035697731</v>
      </c>
      <c r="O95" s="8"/>
    </row>
    <row r="96" spans="1:15" ht="12.75" customHeight="1" x14ac:dyDescent="0.25">
      <c r="A96" s="1" t="s">
        <v>101</v>
      </c>
      <c r="B96" s="1" t="s">
        <v>11</v>
      </c>
      <c r="C96" s="2">
        <v>231</v>
      </c>
      <c r="D96" s="3">
        <v>218.9</v>
      </c>
      <c r="E96" s="3">
        <v>189.9</v>
      </c>
      <c r="F96" s="3">
        <v>194.1</v>
      </c>
      <c r="G96" s="3">
        <v>192.01</v>
      </c>
      <c r="H96" s="3">
        <v>178.87</v>
      </c>
      <c r="I96" s="3">
        <v>171.4</v>
      </c>
      <c r="J96" s="3">
        <v>153.22</v>
      </c>
      <c r="K96" s="5">
        <f t="shared" si="1"/>
        <v>-0.3000456829602558</v>
      </c>
      <c r="O96" s="8"/>
    </row>
    <row r="97" spans="1:15" ht="12.75" customHeight="1" x14ac:dyDescent="0.25">
      <c r="A97" s="1" t="s">
        <v>102</v>
      </c>
      <c r="B97" s="1" t="s">
        <v>11</v>
      </c>
      <c r="C97" s="3">
        <v>277.60000000000002</v>
      </c>
      <c r="D97" s="3">
        <v>250.7</v>
      </c>
      <c r="E97" s="3">
        <v>277.39999999999998</v>
      </c>
      <c r="F97" s="3">
        <v>266.3</v>
      </c>
      <c r="G97" s="3">
        <v>259.8</v>
      </c>
      <c r="H97" s="3">
        <v>260.44</v>
      </c>
      <c r="I97" s="3">
        <v>210.02</v>
      </c>
      <c r="J97" s="3">
        <v>201.97</v>
      </c>
      <c r="K97" s="5">
        <f t="shared" si="1"/>
        <v>-0.19437574790586354</v>
      </c>
      <c r="O97" s="8"/>
    </row>
    <row r="98" spans="1:15" ht="12.75" customHeight="1" x14ac:dyDescent="0.25">
      <c r="A98" s="1" t="s">
        <v>103</v>
      </c>
      <c r="B98" s="1" t="s">
        <v>11</v>
      </c>
      <c r="C98" s="3">
        <v>218.2</v>
      </c>
      <c r="D98" s="3">
        <v>204.3</v>
      </c>
      <c r="E98" s="3">
        <v>199.2</v>
      </c>
      <c r="F98" s="3">
        <v>206.3</v>
      </c>
      <c r="G98" s="3">
        <v>181.33</v>
      </c>
      <c r="H98" s="3">
        <v>188.41</v>
      </c>
      <c r="I98" s="3">
        <v>179.95</v>
      </c>
      <c r="J98" s="3">
        <v>183.84</v>
      </c>
      <c r="K98" s="5">
        <f t="shared" si="1"/>
        <v>-0.10014684287812048</v>
      </c>
      <c r="O98" s="8"/>
    </row>
    <row r="99" spans="1:15" ht="12.75" customHeight="1" x14ac:dyDescent="0.25">
      <c r="A99" s="1" t="s">
        <v>104</v>
      </c>
      <c r="B99" s="1" t="s">
        <v>11</v>
      </c>
      <c r="C99" s="3">
        <v>288.8</v>
      </c>
      <c r="D99" s="3">
        <v>259.3</v>
      </c>
      <c r="E99" s="3">
        <v>242.9</v>
      </c>
      <c r="F99" s="3">
        <v>239.8</v>
      </c>
      <c r="G99" s="3">
        <v>218.15</v>
      </c>
      <c r="H99" s="3">
        <v>231.47</v>
      </c>
      <c r="I99" s="3">
        <v>212.93</v>
      </c>
      <c r="J99" s="3">
        <v>208.39</v>
      </c>
      <c r="K99" s="5">
        <f t="shared" si="1"/>
        <v>-0.19633629001156971</v>
      </c>
      <c r="O99" s="8"/>
    </row>
    <row r="100" spans="1:15" ht="12.75" customHeight="1" x14ac:dyDescent="0.25">
      <c r="A100" s="1" t="s">
        <v>105</v>
      </c>
      <c r="B100" s="1" t="s">
        <v>11</v>
      </c>
      <c r="C100" s="3">
        <v>242.2</v>
      </c>
      <c r="D100" s="3">
        <v>231.2</v>
      </c>
      <c r="E100" s="3">
        <v>230.3</v>
      </c>
      <c r="F100" s="3">
        <v>198.8</v>
      </c>
      <c r="G100" s="3">
        <v>168.81</v>
      </c>
      <c r="H100" s="3">
        <v>164.18</v>
      </c>
      <c r="I100" s="3">
        <v>149.97</v>
      </c>
      <c r="J100" s="3">
        <v>158.30000000000001</v>
      </c>
      <c r="K100" s="5">
        <f t="shared" si="1"/>
        <v>-0.31531141868512103</v>
      </c>
      <c r="O100" s="8"/>
    </row>
    <row r="101" spans="1:15" ht="12.75" customHeight="1" x14ac:dyDescent="0.25">
      <c r="A101" s="1" t="s">
        <v>106</v>
      </c>
      <c r="B101" s="1" t="s">
        <v>11</v>
      </c>
      <c r="C101" s="3">
        <v>298.60000000000002</v>
      </c>
      <c r="D101" s="3">
        <v>271.60000000000002</v>
      </c>
      <c r="E101" s="3">
        <v>262.89999999999998</v>
      </c>
      <c r="F101" s="3">
        <v>240.9</v>
      </c>
      <c r="G101" s="3">
        <v>249.24</v>
      </c>
      <c r="H101" s="3">
        <v>214.59</v>
      </c>
      <c r="I101" s="3">
        <v>204.5</v>
      </c>
      <c r="J101" s="3">
        <v>234.09</v>
      </c>
      <c r="K101" s="5">
        <f t="shared" si="1"/>
        <v>-0.13810751104565544</v>
      </c>
      <c r="O101" s="8"/>
    </row>
    <row r="102" spans="1:15" ht="12.75" customHeight="1" x14ac:dyDescent="0.25">
      <c r="A102" s="1" t="s">
        <v>107</v>
      </c>
      <c r="B102" s="1" t="s">
        <v>11</v>
      </c>
      <c r="C102" s="2">
        <v>252</v>
      </c>
      <c r="D102" s="3">
        <v>240.4</v>
      </c>
      <c r="E102" s="3">
        <v>201.2</v>
      </c>
      <c r="F102" s="3">
        <v>213.2</v>
      </c>
      <c r="G102" s="3">
        <v>199.84</v>
      </c>
      <c r="H102" s="3">
        <v>206.16</v>
      </c>
      <c r="I102" s="3">
        <v>116.75</v>
      </c>
      <c r="J102" s="3">
        <v>143.33000000000001</v>
      </c>
      <c r="K102" s="5">
        <f t="shared" si="1"/>
        <v>-0.40378535773710478</v>
      </c>
      <c r="O102" s="8"/>
    </row>
    <row r="103" spans="1:15" ht="12.75" customHeight="1" x14ac:dyDescent="0.25">
      <c r="A103" s="1" t="s">
        <v>108</v>
      </c>
      <c r="B103" s="1" t="s">
        <v>11</v>
      </c>
      <c r="C103" s="3">
        <v>290.10000000000002</v>
      </c>
      <c r="D103" s="3">
        <v>281.2</v>
      </c>
      <c r="E103" s="3">
        <v>278.89999999999998</v>
      </c>
      <c r="F103" s="3">
        <v>300.3</v>
      </c>
      <c r="G103" s="3">
        <v>261.20999999999998</v>
      </c>
      <c r="H103" s="3">
        <v>246.14</v>
      </c>
      <c r="I103" s="3">
        <v>220.31</v>
      </c>
      <c r="J103" s="3">
        <v>219.37</v>
      </c>
      <c r="K103" s="5">
        <f t="shared" si="1"/>
        <v>-0.21987908961593172</v>
      </c>
      <c r="O103" s="8"/>
    </row>
    <row r="104" spans="1:15" ht="12.75" customHeight="1" x14ac:dyDescent="0.25">
      <c r="A104" s="1" t="s">
        <v>109</v>
      </c>
      <c r="B104" s="1" t="s">
        <v>11</v>
      </c>
      <c r="C104" s="3">
        <v>369.4</v>
      </c>
      <c r="D104" s="3">
        <v>359.9</v>
      </c>
      <c r="E104" s="3">
        <v>334.2</v>
      </c>
      <c r="F104" s="2">
        <v>342</v>
      </c>
      <c r="G104" s="3">
        <v>372.82</v>
      </c>
      <c r="H104" s="3">
        <v>273.57</v>
      </c>
      <c r="I104" s="3">
        <v>282.8</v>
      </c>
      <c r="J104" s="3">
        <v>270.42</v>
      </c>
      <c r="K104" s="5">
        <f t="shared" si="1"/>
        <v>-0.24862461794943036</v>
      </c>
      <c r="O104" s="8"/>
    </row>
    <row r="105" spans="1:15" ht="12.75" customHeight="1" x14ac:dyDescent="0.25">
      <c r="A105" s="1" t="s">
        <v>110</v>
      </c>
      <c r="B105" s="1" t="s">
        <v>11</v>
      </c>
      <c r="C105" t="s">
        <v>1</v>
      </c>
      <c r="D105" t="s">
        <v>1</v>
      </c>
      <c r="E105" t="s">
        <v>1</v>
      </c>
      <c r="F105" t="s">
        <v>1</v>
      </c>
      <c r="G105" s="3">
        <v>196.5</v>
      </c>
      <c r="H105" t="s">
        <v>1</v>
      </c>
      <c r="I105" t="s">
        <v>1</v>
      </c>
      <c r="J105" t="s">
        <v>1</v>
      </c>
      <c r="K105" s="5"/>
    </row>
  </sheetData>
  <mergeCells count="2">
    <mergeCell ref="A1:Z1"/>
    <mergeCell ref="A3:B3"/>
  </mergeCells>
  <conditionalFormatting sqref="K4:K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00" verticalDpi="300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7AE6C61-2871-427F-AF99-B40E00F1F6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Данные!C4:J4</xm:f>
              <xm:sqref>O4</xm:sqref>
            </x14:sparkline>
            <x14:sparkline>
              <xm:f>Данные!C5:J5</xm:f>
              <xm:sqref>O5</xm:sqref>
            </x14:sparkline>
            <x14:sparkline>
              <xm:f>Данные!C6:J6</xm:f>
              <xm:sqref>O6</xm:sqref>
            </x14:sparkline>
            <x14:sparkline>
              <xm:f>Данные!C7:J7</xm:f>
              <xm:sqref>O7</xm:sqref>
            </x14:sparkline>
            <x14:sparkline>
              <xm:f>Данные!C8:J8</xm:f>
              <xm:sqref>O8</xm:sqref>
            </x14:sparkline>
            <x14:sparkline>
              <xm:f>Данные!C9:J9</xm:f>
              <xm:sqref>O9</xm:sqref>
            </x14:sparkline>
            <x14:sparkline>
              <xm:f>Данные!C10:J10</xm:f>
              <xm:sqref>O10</xm:sqref>
            </x14:sparkline>
            <x14:sparkline>
              <xm:f>Данные!C11:J11</xm:f>
              <xm:sqref>O11</xm:sqref>
            </x14:sparkline>
            <x14:sparkline>
              <xm:f>Данные!C12:J12</xm:f>
              <xm:sqref>O12</xm:sqref>
            </x14:sparkline>
            <x14:sparkline>
              <xm:f>Данные!C13:J13</xm:f>
              <xm:sqref>O13</xm:sqref>
            </x14:sparkline>
            <x14:sparkline>
              <xm:f>Данные!C14:J14</xm:f>
              <xm:sqref>O14</xm:sqref>
            </x14:sparkline>
            <x14:sparkline>
              <xm:f>Данные!C15:J15</xm:f>
              <xm:sqref>O15</xm:sqref>
            </x14:sparkline>
            <x14:sparkline>
              <xm:f>Данные!C16:J16</xm:f>
              <xm:sqref>O16</xm:sqref>
            </x14:sparkline>
            <x14:sparkline>
              <xm:f>Данные!C17:J17</xm:f>
              <xm:sqref>O17</xm:sqref>
            </x14:sparkline>
            <x14:sparkline>
              <xm:f>Данные!C18:J18</xm:f>
              <xm:sqref>O18</xm:sqref>
            </x14:sparkline>
            <x14:sparkline>
              <xm:f>Данные!C19:J19</xm:f>
              <xm:sqref>O19</xm:sqref>
            </x14:sparkline>
            <x14:sparkline>
              <xm:f>Данные!C20:J20</xm:f>
              <xm:sqref>O20</xm:sqref>
            </x14:sparkline>
            <x14:sparkline>
              <xm:f>Данные!C21:J21</xm:f>
              <xm:sqref>O21</xm:sqref>
            </x14:sparkline>
            <x14:sparkline>
              <xm:f>Данные!C22:J22</xm:f>
              <xm:sqref>O22</xm:sqref>
            </x14:sparkline>
            <x14:sparkline>
              <xm:f>Данные!C23:J23</xm:f>
              <xm:sqref>O23</xm:sqref>
            </x14:sparkline>
            <x14:sparkline>
              <xm:f>Данные!C24:J24</xm:f>
              <xm:sqref>O24</xm:sqref>
            </x14:sparkline>
            <x14:sparkline>
              <xm:f>Данные!C25:J25</xm:f>
              <xm:sqref>O25</xm:sqref>
            </x14:sparkline>
            <x14:sparkline>
              <xm:f>Данные!C26:J26</xm:f>
              <xm:sqref>O26</xm:sqref>
            </x14:sparkline>
            <x14:sparkline>
              <xm:f>Данные!C27:J27</xm:f>
              <xm:sqref>O27</xm:sqref>
            </x14:sparkline>
            <x14:sparkline>
              <xm:f>Данные!C28:J28</xm:f>
              <xm:sqref>O28</xm:sqref>
            </x14:sparkline>
            <x14:sparkline>
              <xm:f>Данные!C29:J29</xm:f>
              <xm:sqref>O29</xm:sqref>
            </x14:sparkline>
            <x14:sparkline>
              <xm:f>Данные!C30:J30</xm:f>
              <xm:sqref>O30</xm:sqref>
            </x14:sparkline>
            <x14:sparkline>
              <xm:f>Данные!C31:J31</xm:f>
              <xm:sqref>O31</xm:sqref>
            </x14:sparkline>
            <x14:sparkline>
              <xm:f>Данные!C32:J32</xm:f>
              <xm:sqref>O32</xm:sqref>
            </x14:sparkline>
            <x14:sparkline>
              <xm:f>Данные!C33:J33</xm:f>
              <xm:sqref>O33</xm:sqref>
            </x14:sparkline>
            <x14:sparkline>
              <xm:f>Данные!C34:J34</xm:f>
              <xm:sqref>O34</xm:sqref>
            </x14:sparkline>
            <x14:sparkline>
              <xm:f>Данные!C35:J35</xm:f>
              <xm:sqref>O35</xm:sqref>
            </x14:sparkline>
            <x14:sparkline>
              <xm:f>Данные!C36:J36</xm:f>
              <xm:sqref>O36</xm:sqref>
            </x14:sparkline>
            <x14:sparkline>
              <xm:f>Данные!C37:J37</xm:f>
              <xm:sqref>O37</xm:sqref>
            </x14:sparkline>
            <x14:sparkline>
              <xm:f>Данные!C38:J38</xm:f>
              <xm:sqref>O38</xm:sqref>
            </x14:sparkline>
            <x14:sparkline>
              <xm:f>Данные!C39:J39</xm:f>
              <xm:sqref>O39</xm:sqref>
            </x14:sparkline>
            <x14:sparkline>
              <xm:f>Данные!C40:J40</xm:f>
              <xm:sqref>O40</xm:sqref>
            </x14:sparkline>
            <x14:sparkline>
              <xm:f>Данные!C41:J41</xm:f>
              <xm:sqref>O41</xm:sqref>
            </x14:sparkline>
            <x14:sparkline>
              <xm:f>Данные!C42:J42</xm:f>
              <xm:sqref>O42</xm:sqref>
            </x14:sparkline>
            <x14:sparkline>
              <xm:f>Данные!C43:J43</xm:f>
              <xm:sqref>O43</xm:sqref>
            </x14:sparkline>
            <x14:sparkline>
              <xm:f>Данные!C44:J44</xm:f>
              <xm:sqref>O44</xm:sqref>
            </x14:sparkline>
            <x14:sparkline>
              <xm:f>Данные!C45:J45</xm:f>
              <xm:sqref>O45</xm:sqref>
            </x14:sparkline>
            <x14:sparkline>
              <xm:f>Данные!C46:J46</xm:f>
              <xm:sqref>O46</xm:sqref>
            </x14:sparkline>
            <x14:sparkline>
              <xm:f>Данные!C47:J47</xm:f>
              <xm:sqref>O47</xm:sqref>
            </x14:sparkline>
            <x14:sparkline>
              <xm:f>Данные!C48:J48</xm:f>
              <xm:sqref>O48</xm:sqref>
            </x14:sparkline>
            <x14:sparkline>
              <xm:f>Данные!C49:J49</xm:f>
              <xm:sqref>O49</xm:sqref>
            </x14:sparkline>
            <x14:sparkline>
              <xm:f>Данные!C50:J50</xm:f>
              <xm:sqref>O50</xm:sqref>
            </x14:sparkline>
            <x14:sparkline>
              <xm:f>Данные!C51:J51</xm:f>
              <xm:sqref>O51</xm:sqref>
            </x14:sparkline>
            <x14:sparkline>
              <xm:f>Данные!C52:J52</xm:f>
              <xm:sqref>O52</xm:sqref>
            </x14:sparkline>
            <x14:sparkline>
              <xm:f>Данные!C53:J53</xm:f>
              <xm:sqref>O53</xm:sqref>
            </x14:sparkline>
            <x14:sparkline>
              <xm:f>Данные!C54:J54</xm:f>
              <xm:sqref>O54</xm:sqref>
            </x14:sparkline>
            <x14:sparkline>
              <xm:f>Данные!C55:J55</xm:f>
              <xm:sqref>O55</xm:sqref>
            </x14:sparkline>
            <x14:sparkline>
              <xm:f>Данные!C56:J56</xm:f>
              <xm:sqref>O56</xm:sqref>
            </x14:sparkline>
            <x14:sparkline>
              <xm:f>Данные!C57:J57</xm:f>
              <xm:sqref>O57</xm:sqref>
            </x14:sparkline>
            <x14:sparkline>
              <xm:f>Данные!C58:J58</xm:f>
              <xm:sqref>O58</xm:sqref>
            </x14:sparkline>
            <x14:sparkline>
              <xm:f>Данные!C59:J59</xm:f>
              <xm:sqref>O59</xm:sqref>
            </x14:sparkline>
            <x14:sparkline>
              <xm:f>Данные!C60:J60</xm:f>
              <xm:sqref>O60</xm:sqref>
            </x14:sparkline>
            <x14:sparkline>
              <xm:f>Данные!C61:J61</xm:f>
              <xm:sqref>O61</xm:sqref>
            </x14:sparkline>
            <x14:sparkline>
              <xm:f>Данные!C62:J62</xm:f>
              <xm:sqref>O62</xm:sqref>
            </x14:sparkline>
            <x14:sparkline>
              <xm:f>Данные!C63:J63</xm:f>
              <xm:sqref>O63</xm:sqref>
            </x14:sparkline>
            <x14:sparkline>
              <xm:f>Данные!C64:J64</xm:f>
              <xm:sqref>O64</xm:sqref>
            </x14:sparkline>
            <x14:sparkline>
              <xm:f>Данные!C65:J65</xm:f>
              <xm:sqref>O65</xm:sqref>
            </x14:sparkline>
            <x14:sparkline>
              <xm:f>Данные!C66:J66</xm:f>
              <xm:sqref>O66</xm:sqref>
            </x14:sparkline>
            <x14:sparkline>
              <xm:f>Данные!C67:J67</xm:f>
              <xm:sqref>O67</xm:sqref>
            </x14:sparkline>
            <x14:sparkline>
              <xm:f>Данные!C68:J68</xm:f>
              <xm:sqref>O68</xm:sqref>
            </x14:sparkline>
            <x14:sparkline>
              <xm:f>Данные!C69:J69</xm:f>
              <xm:sqref>O69</xm:sqref>
            </x14:sparkline>
            <x14:sparkline>
              <xm:f>Данные!C70:J70</xm:f>
              <xm:sqref>O70</xm:sqref>
            </x14:sparkline>
            <x14:sparkline>
              <xm:f>Данные!C71:J71</xm:f>
              <xm:sqref>O71</xm:sqref>
            </x14:sparkline>
            <x14:sparkline>
              <xm:f>Данные!C72:J72</xm:f>
              <xm:sqref>O72</xm:sqref>
            </x14:sparkline>
            <x14:sparkline>
              <xm:f>Данные!C73:J73</xm:f>
              <xm:sqref>O73</xm:sqref>
            </x14:sparkline>
            <x14:sparkline>
              <xm:f>Данные!C74:J74</xm:f>
              <xm:sqref>O74</xm:sqref>
            </x14:sparkline>
            <x14:sparkline>
              <xm:f>Данные!C75:J75</xm:f>
              <xm:sqref>O75</xm:sqref>
            </x14:sparkline>
            <x14:sparkline>
              <xm:f>Данные!C76:J76</xm:f>
              <xm:sqref>O76</xm:sqref>
            </x14:sparkline>
            <x14:sparkline>
              <xm:f>Данные!C77:J77</xm:f>
              <xm:sqref>O77</xm:sqref>
            </x14:sparkline>
            <x14:sparkline>
              <xm:f>Данные!C78:J78</xm:f>
              <xm:sqref>O78</xm:sqref>
            </x14:sparkline>
            <x14:sparkline>
              <xm:f>Данные!C79:J79</xm:f>
              <xm:sqref>O79</xm:sqref>
            </x14:sparkline>
            <x14:sparkline>
              <xm:f>Данные!C80:J80</xm:f>
              <xm:sqref>O80</xm:sqref>
            </x14:sparkline>
            <x14:sparkline>
              <xm:f>Данные!C81:J81</xm:f>
              <xm:sqref>O81</xm:sqref>
            </x14:sparkline>
            <x14:sparkline>
              <xm:f>Данные!C82:J82</xm:f>
              <xm:sqref>O82</xm:sqref>
            </x14:sparkline>
            <x14:sparkline>
              <xm:f>Данные!C83:J83</xm:f>
              <xm:sqref>O83</xm:sqref>
            </x14:sparkline>
            <x14:sparkline>
              <xm:f>Данные!C84:J84</xm:f>
              <xm:sqref>O84</xm:sqref>
            </x14:sparkline>
            <x14:sparkline>
              <xm:f>Данные!C85:J85</xm:f>
              <xm:sqref>O85</xm:sqref>
            </x14:sparkline>
            <x14:sparkline>
              <xm:f>Данные!C86:J86</xm:f>
              <xm:sqref>O86</xm:sqref>
            </x14:sparkline>
            <x14:sparkline>
              <xm:f>Данные!C87:J87</xm:f>
              <xm:sqref>O87</xm:sqref>
            </x14:sparkline>
            <x14:sparkline>
              <xm:f>Данные!C88:J88</xm:f>
              <xm:sqref>O88</xm:sqref>
            </x14:sparkline>
            <x14:sparkline>
              <xm:f>Данные!C89:J89</xm:f>
              <xm:sqref>O89</xm:sqref>
            </x14:sparkline>
            <x14:sparkline>
              <xm:f>Данные!C90:J90</xm:f>
              <xm:sqref>O90</xm:sqref>
            </x14:sparkline>
            <x14:sparkline>
              <xm:f>Данные!C91:J91</xm:f>
              <xm:sqref>O91</xm:sqref>
            </x14:sparkline>
            <x14:sparkline>
              <xm:f>Данные!C92:J92</xm:f>
              <xm:sqref>O92</xm:sqref>
            </x14:sparkline>
            <x14:sparkline>
              <xm:f>Данные!C93:J93</xm:f>
              <xm:sqref>O93</xm:sqref>
            </x14:sparkline>
            <x14:sparkline>
              <xm:f>Данные!C94:J94</xm:f>
              <xm:sqref>O94</xm:sqref>
            </x14:sparkline>
            <x14:sparkline>
              <xm:f>Данные!C95:J95</xm:f>
              <xm:sqref>O95</xm:sqref>
            </x14:sparkline>
            <x14:sparkline>
              <xm:f>Данные!C96:J96</xm:f>
              <xm:sqref>O96</xm:sqref>
            </x14:sparkline>
            <x14:sparkline>
              <xm:f>Данные!C97:J97</xm:f>
              <xm:sqref>O97</xm:sqref>
            </x14:sparkline>
            <x14:sparkline>
              <xm:f>Данные!C98:J98</xm:f>
              <xm:sqref>O98</xm:sqref>
            </x14:sparkline>
            <x14:sparkline>
              <xm:f>Данные!C99:J99</xm:f>
              <xm:sqref>O99</xm:sqref>
            </x14:sparkline>
            <x14:sparkline>
              <xm:f>Данные!C100:J100</xm:f>
              <xm:sqref>O100</xm:sqref>
            </x14:sparkline>
            <x14:sparkline>
              <xm:f>Данные!C101:J101</xm:f>
              <xm:sqref>O101</xm:sqref>
            </x14:sparkline>
            <x14:sparkline>
              <xm:f>Данные!C102:J102</xm:f>
              <xm:sqref>O102</xm:sqref>
            </x14:sparkline>
            <x14:sparkline>
              <xm:f>Данные!C103:J103</xm:f>
              <xm:sqref>O103</xm:sqref>
            </x14:sparkline>
            <x14:sparkline>
              <xm:f>Данные!C104:J104</xm:f>
              <xm:sqref>O104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4"/>
  <sheetViews>
    <sheetView workbookViewId="0"/>
  </sheetViews>
  <sheetFormatPr defaultRowHeight="13.2" x14ac:dyDescent="0.25"/>
  <cols>
    <col min="1" max="1" width="60.88671875" customWidth="1"/>
    <col min="2" max="2" width="168" customWidth="1"/>
  </cols>
  <sheetData>
    <row r="1" spans="1:26" ht="12.75" customHeight="1" x14ac:dyDescent="0.25">
      <c r="A1" s="13" t="s">
        <v>111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5">
      <c r="A2" t="s">
        <v>1</v>
      </c>
    </row>
    <row r="3" spans="1:26" ht="12.75" customHeight="1" x14ac:dyDescent="0.25">
      <c r="A3" s="1" t="s">
        <v>112</v>
      </c>
      <c r="B3" s="4" t="s">
        <v>113</v>
      </c>
    </row>
    <row r="4" spans="1:26" ht="51" customHeight="1" x14ac:dyDescent="0.25">
      <c r="A4" s="1" t="s">
        <v>114</v>
      </c>
      <c r="B4" s="4" t="s">
        <v>115</v>
      </c>
    </row>
    <row r="5" spans="1:26" ht="12.75" customHeight="1" x14ac:dyDescent="0.25">
      <c r="A5" s="1" t="s">
        <v>116</v>
      </c>
      <c r="B5" s="4" t="s">
        <v>117</v>
      </c>
    </row>
    <row r="6" spans="1:26" ht="12.75" customHeight="1" x14ac:dyDescent="0.25">
      <c r="A6" s="1" t="s">
        <v>118</v>
      </c>
      <c r="B6" s="4" t="s">
        <v>119</v>
      </c>
    </row>
    <row r="7" spans="1:26" ht="12.75" customHeight="1" x14ac:dyDescent="0.25">
      <c r="A7" s="1" t="s">
        <v>120</v>
      </c>
      <c r="B7" s="4" t="s">
        <v>121</v>
      </c>
    </row>
    <row r="8" spans="1:26" ht="25.5" customHeight="1" x14ac:dyDescent="0.25">
      <c r="A8" s="1" t="s">
        <v>122</v>
      </c>
      <c r="B8" s="4" t="s">
        <v>123</v>
      </c>
    </row>
    <row r="9" spans="1:26" ht="12.75" customHeight="1" x14ac:dyDescent="0.25">
      <c r="A9" s="1" t="s">
        <v>124</v>
      </c>
      <c r="B9" s="4" t="s">
        <v>125</v>
      </c>
    </row>
    <row r="10" spans="1:26" ht="12.75" customHeight="1" x14ac:dyDescent="0.25">
      <c r="A10" s="1" t="s">
        <v>126</v>
      </c>
      <c r="B10" s="4" t="s">
        <v>127</v>
      </c>
    </row>
    <row r="11" spans="1:26" ht="12.75" customHeight="1" x14ac:dyDescent="0.25">
      <c r="A11" s="1" t="s">
        <v>128</v>
      </c>
      <c r="B11" s="4" t="s">
        <v>129</v>
      </c>
    </row>
    <row r="12" spans="1:26" ht="12.75" customHeight="1" x14ac:dyDescent="0.25">
      <c r="A12" s="1" t="s">
        <v>130</v>
      </c>
      <c r="B12" s="4" t="s">
        <v>131</v>
      </c>
    </row>
    <row r="13" spans="1:26" ht="12.75" customHeight="1" x14ac:dyDescent="0.25">
      <c r="A13" s="1" t="s">
        <v>132</v>
      </c>
      <c r="B13" s="4" t="s">
        <v>133</v>
      </c>
    </row>
    <row r="14" spans="1:26" ht="12.75" customHeight="1" x14ac:dyDescent="0.25">
      <c r="A14" s="1" t="s">
        <v>134</v>
      </c>
      <c r="B14" s="4" t="s">
        <v>135</v>
      </c>
    </row>
  </sheetData>
  <mergeCells count="1">
    <mergeCell ref="A1:Z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Паспорт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Пользователь</cp:lastModifiedBy>
  <dcterms:created xsi:type="dcterms:W3CDTF">2019-11-09T16:02:59Z</dcterms:created>
  <dcterms:modified xsi:type="dcterms:W3CDTF">2019-12-28T20:14:41Z</dcterms:modified>
</cp:coreProperties>
</file>