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0359_student_hcmus_edu_vn/Documents/HCMUS/year 2/hk2/oop/TH/Java/Project/QuanLyNo/"/>
    </mc:Choice>
  </mc:AlternateContent>
  <xr:revisionPtr revIDLastSave="71" documentId="11_B75DFE763711714A5C599BAD453ECB69C7BE0314" xr6:coauthVersionLast="47" xr6:coauthVersionMax="47" xr10:uidLastSave="{7D782B48-9867-4CC8-ADCF-4F854AD56917}"/>
  <bookViews>
    <workbookView xWindow="-120" yWindow="-120" windowWidth="29040" windowHeight="15720" xr2:uid="{00000000-000D-0000-FFFF-FFFF00000000}"/>
  </bookViews>
  <sheets>
    <sheet name="Luong" sheetId="1" r:id="rId1"/>
    <sheet name="Chi phi" sheetId="2" r:id="rId2"/>
    <sheet name="Ngan hang" sheetId="3" r:id="rId3"/>
    <sheet name="N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2" i="3"/>
  <c r="E4" i="1"/>
  <c r="E5" i="1" s="1"/>
  <c r="E6" i="1" s="1"/>
  <c r="E7" i="1" s="1"/>
  <c r="E8" i="1" s="1"/>
  <c r="E3" i="1"/>
  <c r="F3" i="3"/>
  <c r="F4" i="3"/>
  <c r="F5" i="3"/>
  <c r="F6" i="3"/>
  <c r="F7" i="3"/>
  <c r="F8" i="3"/>
  <c r="F2" i="3"/>
  <c r="C4" i="4"/>
  <c r="C5" i="4"/>
  <c r="C6" i="4"/>
  <c r="C7" i="4"/>
  <c r="C8" i="4"/>
  <c r="C9" i="4"/>
  <c r="C3" i="4"/>
</calcChain>
</file>

<file path=xl/sharedStrings.xml><?xml version="1.0" encoding="utf-8"?>
<sst xmlns="http://schemas.openxmlformats.org/spreadsheetml/2006/main" count="64" uniqueCount="37">
  <si>
    <t>Luong chong</t>
  </si>
  <si>
    <t>Luong vo</t>
  </si>
  <si>
    <t>Luong chung</t>
  </si>
  <si>
    <t>Luong du</t>
  </si>
  <si>
    <t>Thoi gian</t>
  </si>
  <si>
    <t>06/2022</t>
  </si>
  <si>
    <t>07/2022</t>
  </si>
  <si>
    <t>05/2023</t>
  </si>
  <si>
    <t>06/2023</t>
  </si>
  <si>
    <t>07/2023</t>
  </si>
  <si>
    <t>05/2024</t>
  </si>
  <si>
    <t>05/2025</t>
  </si>
  <si>
    <t>08/2022</t>
  </si>
  <si>
    <t>09/2022</t>
  </si>
  <si>
    <t>10/2022</t>
  </si>
  <si>
    <t>11/2022</t>
  </si>
  <si>
    <t>12/2022</t>
  </si>
  <si>
    <t>Thang</t>
  </si>
  <si>
    <t>Dien</t>
  </si>
  <si>
    <t>Nuoc</t>
  </si>
  <si>
    <t>An uong</t>
  </si>
  <si>
    <t>Khac</t>
  </si>
  <si>
    <t>STT</t>
  </si>
  <si>
    <t>Thang gui</t>
  </si>
  <si>
    <t>So tien</t>
  </si>
  <si>
    <t>Ky han</t>
  </si>
  <si>
    <t>Thang tra</t>
  </si>
  <si>
    <t>Tien lai</t>
  </si>
  <si>
    <t>02/2023</t>
  </si>
  <si>
    <t>11/2023</t>
  </si>
  <si>
    <t>09/2023</t>
  </si>
  <si>
    <t>04/2023</t>
  </si>
  <si>
    <t>No 1</t>
  </si>
  <si>
    <t>No 2</t>
  </si>
  <si>
    <t>Phan tram lai</t>
  </si>
  <si>
    <t>Tra no</t>
  </si>
  <si>
    <t>Tong 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</si>
</sst>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3" sqref="E3"/>
    </sheetView>
  </sheetViews>
  <sheetFormatPr defaultRowHeight="15" x14ac:dyDescent="0.25"/>
  <cols>
    <col min="2" max="2" width="13.7109375" bestFit="1" customWidth="1"/>
    <col min="3" max="4" width="13.710937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5</v>
      </c>
      <c r="B2" s="3">
        <v>1200000</v>
      </c>
      <c r="C2" s="3">
        <v>1200000</v>
      </c>
      <c r="D2" s="3">
        <v>1200000</v>
      </c>
      <c r="E2">
        <v>0</v>
      </c>
    </row>
    <row r="3" spans="1:5" x14ac:dyDescent="0.25">
      <c r="A3" s="1" t="s">
        <v>6</v>
      </c>
      <c r="B3" s="3">
        <v>1200000</v>
      </c>
      <c r="C3" s="3">
        <v>1200000</v>
      </c>
      <c r="D3" s="3">
        <v>1200000</v>
      </c>
      <c r="E3">
        <f>IF(Luong!D2 + Luong!E2 -  'Chi phi'!B2 - 'Chi phi'!C2 - 'Chi phi'!D2 - 'Chi phi'!E2 &gt;= 0, Luong!D2 + Luong!E2 - 'Chi phi'!B2 - 'Chi phi'!C2 - 'Chi phi'!D2 - 'Chi phi'!E2,  IF(Luong!D2 + Luong!E2 + Luong!B2 + Luong!C2 -  'Chi phi'!B2 - 'Chi phi'!C2 - 'Chi phi'!D2 - 'Chi phi'!E2 &gt;= 0, Luong!D2 + Luong!E2 + Luong!B2 + Luong!C2 -  'Chi phi'!B2 - 'Chi phi'!C2 - 'Chi phi'!D2 - 'Chi phi'!E2, "Vo no !"))</f>
        <v>720000</v>
      </c>
    </row>
    <row r="4" spans="1:5" x14ac:dyDescent="0.25">
      <c r="A4" s="1" t="s">
        <v>12</v>
      </c>
      <c r="B4" s="3">
        <v>1200000</v>
      </c>
      <c r="C4" s="3">
        <v>1200000</v>
      </c>
      <c r="D4" s="3">
        <v>1200000</v>
      </c>
      <c r="E4">
        <f>IF(Luong!D3 + Luong!E3 -  'Chi phi'!B3 - 'Chi phi'!C3 - 'Chi phi'!D3 - 'Chi phi'!E3 &gt;= 0, Luong!D3 + Luong!E3 - 'Chi phi'!B3 - 'Chi phi'!C3 - 'Chi phi'!D3 - 'Chi phi'!E3,  IF(Luong!D3 + Luong!E3 + Luong!B3 + Luong!C3 -  'Chi phi'!B3 - 'Chi phi'!C3 - 'Chi phi'!D3 - 'Chi phi'!E3 &gt;= 0, Luong!D3 + Luong!E3 + Luong!B3 + Luong!C3 -  'Chi phi'!B3 - 'Chi phi'!C3 - 'Chi phi'!D3 - 'Chi phi'!E3, "Vo no !"))</f>
        <v>1440000</v>
      </c>
    </row>
    <row r="5" spans="1:5" x14ac:dyDescent="0.25">
      <c r="A5" s="1" t="s">
        <v>13</v>
      </c>
      <c r="B5" s="3">
        <v>1200000</v>
      </c>
      <c r="C5" s="3">
        <v>1200000</v>
      </c>
      <c r="D5" s="3">
        <v>1200000</v>
      </c>
      <c r="E5">
        <f>IF(Luong!D4 + Luong!E4 -  'Chi phi'!B4 - 'Chi phi'!C4 - 'Chi phi'!D4 - 'Chi phi'!E4 &gt;= 0, Luong!D4 + Luong!E4 - 'Chi phi'!B4 - 'Chi phi'!C4 - 'Chi phi'!D4 - 'Chi phi'!E4,  IF(Luong!D4 + Luong!E4 + Luong!B4 + Luong!C4 -  'Chi phi'!B4 - 'Chi phi'!C4 - 'Chi phi'!D4 - 'Chi phi'!E4 &gt;= 0, Luong!D4 + Luong!E4 + Luong!B4 + Luong!C4 -  'Chi phi'!B4 - 'Chi phi'!C4 - 'Chi phi'!D4 - 'Chi phi'!E4, "Vo no !"))</f>
        <v>2160000</v>
      </c>
    </row>
    <row r="6" spans="1:5" x14ac:dyDescent="0.25">
      <c r="A6" s="1" t="s">
        <v>14</v>
      </c>
      <c r="B6" s="3">
        <v>1200000</v>
      </c>
      <c r="C6" s="3">
        <v>1200000</v>
      </c>
      <c r="D6" s="3">
        <v>1200000</v>
      </c>
      <c r="E6">
        <f>IF(Luong!D5 + Luong!E5 -  'Chi phi'!B5 - 'Chi phi'!C5 - 'Chi phi'!D5 - 'Chi phi'!E5 &gt;= 0, Luong!D5 + Luong!E5 - 'Chi phi'!B5 - 'Chi phi'!C5 - 'Chi phi'!D5 - 'Chi phi'!E5,  IF(Luong!D5 + Luong!E5 + Luong!B5 + Luong!C5 -  'Chi phi'!B5 - 'Chi phi'!C5 - 'Chi phi'!D5 - 'Chi phi'!E5 &gt;= 0, Luong!D5 + Luong!E5 + Luong!B5 + Luong!C5 -  'Chi phi'!B5 - 'Chi phi'!C5 - 'Chi phi'!D5 - 'Chi phi'!E5, "Vo no !"))</f>
        <v>2880000</v>
      </c>
    </row>
    <row r="7" spans="1:5" x14ac:dyDescent="0.25">
      <c r="A7" s="2" t="s">
        <v>15</v>
      </c>
      <c r="B7" s="3">
        <v>1200000</v>
      </c>
      <c r="C7" s="3">
        <v>1200000</v>
      </c>
      <c r="D7" s="3">
        <v>1200000</v>
      </c>
      <c r="E7">
        <f>IF(Luong!D6 + Luong!E6 -  'Chi phi'!B6 - 'Chi phi'!C6 - 'Chi phi'!D6 - 'Chi phi'!E6 &gt;= 0, Luong!D6 + Luong!E6 - 'Chi phi'!B6 - 'Chi phi'!C6 - 'Chi phi'!D6 - 'Chi phi'!E6,  IF(Luong!D6 + Luong!E6 + Luong!B6 + Luong!C6 -  'Chi phi'!B6 - 'Chi phi'!C6 - 'Chi phi'!D6 - 'Chi phi'!E6 &gt;= 0, Luong!D6 + Luong!E6 + Luong!B6 + Luong!C6 -  'Chi phi'!B6 - 'Chi phi'!C6 - 'Chi phi'!D6 - 'Chi phi'!E6, "Vo no !"))</f>
        <v>3600000</v>
      </c>
    </row>
    <row r="8" spans="1:5" x14ac:dyDescent="0.25">
      <c r="A8" s="2" t="s">
        <v>16</v>
      </c>
      <c r="B8" s="3">
        <v>1200000</v>
      </c>
      <c r="C8" s="3">
        <v>1200000</v>
      </c>
      <c r="D8" s="3">
        <v>1200000</v>
      </c>
      <c r="E8">
        <f>IF(Luong!D7 + Luong!E7 -  'Chi phi'!B7 - 'Chi phi'!C7 - 'Chi phi'!D7 - 'Chi phi'!E7 &gt;= 0, Luong!D7 + Luong!E7 - 'Chi phi'!B7 - 'Chi phi'!C7 - 'Chi phi'!D7 - 'Chi phi'!E7,  IF(Luong!D7 + Luong!E7 + Luong!B7 + Luong!C7 -  'Chi phi'!B7 - 'Chi phi'!C7 - 'Chi phi'!D7 - 'Chi phi'!E7 &gt;= 0, Luong!D7 + Luong!E7 + Luong!B7 + Luong!C7 -  'Chi phi'!B7 - 'Chi phi'!C7 - 'Chi phi'!D7 - 'Chi phi'!E7, "Vo no !"))</f>
        <v>4320000</v>
      </c>
    </row>
    <row r="9" spans="1:5" x14ac:dyDescent="0.25">
      <c r="A9" s="2"/>
      <c r="B9" s="3"/>
      <c r="C9" s="3"/>
      <c r="D9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E2" sqref="E2"/>
    </sheetView>
  </sheetViews>
  <sheetFormatPr defaultRowHeight="15" x14ac:dyDescent="0.25"/>
  <cols>
    <col min="2" max="2" width="11.140625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s="1" t="s">
        <v>5</v>
      </c>
      <c r="B2" s="3">
        <v>120000</v>
      </c>
      <c r="C2" s="3">
        <v>120000</v>
      </c>
      <c r="D2" s="3">
        <v>120000</v>
      </c>
      <c r="E2" s="3">
        <v>120000</v>
      </c>
    </row>
    <row r="3" spans="1:5" x14ac:dyDescent="0.25">
      <c r="A3" s="1" t="s">
        <v>6</v>
      </c>
      <c r="B3" s="3">
        <v>120000</v>
      </c>
      <c r="C3" s="3">
        <v>120000</v>
      </c>
      <c r="D3" s="3">
        <v>120000</v>
      </c>
      <c r="E3" s="3">
        <v>120000</v>
      </c>
    </row>
    <row r="4" spans="1:5" x14ac:dyDescent="0.25">
      <c r="A4" s="1" t="s">
        <v>12</v>
      </c>
      <c r="B4" s="3">
        <v>120000</v>
      </c>
      <c r="C4" s="3">
        <v>120000</v>
      </c>
      <c r="D4" s="3">
        <v>120000</v>
      </c>
      <c r="E4" s="3">
        <v>120000</v>
      </c>
    </row>
    <row r="5" spans="1:5" x14ac:dyDescent="0.25">
      <c r="A5" s="1" t="s">
        <v>13</v>
      </c>
      <c r="B5" s="3">
        <v>120000</v>
      </c>
      <c r="C5" s="3">
        <v>120000</v>
      </c>
      <c r="D5" s="3">
        <v>120000</v>
      </c>
      <c r="E5" s="3">
        <v>120000</v>
      </c>
    </row>
    <row r="6" spans="1:5" x14ac:dyDescent="0.25">
      <c r="A6" s="1" t="s">
        <v>14</v>
      </c>
      <c r="B6" s="3">
        <v>120000</v>
      </c>
      <c r="C6" s="3">
        <v>120000</v>
      </c>
      <c r="D6" s="3">
        <v>120000</v>
      </c>
      <c r="E6" s="3">
        <v>120000</v>
      </c>
    </row>
    <row r="7" spans="1:5" x14ac:dyDescent="0.25">
      <c r="A7" s="2" t="s">
        <v>15</v>
      </c>
      <c r="B7" s="3">
        <v>120000</v>
      </c>
      <c r="C7" s="3">
        <v>120000</v>
      </c>
      <c r="D7" s="3">
        <v>120000</v>
      </c>
      <c r="E7" s="3">
        <v>120000</v>
      </c>
    </row>
    <row r="8" spans="1:5" x14ac:dyDescent="0.25">
      <c r="A8" s="2" t="s">
        <v>16</v>
      </c>
      <c r="B8" s="3">
        <v>120000</v>
      </c>
      <c r="C8" s="3">
        <v>120000</v>
      </c>
      <c r="D8" s="3">
        <v>120000</v>
      </c>
      <c r="E8" s="3">
        <v>120000</v>
      </c>
    </row>
    <row r="9" spans="1:5" x14ac:dyDescent="0.25">
      <c r="B9" s="3"/>
      <c r="C9" s="3"/>
      <c r="D9" s="3"/>
      <c r="E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G2" sqref="G2:G8"/>
    </sheetView>
  </sheetViews>
  <sheetFormatPr defaultRowHeight="15" x14ac:dyDescent="0.25"/>
  <cols>
    <col min="3" max="3" width="12.5703125" bestFit="1" customWidth="1"/>
    <col min="7" max="7" width="10.5703125" bestFit="1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36</v>
      </c>
    </row>
    <row r="2" spans="1:7" x14ac:dyDescent="0.25">
      <c r="A2" s="1">
        <v>1</v>
      </c>
      <c r="B2" s="1" t="s">
        <v>5</v>
      </c>
      <c r="C2" s="3">
        <v>1200000</v>
      </c>
      <c r="D2" t="b">
        <v>1</v>
      </c>
      <c r="E2" s="1" t="s">
        <v>16</v>
      </c>
      <c r="F2" s="4">
        <f>IF(D2, 6%, 6.6%)*C2</f>
        <v>72000</v>
      </c>
      <c r="G2" s="4">
        <f>F2+C2</f>
        <v>1272000</v>
      </c>
    </row>
    <row r="3" spans="1:7" x14ac:dyDescent="0.25">
      <c r="A3" s="1">
        <v>2</v>
      </c>
      <c r="B3" s="1" t="s">
        <v>6</v>
      </c>
      <c r="C3" s="3">
        <v>1200000</v>
      </c>
      <c r="D3" t="b">
        <v>0</v>
      </c>
      <c r="E3" s="1" t="s">
        <v>9</v>
      </c>
      <c r="F3" s="4">
        <f t="shared" ref="F3:F8" si="0">IF(D3, 6%, 6.6%)*C3</f>
        <v>79200</v>
      </c>
      <c r="G3" s="4">
        <f t="shared" ref="G3:G8" si="1">F3+C3</f>
        <v>1279200</v>
      </c>
    </row>
    <row r="4" spans="1:7" x14ac:dyDescent="0.25">
      <c r="A4" s="1">
        <v>3</v>
      </c>
      <c r="B4" s="1" t="s">
        <v>12</v>
      </c>
      <c r="C4" s="3">
        <v>1200000</v>
      </c>
      <c r="D4" t="b">
        <v>1</v>
      </c>
      <c r="E4" s="1" t="s">
        <v>28</v>
      </c>
      <c r="F4" s="4">
        <f t="shared" si="0"/>
        <v>72000</v>
      </c>
      <c r="G4" s="4">
        <f t="shared" si="1"/>
        <v>1272000</v>
      </c>
    </row>
    <row r="5" spans="1:7" x14ac:dyDescent="0.25">
      <c r="A5" s="1">
        <v>4</v>
      </c>
      <c r="B5" s="1" t="s">
        <v>13</v>
      </c>
      <c r="C5" s="3">
        <v>1200000</v>
      </c>
      <c r="D5" t="b">
        <v>0</v>
      </c>
      <c r="E5" s="1" t="s">
        <v>30</v>
      </c>
      <c r="F5" s="4">
        <f t="shared" si="0"/>
        <v>79200</v>
      </c>
      <c r="G5" s="4">
        <f t="shared" si="1"/>
        <v>1279200</v>
      </c>
    </row>
    <row r="6" spans="1:7" x14ac:dyDescent="0.25">
      <c r="A6" s="1">
        <v>5</v>
      </c>
      <c r="B6" s="1" t="s">
        <v>14</v>
      </c>
      <c r="C6" s="3">
        <v>1200000</v>
      </c>
      <c r="D6" t="b">
        <v>1</v>
      </c>
      <c r="E6" s="1" t="s">
        <v>31</v>
      </c>
      <c r="F6" s="4">
        <f t="shared" si="0"/>
        <v>72000</v>
      </c>
      <c r="G6" s="4">
        <f t="shared" si="1"/>
        <v>1272000</v>
      </c>
    </row>
    <row r="7" spans="1:7" x14ac:dyDescent="0.25">
      <c r="A7" s="1">
        <v>6</v>
      </c>
      <c r="B7" s="2" t="s">
        <v>15</v>
      </c>
      <c r="C7" s="3">
        <v>1200000</v>
      </c>
      <c r="D7" t="b">
        <v>0</v>
      </c>
      <c r="E7" s="1" t="s">
        <v>29</v>
      </c>
      <c r="F7" s="4">
        <f t="shared" si="0"/>
        <v>79200</v>
      </c>
      <c r="G7" s="4">
        <f t="shared" si="1"/>
        <v>1279200</v>
      </c>
    </row>
    <row r="8" spans="1:7" x14ac:dyDescent="0.25">
      <c r="A8" s="1">
        <v>7</v>
      </c>
      <c r="B8" s="2" t="s">
        <v>16</v>
      </c>
      <c r="C8" s="3">
        <v>1200000</v>
      </c>
      <c r="D8" t="b">
        <v>1</v>
      </c>
      <c r="E8" s="1" t="s">
        <v>8</v>
      </c>
      <c r="F8" s="4">
        <f t="shared" si="0"/>
        <v>72000</v>
      </c>
      <c r="G8" s="4">
        <f t="shared" si="1"/>
        <v>1272000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D3" sqref="D3"/>
    </sheetView>
  </sheetViews>
  <sheetFormatPr defaultRowHeight="15" x14ac:dyDescent="0.25"/>
  <cols>
    <col min="2" max="2" width="15.28515625" bestFit="1" customWidth="1"/>
    <col min="3" max="3" width="12.7109375" bestFit="1" customWidth="1"/>
    <col min="5" max="5" width="9.28515625" bestFit="1" customWidth="1"/>
  </cols>
  <sheetData>
    <row r="1" spans="1:4" x14ac:dyDescent="0.25">
      <c r="A1" t="s">
        <v>33</v>
      </c>
      <c r="B1" s="3">
        <v>220000000</v>
      </c>
    </row>
    <row r="2" spans="1:4" x14ac:dyDescent="0.25">
      <c r="A2" t="s">
        <v>17</v>
      </c>
      <c r="B2" t="s">
        <v>34</v>
      </c>
      <c r="C2" t="s">
        <v>27</v>
      </c>
      <c r="D2" t="s">
        <v>35</v>
      </c>
    </row>
    <row r="3" spans="1:4" x14ac:dyDescent="0.25">
      <c r="A3" s="1" t="s">
        <v>5</v>
      </c>
      <c r="B3">
        <v>0.1</v>
      </c>
      <c r="C3" s="3">
        <f>B3/100*$B$1</f>
        <v>220000</v>
      </c>
    </row>
    <row r="4" spans="1:4" x14ac:dyDescent="0.25">
      <c r="A4" s="1" t="s">
        <v>6</v>
      </c>
      <c r="B4">
        <v>0.1</v>
      </c>
      <c r="C4" s="3">
        <f t="shared" ref="C4:C9" si="0">B4/100*$B$1</f>
        <v>220000</v>
      </c>
    </row>
    <row r="5" spans="1:4" x14ac:dyDescent="0.25">
      <c r="A5" s="1" t="s">
        <v>12</v>
      </c>
      <c r="B5">
        <v>0.1</v>
      </c>
      <c r="C5" s="3">
        <f t="shared" si="0"/>
        <v>220000</v>
      </c>
    </row>
    <row r="6" spans="1:4" x14ac:dyDescent="0.25">
      <c r="A6" s="1" t="s">
        <v>13</v>
      </c>
      <c r="B6">
        <v>0.1</v>
      </c>
      <c r="C6" s="3">
        <f t="shared" si="0"/>
        <v>220000</v>
      </c>
    </row>
    <row r="7" spans="1:4" x14ac:dyDescent="0.25">
      <c r="A7" s="1" t="s">
        <v>14</v>
      </c>
      <c r="B7">
        <v>0.1</v>
      </c>
      <c r="C7" s="3">
        <f t="shared" si="0"/>
        <v>220000</v>
      </c>
    </row>
    <row r="8" spans="1:4" x14ac:dyDescent="0.25">
      <c r="A8" s="2" t="s">
        <v>15</v>
      </c>
      <c r="B8">
        <v>0.1</v>
      </c>
      <c r="C8" s="3">
        <f t="shared" si="0"/>
        <v>220000</v>
      </c>
    </row>
    <row r="9" spans="1:4" x14ac:dyDescent="0.25">
      <c r="A9" s="2" t="s">
        <v>16</v>
      </c>
      <c r="B9">
        <v>0.1</v>
      </c>
      <c r="C9" s="3">
        <f t="shared" si="0"/>
        <v>220000</v>
      </c>
    </row>
    <row r="10" spans="1:4" x14ac:dyDescent="0.25">
      <c r="A10" s="2"/>
    </row>
    <row r="11" spans="1:4" x14ac:dyDescent="0.25">
      <c r="A11" t="s">
        <v>32</v>
      </c>
      <c r="B11" s="3">
        <v>100000000</v>
      </c>
    </row>
    <row r="12" spans="1:4" x14ac:dyDescent="0.25">
      <c r="A12" t="s">
        <v>17</v>
      </c>
      <c r="B12" t="s">
        <v>27</v>
      </c>
      <c r="C12" t="s">
        <v>35</v>
      </c>
    </row>
    <row r="13" spans="1:4" x14ac:dyDescent="0.25">
      <c r="A13" s="1" t="s">
        <v>7</v>
      </c>
      <c r="B13" s="3">
        <v>6000000</v>
      </c>
    </row>
    <row r="14" spans="1:4" x14ac:dyDescent="0.25">
      <c r="A14" s="1" t="s">
        <v>10</v>
      </c>
      <c r="B14" s="3">
        <v>6000000</v>
      </c>
    </row>
    <row r="15" spans="1:4" x14ac:dyDescent="0.25">
      <c r="A15" s="1" t="s">
        <v>11</v>
      </c>
      <c r="B15" s="3">
        <v>6000000</v>
      </c>
    </row>
    <row r="16" spans="1:4" x14ac:dyDescent="0.25">
      <c r="A16" s="1"/>
    </row>
    <row r="17" spans="1:1" x14ac:dyDescent="0.25">
      <c r="A17" s="1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Luong</vt:lpstr>
      <vt:lpstr>Chi phi</vt:lpstr>
      <vt:lpstr>Ngan hang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Quang Nguyễn</cp:lastModifiedBy>
  <dcterms:created xsi:type="dcterms:W3CDTF">2022-05-27T06:11:14Z</dcterms:created>
  <dcterms:modified xsi:type="dcterms:W3CDTF">2022-05-27T06:53:55Z</dcterms:modified>
</cp:coreProperties>
</file>