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adersBpo\Desktop\"/>
    </mc:Choice>
  </mc:AlternateContent>
  <bookViews>
    <workbookView xWindow="0" yWindow="0" windowWidth="20460" windowHeight="7680" firstSheet="17" activeTab="23"/>
  </bookViews>
  <sheets>
    <sheet name="Sheet1" sheetId="1" r:id="rId1"/>
    <sheet name="Product" sheetId="2" r:id="rId2"/>
    <sheet name="1 october" sheetId="5" r:id="rId3"/>
    <sheet name="3 october" sheetId="6" r:id="rId4"/>
    <sheet name="4 october" sheetId="7" r:id="rId5"/>
    <sheet name="5 october" sheetId="8" r:id="rId6"/>
    <sheet name="6 october" sheetId="10" r:id="rId7"/>
    <sheet name="7 october" sheetId="11" r:id="rId8"/>
    <sheet name="8 october" sheetId="12" r:id="rId9"/>
    <sheet name="9 october" sheetId="13" r:id="rId10"/>
    <sheet name="10 october" sheetId="15" r:id="rId11"/>
    <sheet name="11 october" sheetId="16" r:id="rId12"/>
    <sheet name="12 october" sheetId="17" r:id="rId13"/>
    <sheet name="13 october" sheetId="18" r:id="rId14"/>
    <sheet name="14 october" sheetId="19" r:id="rId15"/>
    <sheet name="15 october" sheetId="20" r:id="rId16"/>
    <sheet name="16 october" sheetId="21" r:id="rId17"/>
    <sheet name="17 october" sheetId="22" r:id="rId18"/>
    <sheet name="20 october" sheetId="23" r:id="rId19"/>
    <sheet name="21 october" sheetId="24" r:id="rId20"/>
    <sheet name="22 october" sheetId="25" r:id="rId21"/>
    <sheet name="23 october" sheetId="26" r:id="rId22"/>
    <sheet name="24 october" sheetId="27" r:id="rId23"/>
    <sheet name="25 october" sheetId="28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28" l="1"/>
  <c r="H97" i="28" s="1"/>
  <c r="K97" i="28" s="1"/>
  <c r="F96" i="28"/>
  <c r="H96" i="28" s="1"/>
  <c r="K96" i="28" s="1"/>
  <c r="F95" i="28"/>
  <c r="H95" i="28" s="1"/>
  <c r="K95" i="28" s="1"/>
  <c r="H94" i="28"/>
  <c r="K94" i="28" s="1"/>
  <c r="F94" i="28"/>
  <c r="F93" i="28"/>
  <c r="H93" i="28" s="1"/>
  <c r="K93" i="28" s="1"/>
  <c r="F92" i="28"/>
  <c r="H92" i="28" s="1"/>
  <c r="K92" i="28" s="1"/>
  <c r="K91" i="28"/>
  <c r="F91" i="28"/>
  <c r="H91" i="28" s="1"/>
  <c r="H90" i="28"/>
  <c r="K90" i="28" s="1"/>
  <c r="F90" i="28"/>
  <c r="F89" i="28"/>
  <c r="H89" i="28" s="1"/>
  <c r="K89" i="28" s="1"/>
  <c r="F88" i="28"/>
  <c r="H88" i="28" s="1"/>
  <c r="K88" i="28" s="1"/>
  <c r="F87" i="28"/>
  <c r="H87" i="28" s="1"/>
  <c r="K87" i="28" s="1"/>
  <c r="H86" i="28"/>
  <c r="K86" i="28" s="1"/>
  <c r="H85" i="28"/>
  <c r="K85" i="28" s="1"/>
  <c r="K84" i="28"/>
  <c r="K83" i="28"/>
  <c r="H83" i="28"/>
  <c r="H82" i="28"/>
  <c r="K82" i="28" s="1"/>
  <c r="K81" i="28"/>
  <c r="H81" i="28"/>
  <c r="H80" i="28"/>
  <c r="K80" i="28" s="1"/>
  <c r="F79" i="28"/>
  <c r="H79" i="28" s="1"/>
  <c r="K79" i="28" s="1"/>
  <c r="H78" i="28"/>
  <c r="K78" i="28" s="1"/>
  <c r="H77" i="28"/>
  <c r="K77" i="28" s="1"/>
  <c r="H76" i="28"/>
  <c r="K76" i="28" s="1"/>
  <c r="H75" i="28"/>
  <c r="K75" i="28" s="1"/>
  <c r="H74" i="28"/>
  <c r="K74" i="28" s="1"/>
  <c r="H73" i="28"/>
  <c r="K73" i="28" s="1"/>
  <c r="H72" i="28"/>
  <c r="K72" i="28" s="1"/>
  <c r="F71" i="28"/>
  <c r="H71" i="28" s="1"/>
  <c r="K71" i="28" s="1"/>
  <c r="K70" i="28"/>
  <c r="H70" i="28"/>
  <c r="H69" i="28"/>
  <c r="K69" i="28" s="1"/>
  <c r="F68" i="28"/>
  <c r="H68" i="28" s="1"/>
  <c r="K68" i="28" s="1"/>
  <c r="H67" i="28"/>
  <c r="K67" i="28" s="1"/>
  <c r="F67" i="28"/>
  <c r="H66" i="28"/>
  <c r="K66" i="28" s="1"/>
  <c r="K65" i="28"/>
  <c r="H65" i="28"/>
  <c r="H64" i="28"/>
  <c r="K64" i="28" s="1"/>
  <c r="K63" i="28"/>
  <c r="H63" i="28"/>
  <c r="H62" i="28"/>
  <c r="K62" i="28" s="1"/>
  <c r="K61" i="28"/>
  <c r="H61" i="28"/>
  <c r="H60" i="28"/>
  <c r="K60" i="28" s="1"/>
  <c r="K59" i="28"/>
  <c r="H59" i="28"/>
  <c r="H58" i="28"/>
  <c r="K58" i="28" s="1"/>
  <c r="K57" i="28"/>
  <c r="F57" i="28"/>
  <c r="H57" i="28" s="1"/>
  <c r="H56" i="28"/>
  <c r="K56" i="28" s="1"/>
  <c r="F55" i="28"/>
  <c r="H55" i="28" s="1"/>
  <c r="K55" i="28" s="1"/>
  <c r="K54" i="28"/>
  <c r="F54" i="28"/>
  <c r="H54" i="28" s="1"/>
  <c r="H53" i="28"/>
  <c r="K53" i="28" s="1"/>
  <c r="H52" i="28"/>
  <c r="K52" i="28" s="1"/>
  <c r="H51" i="28"/>
  <c r="K51" i="28" s="1"/>
  <c r="F51" i="28"/>
  <c r="H50" i="28"/>
  <c r="K50" i="28" s="1"/>
  <c r="K49" i="28"/>
  <c r="H49" i="28"/>
  <c r="H48" i="28"/>
  <c r="K48" i="28" s="1"/>
  <c r="F47" i="28"/>
  <c r="H47" i="28" s="1"/>
  <c r="K47" i="28" s="1"/>
  <c r="H46" i="28"/>
  <c r="K46" i="28" s="1"/>
  <c r="F45" i="28"/>
  <c r="H45" i="28" s="1"/>
  <c r="K45" i="28" s="1"/>
  <c r="F44" i="28"/>
  <c r="H44" i="28" s="1"/>
  <c r="K44" i="28" s="1"/>
  <c r="H43" i="28"/>
  <c r="K43" i="28" s="1"/>
  <c r="F43" i="28"/>
  <c r="F42" i="28"/>
  <c r="H42" i="28" s="1"/>
  <c r="K42" i="28" s="1"/>
  <c r="H41" i="28"/>
  <c r="K41" i="28" s="1"/>
  <c r="H40" i="28"/>
  <c r="K40" i="28" s="1"/>
  <c r="H39" i="28"/>
  <c r="K39" i="28" s="1"/>
  <c r="H38" i="28"/>
  <c r="K38" i="28" s="1"/>
  <c r="H37" i="28"/>
  <c r="K37" i="28" s="1"/>
  <c r="H36" i="28"/>
  <c r="K36" i="28" s="1"/>
  <c r="H35" i="28"/>
  <c r="K35" i="28" s="1"/>
  <c r="H34" i="28"/>
  <c r="K34" i="28" s="1"/>
  <c r="F34" i="28"/>
  <c r="H33" i="28"/>
  <c r="K33" i="28" s="1"/>
  <c r="F33" i="28"/>
  <c r="F32" i="28"/>
  <c r="H32" i="28" s="1"/>
  <c r="K32" i="28" s="1"/>
  <c r="F31" i="28"/>
  <c r="H31" i="28" s="1"/>
  <c r="K31" i="28" s="1"/>
  <c r="H30" i="28"/>
  <c r="K30" i="28" s="1"/>
  <c r="F30" i="28"/>
  <c r="H29" i="28"/>
  <c r="K29" i="28" s="1"/>
  <c r="F29" i="28"/>
  <c r="H28" i="28"/>
  <c r="K28" i="28" s="1"/>
  <c r="H27" i="28"/>
  <c r="K27" i="28" s="1"/>
  <c r="H26" i="28"/>
  <c r="K26" i="28" s="1"/>
  <c r="H25" i="28"/>
  <c r="K25" i="28" s="1"/>
  <c r="H24" i="28"/>
  <c r="K24" i="28" s="1"/>
  <c r="H23" i="28"/>
  <c r="K23" i="28" s="1"/>
  <c r="H22" i="28"/>
  <c r="K22" i="28" s="1"/>
  <c r="K21" i="28"/>
  <c r="H21" i="28"/>
  <c r="H20" i="28"/>
  <c r="K20" i="28" s="1"/>
  <c r="H19" i="28"/>
  <c r="K19" i="28" s="1"/>
  <c r="H18" i="28"/>
  <c r="K18" i="28" s="1"/>
  <c r="H17" i="28"/>
  <c r="K17" i="28" s="1"/>
  <c r="H16" i="28"/>
  <c r="K16" i="28" s="1"/>
  <c r="H15" i="28"/>
  <c r="K15" i="28" s="1"/>
  <c r="H14" i="28"/>
  <c r="K14" i="28" s="1"/>
  <c r="K13" i="28"/>
  <c r="H13" i="28"/>
  <c r="H12" i="28"/>
  <c r="K12" i="28" s="1"/>
  <c r="H11" i="28"/>
  <c r="K11" i="28" s="1"/>
  <c r="F11" i="28"/>
  <c r="H10" i="28"/>
  <c r="K10" i="28" s="1"/>
  <c r="K9" i="28"/>
  <c r="H9" i="28"/>
  <c r="F8" i="28"/>
  <c r="H8" i="28" s="1"/>
  <c r="K8" i="28" s="1"/>
  <c r="H7" i="28"/>
  <c r="K7" i="28" s="1"/>
  <c r="K6" i="28"/>
  <c r="H6" i="28"/>
  <c r="H5" i="28"/>
  <c r="K5" i="28" s="1"/>
  <c r="H4" i="28"/>
  <c r="K3" i="28"/>
  <c r="J1" i="28"/>
  <c r="I1" i="28"/>
  <c r="G1" i="28"/>
  <c r="E1" i="28"/>
  <c r="D1" i="28"/>
  <c r="F97" i="27"/>
  <c r="H97" i="27" s="1"/>
  <c r="K97" i="27" s="1"/>
  <c r="F96" i="27"/>
  <c r="H96" i="27" s="1"/>
  <c r="K96" i="27" s="1"/>
  <c r="H95" i="27"/>
  <c r="K95" i="27" s="1"/>
  <c r="F95" i="27"/>
  <c r="F94" i="27"/>
  <c r="H94" i="27" s="1"/>
  <c r="K94" i="27" s="1"/>
  <c r="H93" i="27"/>
  <c r="K93" i="27" s="1"/>
  <c r="F93" i="27"/>
  <c r="F92" i="27"/>
  <c r="H92" i="27" s="1"/>
  <c r="K92" i="27" s="1"/>
  <c r="H91" i="27"/>
  <c r="K91" i="27" s="1"/>
  <c r="F91" i="27"/>
  <c r="F90" i="27"/>
  <c r="H90" i="27" s="1"/>
  <c r="K90" i="27" s="1"/>
  <c r="H89" i="27"/>
  <c r="K89" i="27" s="1"/>
  <c r="F89" i="27"/>
  <c r="F88" i="27"/>
  <c r="H88" i="27" s="1"/>
  <c r="K88" i="27" s="1"/>
  <c r="H87" i="27"/>
  <c r="K87" i="27" s="1"/>
  <c r="F87" i="27"/>
  <c r="H86" i="27"/>
  <c r="K86" i="27" s="1"/>
  <c r="K85" i="27"/>
  <c r="H85" i="27"/>
  <c r="K84" i="27"/>
  <c r="H83" i="27"/>
  <c r="K83" i="27" s="1"/>
  <c r="H82" i="27"/>
  <c r="K82" i="27" s="1"/>
  <c r="H81" i="27"/>
  <c r="K81" i="27" s="1"/>
  <c r="H80" i="27"/>
  <c r="K80" i="27" s="1"/>
  <c r="F79" i="27"/>
  <c r="H79" i="27" s="1"/>
  <c r="K79" i="27" s="1"/>
  <c r="H78" i="27"/>
  <c r="K78" i="27" s="1"/>
  <c r="H77" i="27"/>
  <c r="K77" i="27" s="1"/>
  <c r="H76" i="27"/>
  <c r="K76" i="27" s="1"/>
  <c r="H75" i="27"/>
  <c r="K75" i="27" s="1"/>
  <c r="H74" i="27"/>
  <c r="K74" i="27" s="1"/>
  <c r="H73" i="27"/>
  <c r="K73" i="27" s="1"/>
  <c r="H72" i="27"/>
  <c r="K72" i="27" s="1"/>
  <c r="H71" i="27"/>
  <c r="K71" i="27" s="1"/>
  <c r="F71" i="27"/>
  <c r="K70" i="27"/>
  <c r="H70" i="27"/>
  <c r="K69" i="27"/>
  <c r="H69" i="27"/>
  <c r="F68" i="27"/>
  <c r="H68" i="27" s="1"/>
  <c r="K68" i="27" s="1"/>
  <c r="H67" i="27"/>
  <c r="K67" i="27" s="1"/>
  <c r="F67" i="27"/>
  <c r="K66" i="27"/>
  <c r="H66" i="27"/>
  <c r="K65" i="27"/>
  <c r="H65" i="27"/>
  <c r="K64" i="27"/>
  <c r="H64" i="27"/>
  <c r="K63" i="27"/>
  <c r="H63" i="27"/>
  <c r="K62" i="27"/>
  <c r="H62" i="27"/>
  <c r="K61" i="27"/>
  <c r="H61" i="27"/>
  <c r="H60" i="27"/>
  <c r="K60" i="27" s="1"/>
  <c r="H59" i="27"/>
  <c r="K59" i="27" s="1"/>
  <c r="H58" i="27"/>
  <c r="K58" i="27" s="1"/>
  <c r="F57" i="27"/>
  <c r="H57" i="27" s="1"/>
  <c r="K57" i="27" s="1"/>
  <c r="H56" i="27"/>
  <c r="K56" i="27" s="1"/>
  <c r="H55" i="27"/>
  <c r="K55" i="27" s="1"/>
  <c r="F55" i="27"/>
  <c r="F54" i="27"/>
  <c r="H54" i="27" s="1"/>
  <c r="K54" i="27" s="1"/>
  <c r="H53" i="27"/>
  <c r="K53" i="27" s="1"/>
  <c r="H52" i="27"/>
  <c r="K52" i="27" s="1"/>
  <c r="H51" i="27"/>
  <c r="K51" i="27" s="1"/>
  <c r="F51" i="27"/>
  <c r="K50" i="27"/>
  <c r="H50" i="27"/>
  <c r="K49" i="27"/>
  <c r="H49" i="27"/>
  <c r="K48" i="27"/>
  <c r="H48" i="27"/>
  <c r="F47" i="27"/>
  <c r="H47" i="27" s="1"/>
  <c r="K47" i="27" s="1"/>
  <c r="H46" i="27"/>
  <c r="K46" i="27" s="1"/>
  <c r="H45" i="27"/>
  <c r="K45" i="27" s="1"/>
  <c r="F45" i="27"/>
  <c r="F44" i="27"/>
  <c r="H44" i="27" s="1"/>
  <c r="K44" i="27" s="1"/>
  <c r="H43" i="27"/>
  <c r="K43" i="27" s="1"/>
  <c r="F43" i="27"/>
  <c r="F42" i="27"/>
  <c r="H42" i="27" s="1"/>
  <c r="K42" i="27" s="1"/>
  <c r="H41" i="27"/>
  <c r="K41" i="27" s="1"/>
  <c r="H40" i="27"/>
  <c r="K40" i="27" s="1"/>
  <c r="H39" i="27"/>
  <c r="K39" i="27" s="1"/>
  <c r="H38" i="27"/>
  <c r="K38" i="27" s="1"/>
  <c r="H37" i="27"/>
  <c r="K37" i="27" s="1"/>
  <c r="H36" i="27"/>
  <c r="K36" i="27" s="1"/>
  <c r="H35" i="27"/>
  <c r="K35" i="27" s="1"/>
  <c r="H34" i="27"/>
  <c r="K34" i="27" s="1"/>
  <c r="F34" i="27"/>
  <c r="F33" i="27"/>
  <c r="H33" i="27" s="1"/>
  <c r="K33" i="27" s="1"/>
  <c r="H32" i="27"/>
  <c r="K32" i="27" s="1"/>
  <c r="F32" i="27"/>
  <c r="F31" i="27"/>
  <c r="H31" i="27" s="1"/>
  <c r="K31" i="27" s="1"/>
  <c r="H30" i="27"/>
  <c r="K30" i="27" s="1"/>
  <c r="F30" i="27"/>
  <c r="F29" i="27"/>
  <c r="H29" i="27" s="1"/>
  <c r="K29" i="27" s="1"/>
  <c r="H28" i="27"/>
  <c r="K28" i="27" s="1"/>
  <c r="H27" i="27"/>
  <c r="K27" i="27" s="1"/>
  <c r="H26" i="27"/>
  <c r="K26" i="27" s="1"/>
  <c r="H25" i="27"/>
  <c r="K25" i="27" s="1"/>
  <c r="H24" i="27"/>
  <c r="K24" i="27" s="1"/>
  <c r="H23" i="27"/>
  <c r="K23" i="27" s="1"/>
  <c r="H22" i="27"/>
  <c r="K22" i="27" s="1"/>
  <c r="H21" i="27"/>
  <c r="K21" i="27" s="1"/>
  <c r="H20" i="27"/>
  <c r="K20" i="27" s="1"/>
  <c r="H19" i="27"/>
  <c r="K19" i="27" s="1"/>
  <c r="H18" i="27"/>
  <c r="K18" i="27" s="1"/>
  <c r="H17" i="27"/>
  <c r="K17" i="27" s="1"/>
  <c r="H16" i="27"/>
  <c r="K16" i="27" s="1"/>
  <c r="H15" i="27"/>
  <c r="K15" i="27" s="1"/>
  <c r="H14" i="27"/>
  <c r="K14" i="27" s="1"/>
  <c r="H13" i="27"/>
  <c r="K13" i="27" s="1"/>
  <c r="H12" i="27"/>
  <c r="K12" i="27" s="1"/>
  <c r="H11" i="27"/>
  <c r="K11" i="27" s="1"/>
  <c r="F11" i="27"/>
  <c r="K10" i="27"/>
  <c r="H10" i="27"/>
  <c r="K9" i="27"/>
  <c r="H9" i="27"/>
  <c r="F8" i="27"/>
  <c r="F1" i="27" s="1"/>
  <c r="H7" i="27"/>
  <c r="K7" i="27" s="1"/>
  <c r="H6" i="27"/>
  <c r="K6" i="27" s="1"/>
  <c r="H5" i="27"/>
  <c r="K5" i="27" s="1"/>
  <c r="H4" i="27"/>
  <c r="K4" i="27" s="1"/>
  <c r="K3" i="27"/>
  <c r="J1" i="27"/>
  <c r="I1" i="27"/>
  <c r="G1" i="27"/>
  <c r="E1" i="27"/>
  <c r="D1" i="27"/>
  <c r="H1" i="28" l="1"/>
  <c r="K4" i="28"/>
  <c r="K1" i="28" s="1"/>
  <c r="F1" i="28"/>
  <c r="H8" i="27"/>
  <c r="H73" i="26"/>
  <c r="H71" i="26"/>
  <c r="H23" i="26"/>
  <c r="H22" i="26"/>
  <c r="H21" i="26"/>
  <c r="H20" i="26"/>
  <c r="H1" i="27" l="1"/>
  <c r="K8" i="27"/>
  <c r="K1" i="27" s="1"/>
  <c r="H97" i="26"/>
  <c r="K97" i="26" s="1"/>
  <c r="F97" i="26"/>
  <c r="F96" i="26"/>
  <c r="H96" i="26" s="1"/>
  <c r="K96" i="26" s="1"/>
  <c r="F95" i="26"/>
  <c r="H95" i="26" s="1"/>
  <c r="K95" i="26" s="1"/>
  <c r="K94" i="26"/>
  <c r="H94" i="26"/>
  <c r="F94" i="26"/>
  <c r="H93" i="26"/>
  <c r="K93" i="26" s="1"/>
  <c r="F93" i="26"/>
  <c r="F92" i="26"/>
  <c r="H92" i="26" s="1"/>
  <c r="K92" i="26" s="1"/>
  <c r="F91" i="26"/>
  <c r="H91" i="26" s="1"/>
  <c r="K91" i="26" s="1"/>
  <c r="K90" i="26"/>
  <c r="H90" i="26"/>
  <c r="F90" i="26"/>
  <c r="H89" i="26"/>
  <c r="K89" i="26" s="1"/>
  <c r="F89" i="26"/>
  <c r="F88" i="26"/>
  <c r="H88" i="26" s="1"/>
  <c r="K88" i="26" s="1"/>
  <c r="F87" i="26"/>
  <c r="H87" i="26" s="1"/>
  <c r="K87" i="26" s="1"/>
  <c r="K86" i="26"/>
  <c r="H86" i="26"/>
  <c r="H85" i="26"/>
  <c r="K85" i="26" s="1"/>
  <c r="K84" i="26"/>
  <c r="H83" i="26"/>
  <c r="K83" i="26" s="1"/>
  <c r="H82" i="26"/>
  <c r="K82" i="26" s="1"/>
  <c r="K81" i="26"/>
  <c r="H81" i="26"/>
  <c r="H80" i="26"/>
  <c r="K80" i="26" s="1"/>
  <c r="F80" i="26"/>
  <c r="F79" i="26"/>
  <c r="H79" i="26" s="1"/>
  <c r="K79" i="26" s="1"/>
  <c r="K78" i="26"/>
  <c r="H78" i="26"/>
  <c r="H77" i="26"/>
  <c r="K77" i="26" s="1"/>
  <c r="H76" i="26"/>
  <c r="K76" i="26" s="1"/>
  <c r="H75" i="26"/>
  <c r="K75" i="26" s="1"/>
  <c r="K74" i="26"/>
  <c r="H74" i="26"/>
  <c r="K73" i="26"/>
  <c r="K72" i="26"/>
  <c r="H72" i="26"/>
  <c r="F71" i="26"/>
  <c r="K71" i="26" s="1"/>
  <c r="K70" i="26"/>
  <c r="H70" i="26"/>
  <c r="H69" i="26"/>
  <c r="K69" i="26" s="1"/>
  <c r="F68" i="26"/>
  <c r="H68" i="26" s="1"/>
  <c r="K68" i="26" s="1"/>
  <c r="K67" i="26"/>
  <c r="H67" i="26"/>
  <c r="F67" i="26"/>
  <c r="H66" i="26"/>
  <c r="K66" i="26" s="1"/>
  <c r="K65" i="26"/>
  <c r="H65" i="26"/>
  <c r="H64" i="26"/>
  <c r="K64" i="26" s="1"/>
  <c r="K63" i="26"/>
  <c r="H63" i="26"/>
  <c r="H62" i="26"/>
  <c r="K62" i="26" s="1"/>
  <c r="K61" i="26"/>
  <c r="H61" i="26"/>
  <c r="H60" i="26"/>
  <c r="K60" i="26" s="1"/>
  <c r="K59" i="26"/>
  <c r="H59" i="26"/>
  <c r="H58" i="26"/>
  <c r="K58" i="26" s="1"/>
  <c r="F57" i="26"/>
  <c r="H57" i="26" s="1"/>
  <c r="K57" i="26" s="1"/>
  <c r="K56" i="26"/>
  <c r="H56" i="26"/>
  <c r="F55" i="26"/>
  <c r="H55" i="26" s="1"/>
  <c r="K55" i="26" s="1"/>
  <c r="F54" i="26"/>
  <c r="H54" i="26" s="1"/>
  <c r="K54" i="26" s="1"/>
  <c r="K53" i="26"/>
  <c r="H53" i="26"/>
  <c r="H52" i="26"/>
  <c r="K52" i="26" s="1"/>
  <c r="K51" i="26"/>
  <c r="H51" i="26"/>
  <c r="F51" i="26"/>
  <c r="H50" i="26"/>
  <c r="K50" i="26" s="1"/>
  <c r="K49" i="26"/>
  <c r="H49" i="26"/>
  <c r="H48" i="26"/>
  <c r="K48" i="26" s="1"/>
  <c r="F47" i="26"/>
  <c r="H47" i="26" s="1"/>
  <c r="K47" i="26" s="1"/>
  <c r="K46" i="26"/>
  <c r="H46" i="26"/>
  <c r="F45" i="26"/>
  <c r="H45" i="26" s="1"/>
  <c r="K45" i="26" s="1"/>
  <c r="F44" i="26"/>
  <c r="H44" i="26" s="1"/>
  <c r="K44" i="26" s="1"/>
  <c r="K43" i="26"/>
  <c r="H43" i="26"/>
  <c r="F43" i="26"/>
  <c r="H42" i="26"/>
  <c r="K42" i="26" s="1"/>
  <c r="F42" i="26"/>
  <c r="H41" i="26"/>
  <c r="K41" i="26" s="1"/>
  <c r="K40" i="26"/>
  <c r="H40" i="26"/>
  <c r="H39" i="26"/>
  <c r="K39" i="26" s="1"/>
  <c r="K38" i="26"/>
  <c r="H38" i="26"/>
  <c r="H37" i="26"/>
  <c r="K37" i="26" s="1"/>
  <c r="K36" i="26"/>
  <c r="H36" i="26"/>
  <c r="H35" i="26"/>
  <c r="K35" i="26" s="1"/>
  <c r="K34" i="26"/>
  <c r="H34" i="26"/>
  <c r="F34" i="26"/>
  <c r="H33" i="26"/>
  <c r="K33" i="26" s="1"/>
  <c r="F33" i="26"/>
  <c r="F32" i="26"/>
  <c r="H32" i="26" s="1"/>
  <c r="K32" i="26" s="1"/>
  <c r="F31" i="26"/>
  <c r="H31" i="26" s="1"/>
  <c r="K31" i="26" s="1"/>
  <c r="K30" i="26"/>
  <c r="H30" i="26"/>
  <c r="F30" i="26"/>
  <c r="H29" i="26"/>
  <c r="K29" i="26" s="1"/>
  <c r="F29" i="26"/>
  <c r="H28" i="26"/>
  <c r="K28" i="26" s="1"/>
  <c r="K27" i="26"/>
  <c r="H27" i="26"/>
  <c r="H26" i="26"/>
  <c r="K26" i="26" s="1"/>
  <c r="K25" i="26"/>
  <c r="H25" i="26"/>
  <c r="H24" i="26"/>
  <c r="K24" i="26" s="1"/>
  <c r="K23" i="26"/>
  <c r="K22" i="26"/>
  <c r="K21" i="26"/>
  <c r="K20" i="26"/>
  <c r="K19" i="26"/>
  <c r="H19" i="26"/>
  <c r="H18" i="26"/>
  <c r="K18" i="26" s="1"/>
  <c r="K17" i="26"/>
  <c r="H17" i="26"/>
  <c r="H16" i="26"/>
  <c r="K16" i="26" s="1"/>
  <c r="K15" i="26"/>
  <c r="H15" i="26"/>
  <c r="H14" i="26"/>
  <c r="K14" i="26" s="1"/>
  <c r="K13" i="26"/>
  <c r="H13" i="26"/>
  <c r="H12" i="26"/>
  <c r="K12" i="26" s="1"/>
  <c r="F11" i="26"/>
  <c r="F1" i="26" s="1"/>
  <c r="K10" i="26"/>
  <c r="H10" i="26"/>
  <c r="H9" i="26"/>
  <c r="K9" i="26" s="1"/>
  <c r="K8" i="26"/>
  <c r="H8" i="26"/>
  <c r="F8" i="26"/>
  <c r="H7" i="26"/>
  <c r="K7" i="26" s="1"/>
  <c r="K6" i="26"/>
  <c r="H6" i="26"/>
  <c r="H5" i="26"/>
  <c r="K5" i="26" s="1"/>
  <c r="H4" i="26"/>
  <c r="K4" i="26" s="1"/>
  <c r="K3" i="26"/>
  <c r="J1" i="26"/>
  <c r="I1" i="26"/>
  <c r="G1" i="26"/>
  <c r="E1" i="26"/>
  <c r="D1" i="26"/>
  <c r="H11" i="26" l="1"/>
  <c r="K11" i="26" s="1"/>
  <c r="K1" i="26" s="1"/>
  <c r="H1" i="26"/>
  <c r="F97" i="25"/>
  <c r="H97" i="25" s="1"/>
  <c r="K97" i="25" s="1"/>
  <c r="F96" i="25"/>
  <c r="H96" i="25" s="1"/>
  <c r="K96" i="25" s="1"/>
  <c r="H95" i="25"/>
  <c r="K95" i="25" s="1"/>
  <c r="F95" i="25"/>
  <c r="F94" i="25"/>
  <c r="H94" i="25" s="1"/>
  <c r="K94" i="25" s="1"/>
  <c r="F93" i="25"/>
  <c r="H93" i="25" s="1"/>
  <c r="K93" i="25" s="1"/>
  <c r="F92" i="25"/>
  <c r="H92" i="25" s="1"/>
  <c r="K92" i="25" s="1"/>
  <c r="H91" i="25"/>
  <c r="K91" i="25" s="1"/>
  <c r="F91" i="25"/>
  <c r="F90" i="25"/>
  <c r="H90" i="25" s="1"/>
  <c r="K90" i="25" s="1"/>
  <c r="F89" i="25"/>
  <c r="H89" i="25" s="1"/>
  <c r="K89" i="25" s="1"/>
  <c r="K88" i="25"/>
  <c r="H88" i="25"/>
  <c r="F88" i="25"/>
  <c r="H87" i="25"/>
  <c r="K87" i="25" s="1"/>
  <c r="F87" i="25"/>
  <c r="H86" i="25"/>
  <c r="K86" i="25" s="1"/>
  <c r="K85" i="25"/>
  <c r="H85" i="25"/>
  <c r="K84" i="25"/>
  <c r="H83" i="25"/>
  <c r="K83" i="25" s="1"/>
  <c r="H82" i="25"/>
  <c r="K82" i="25" s="1"/>
  <c r="H81" i="25"/>
  <c r="K81" i="25" s="1"/>
  <c r="H80" i="25"/>
  <c r="K80" i="25" s="1"/>
  <c r="F80" i="25"/>
  <c r="F79" i="25"/>
  <c r="H79" i="25" s="1"/>
  <c r="K79" i="25" s="1"/>
  <c r="H78" i="25"/>
  <c r="K78" i="25" s="1"/>
  <c r="H77" i="25"/>
  <c r="K77" i="25" s="1"/>
  <c r="H76" i="25"/>
  <c r="K76" i="25" s="1"/>
  <c r="H75" i="25"/>
  <c r="K75" i="25" s="1"/>
  <c r="K74" i="25"/>
  <c r="H74" i="25"/>
  <c r="K73" i="25"/>
  <c r="H72" i="25"/>
  <c r="K72" i="25" s="1"/>
  <c r="H71" i="25"/>
  <c r="K71" i="25" s="1"/>
  <c r="F71" i="25"/>
  <c r="H70" i="25"/>
  <c r="K70" i="25" s="1"/>
  <c r="K69" i="25"/>
  <c r="H69" i="25"/>
  <c r="F68" i="25"/>
  <c r="H68" i="25" s="1"/>
  <c r="K68" i="25" s="1"/>
  <c r="F67" i="25"/>
  <c r="H67" i="25" s="1"/>
  <c r="K67" i="25" s="1"/>
  <c r="K66" i="25"/>
  <c r="H66" i="25"/>
  <c r="H65" i="25"/>
  <c r="K65" i="25" s="1"/>
  <c r="K64" i="25"/>
  <c r="H64" i="25"/>
  <c r="H63" i="25"/>
  <c r="K63" i="25" s="1"/>
  <c r="K62" i="25"/>
  <c r="H62" i="25"/>
  <c r="H61" i="25"/>
  <c r="K61" i="25" s="1"/>
  <c r="K60" i="25"/>
  <c r="H60" i="25"/>
  <c r="H59" i="25"/>
  <c r="K59" i="25" s="1"/>
  <c r="H58" i="25"/>
  <c r="K58" i="25" s="1"/>
  <c r="F57" i="25"/>
  <c r="H57" i="25" s="1"/>
  <c r="K57" i="25" s="1"/>
  <c r="K56" i="25"/>
  <c r="H56" i="25"/>
  <c r="H55" i="25"/>
  <c r="K55" i="25" s="1"/>
  <c r="F55" i="25"/>
  <c r="F54" i="25"/>
  <c r="H54" i="25" s="1"/>
  <c r="K54" i="25" s="1"/>
  <c r="K53" i="25"/>
  <c r="H53" i="25"/>
  <c r="H52" i="25"/>
  <c r="K52" i="25" s="1"/>
  <c r="F51" i="25"/>
  <c r="H51" i="25" s="1"/>
  <c r="K51" i="25" s="1"/>
  <c r="K50" i="25"/>
  <c r="H50" i="25"/>
  <c r="H49" i="25"/>
  <c r="K49" i="25" s="1"/>
  <c r="K48" i="25"/>
  <c r="H48" i="25"/>
  <c r="F47" i="25"/>
  <c r="H47" i="25" s="1"/>
  <c r="K47" i="25" s="1"/>
  <c r="H46" i="25"/>
  <c r="K46" i="25" s="1"/>
  <c r="K45" i="25"/>
  <c r="H45" i="25"/>
  <c r="F45" i="25"/>
  <c r="H44" i="25"/>
  <c r="K44" i="25" s="1"/>
  <c r="F44" i="25"/>
  <c r="F43" i="25"/>
  <c r="H43" i="25" s="1"/>
  <c r="K43" i="25" s="1"/>
  <c r="H42" i="25"/>
  <c r="K42" i="25" s="1"/>
  <c r="F42" i="25"/>
  <c r="K41" i="25"/>
  <c r="H41" i="25"/>
  <c r="H40" i="25"/>
  <c r="K40" i="25" s="1"/>
  <c r="K39" i="25"/>
  <c r="H39" i="25"/>
  <c r="H38" i="25"/>
  <c r="K38" i="25" s="1"/>
  <c r="K37" i="25"/>
  <c r="H37" i="25"/>
  <c r="H36" i="25"/>
  <c r="K36" i="25" s="1"/>
  <c r="H35" i="25"/>
  <c r="K35" i="25" s="1"/>
  <c r="F34" i="25"/>
  <c r="H34" i="25" s="1"/>
  <c r="K34" i="25" s="1"/>
  <c r="F33" i="25"/>
  <c r="H33" i="25" s="1"/>
  <c r="K33" i="25" s="1"/>
  <c r="H32" i="25"/>
  <c r="K32" i="25" s="1"/>
  <c r="F32" i="25"/>
  <c r="F31" i="25"/>
  <c r="H31" i="25" s="1"/>
  <c r="K31" i="25" s="1"/>
  <c r="F30" i="25"/>
  <c r="H30" i="25" s="1"/>
  <c r="K30" i="25" s="1"/>
  <c r="F29" i="25"/>
  <c r="H29" i="25" s="1"/>
  <c r="K29" i="25" s="1"/>
  <c r="H28" i="25"/>
  <c r="K28" i="25" s="1"/>
  <c r="H27" i="25"/>
  <c r="K27" i="25" s="1"/>
  <c r="H26" i="25"/>
  <c r="K26" i="25" s="1"/>
  <c r="H25" i="25"/>
  <c r="K25" i="25" s="1"/>
  <c r="H24" i="25"/>
  <c r="K24" i="25" s="1"/>
  <c r="K23" i="25"/>
  <c r="K22" i="25"/>
  <c r="K21" i="25"/>
  <c r="H20" i="25"/>
  <c r="K20" i="25" s="1"/>
  <c r="H19" i="25"/>
  <c r="K19" i="25" s="1"/>
  <c r="H18" i="25"/>
  <c r="K18" i="25" s="1"/>
  <c r="H17" i="25"/>
  <c r="K17" i="25" s="1"/>
  <c r="H16" i="25"/>
  <c r="K16" i="25" s="1"/>
  <c r="H15" i="25"/>
  <c r="K15" i="25" s="1"/>
  <c r="H14" i="25"/>
  <c r="K14" i="25" s="1"/>
  <c r="H13" i="25"/>
  <c r="K13" i="25" s="1"/>
  <c r="H12" i="25"/>
  <c r="K12" i="25" s="1"/>
  <c r="F11" i="25"/>
  <c r="H11" i="25" s="1"/>
  <c r="K11" i="25" s="1"/>
  <c r="H10" i="25"/>
  <c r="K10" i="25" s="1"/>
  <c r="H9" i="25"/>
  <c r="K9" i="25" s="1"/>
  <c r="F8" i="25"/>
  <c r="H8" i="25" s="1"/>
  <c r="K8" i="25" s="1"/>
  <c r="K7" i="25"/>
  <c r="H7" i="25"/>
  <c r="H6" i="25"/>
  <c r="K6" i="25" s="1"/>
  <c r="H5" i="25"/>
  <c r="K5" i="25" s="1"/>
  <c r="H4" i="25"/>
  <c r="K3" i="25"/>
  <c r="J1" i="25"/>
  <c r="I1" i="25"/>
  <c r="G1" i="25"/>
  <c r="F1" i="25"/>
  <c r="E1" i="25"/>
  <c r="D1" i="25"/>
  <c r="H1" i="25" l="1"/>
  <c r="K4" i="25"/>
  <c r="K1" i="25" s="1"/>
  <c r="F97" i="24"/>
  <c r="H97" i="24" s="1"/>
  <c r="K97" i="24" s="1"/>
  <c r="F96" i="24"/>
  <c r="H96" i="24" s="1"/>
  <c r="K96" i="24" s="1"/>
  <c r="H95" i="24"/>
  <c r="K95" i="24" s="1"/>
  <c r="F95" i="24"/>
  <c r="F94" i="24"/>
  <c r="H94" i="24" s="1"/>
  <c r="K94" i="24" s="1"/>
  <c r="F93" i="24"/>
  <c r="H93" i="24" s="1"/>
  <c r="K93" i="24" s="1"/>
  <c r="F92" i="24"/>
  <c r="H92" i="24" s="1"/>
  <c r="K92" i="24" s="1"/>
  <c r="H91" i="24"/>
  <c r="K91" i="24" s="1"/>
  <c r="F91" i="24"/>
  <c r="F90" i="24"/>
  <c r="H90" i="24" s="1"/>
  <c r="K90" i="24" s="1"/>
  <c r="F89" i="24"/>
  <c r="H89" i="24" s="1"/>
  <c r="K89" i="24" s="1"/>
  <c r="F88" i="24"/>
  <c r="H88" i="24" s="1"/>
  <c r="K88" i="24" s="1"/>
  <c r="H87" i="24"/>
  <c r="K87" i="24" s="1"/>
  <c r="F87" i="24"/>
  <c r="F86" i="24"/>
  <c r="H86" i="24" s="1"/>
  <c r="K86" i="24" s="1"/>
  <c r="H85" i="24"/>
  <c r="K85" i="24" s="1"/>
  <c r="H84" i="24"/>
  <c r="K84" i="24" s="1"/>
  <c r="H83" i="24"/>
  <c r="K83" i="24" s="1"/>
  <c r="H82" i="24"/>
  <c r="K82" i="24" s="1"/>
  <c r="H81" i="24"/>
  <c r="K81" i="24" s="1"/>
  <c r="H80" i="24"/>
  <c r="K80" i="24" s="1"/>
  <c r="F80" i="24"/>
  <c r="F79" i="24"/>
  <c r="H79" i="24" s="1"/>
  <c r="K79" i="24" s="1"/>
  <c r="H78" i="24"/>
  <c r="K78" i="24" s="1"/>
  <c r="H77" i="24"/>
  <c r="K77" i="24" s="1"/>
  <c r="H76" i="24"/>
  <c r="K76" i="24" s="1"/>
  <c r="H75" i="24"/>
  <c r="K75" i="24" s="1"/>
  <c r="H74" i="24"/>
  <c r="K74" i="24" s="1"/>
  <c r="H73" i="24"/>
  <c r="K73" i="24" s="1"/>
  <c r="H72" i="24"/>
  <c r="K72" i="24" s="1"/>
  <c r="H71" i="24"/>
  <c r="K71" i="24" s="1"/>
  <c r="F71" i="24"/>
  <c r="H70" i="24"/>
  <c r="K70" i="24" s="1"/>
  <c r="K69" i="24"/>
  <c r="H69" i="24"/>
  <c r="F68" i="24"/>
  <c r="H68" i="24" s="1"/>
  <c r="K68" i="24" s="1"/>
  <c r="F67" i="24"/>
  <c r="H67" i="24" s="1"/>
  <c r="K67" i="24" s="1"/>
  <c r="K66" i="24"/>
  <c r="H66" i="24"/>
  <c r="H65" i="24"/>
  <c r="K65" i="24" s="1"/>
  <c r="K64" i="24"/>
  <c r="H64" i="24"/>
  <c r="H63" i="24"/>
  <c r="K63" i="24" s="1"/>
  <c r="K62" i="24"/>
  <c r="H62" i="24"/>
  <c r="H61" i="24"/>
  <c r="K61" i="24" s="1"/>
  <c r="H60" i="24"/>
  <c r="K60" i="24" s="1"/>
  <c r="H59" i="24"/>
  <c r="K59" i="24" s="1"/>
  <c r="H58" i="24"/>
  <c r="K58" i="24" s="1"/>
  <c r="F57" i="24"/>
  <c r="H57" i="24" s="1"/>
  <c r="K57" i="24" s="1"/>
  <c r="H56" i="24"/>
  <c r="K56" i="24" s="1"/>
  <c r="H55" i="24"/>
  <c r="K55" i="24" s="1"/>
  <c r="F55" i="24"/>
  <c r="F54" i="24"/>
  <c r="H54" i="24" s="1"/>
  <c r="K54" i="24" s="1"/>
  <c r="H53" i="24"/>
  <c r="K53" i="24" s="1"/>
  <c r="H52" i="24"/>
  <c r="K52" i="24" s="1"/>
  <c r="F51" i="24"/>
  <c r="H51" i="24" s="1"/>
  <c r="K51" i="24" s="1"/>
  <c r="K50" i="24"/>
  <c r="H50" i="24"/>
  <c r="H49" i="24"/>
  <c r="K49" i="24" s="1"/>
  <c r="K48" i="24"/>
  <c r="H48" i="24"/>
  <c r="F47" i="24"/>
  <c r="H47" i="24" s="1"/>
  <c r="K47" i="24" s="1"/>
  <c r="F46" i="24"/>
  <c r="H46" i="24" s="1"/>
  <c r="K46" i="24" s="1"/>
  <c r="F45" i="24"/>
  <c r="H45" i="24" s="1"/>
  <c r="K45" i="24" s="1"/>
  <c r="H44" i="24"/>
  <c r="K44" i="24" s="1"/>
  <c r="F44" i="24"/>
  <c r="F43" i="24"/>
  <c r="H43" i="24" s="1"/>
  <c r="K43" i="24" s="1"/>
  <c r="F42" i="24"/>
  <c r="H42" i="24" s="1"/>
  <c r="K42" i="24" s="1"/>
  <c r="K41" i="24"/>
  <c r="H41" i="24"/>
  <c r="H40" i="24"/>
  <c r="K40" i="24" s="1"/>
  <c r="K39" i="24"/>
  <c r="H39" i="24"/>
  <c r="H38" i="24"/>
  <c r="K38" i="24" s="1"/>
  <c r="K37" i="24"/>
  <c r="H37" i="24"/>
  <c r="H36" i="24"/>
  <c r="K36" i="24" s="1"/>
  <c r="H35" i="24"/>
  <c r="K35" i="24" s="1"/>
  <c r="F34" i="24"/>
  <c r="H34" i="24" s="1"/>
  <c r="K34" i="24" s="1"/>
  <c r="F33" i="24"/>
  <c r="H33" i="24" s="1"/>
  <c r="K33" i="24" s="1"/>
  <c r="F32" i="24"/>
  <c r="H32" i="24" s="1"/>
  <c r="K32" i="24" s="1"/>
  <c r="H31" i="24"/>
  <c r="K31" i="24" s="1"/>
  <c r="F31" i="24"/>
  <c r="F30" i="24"/>
  <c r="H30" i="24" s="1"/>
  <c r="K30" i="24" s="1"/>
  <c r="F29" i="24"/>
  <c r="H29" i="24" s="1"/>
  <c r="K29" i="24" s="1"/>
  <c r="K28" i="24"/>
  <c r="H28" i="24"/>
  <c r="H27" i="24"/>
  <c r="K27" i="24" s="1"/>
  <c r="K26" i="24"/>
  <c r="H26" i="24"/>
  <c r="H25" i="24"/>
  <c r="K25" i="24" s="1"/>
  <c r="K24" i="24"/>
  <c r="H24" i="24"/>
  <c r="H23" i="24"/>
  <c r="K23" i="24" s="1"/>
  <c r="H22" i="24"/>
  <c r="K22" i="24" s="1"/>
  <c r="H21" i="24"/>
  <c r="K21" i="24" s="1"/>
  <c r="K20" i="24"/>
  <c r="H20" i="24"/>
  <c r="H19" i="24"/>
  <c r="K19" i="24" s="1"/>
  <c r="K18" i="24"/>
  <c r="H18" i="24"/>
  <c r="H17" i="24"/>
  <c r="K17" i="24" s="1"/>
  <c r="H16" i="24"/>
  <c r="K16" i="24" s="1"/>
  <c r="H15" i="24"/>
  <c r="K15" i="24" s="1"/>
  <c r="H14" i="24"/>
  <c r="K14" i="24" s="1"/>
  <c r="H13" i="24"/>
  <c r="K13" i="24" s="1"/>
  <c r="K12" i="24"/>
  <c r="H12" i="24"/>
  <c r="F11" i="24"/>
  <c r="H11" i="24" s="1"/>
  <c r="K11" i="24" s="1"/>
  <c r="F10" i="24"/>
  <c r="H10" i="24" s="1"/>
  <c r="K10" i="24" s="1"/>
  <c r="K9" i="24"/>
  <c r="H9" i="24"/>
  <c r="F8" i="24"/>
  <c r="H8" i="24" s="1"/>
  <c r="K8" i="24" s="1"/>
  <c r="H7" i="24"/>
  <c r="K7" i="24" s="1"/>
  <c r="H6" i="24"/>
  <c r="K6" i="24" s="1"/>
  <c r="H5" i="24"/>
  <c r="K5" i="24" s="1"/>
  <c r="H4" i="24"/>
  <c r="H3" i="24"/>
  <c r="K3" i="24" s="1"/>
  <c r="J1" i="24"/>
  <c r="I1" i="24"/>
  <c r="G1" i="24"/>
  <c r="F1" i="24"/>
  <c r="E1" i="24"/>
  <c r="D1" i="24"/>
  <c r="H1" i="24" l="1"/>
  <c r="K4" i="24"/>
  <c r="K1" i="24" s="1"/>
  <c r="F97" i="23"/>
  <c r="H97" i="23" s="1"/>
  <c r="K97" i="23" s="1"/>
  <c r="F96" i="23"/>
  <c r="H96" i="23" s="1"/>
  <c r="K96" i="23" s="1"/>
  <c r="H95" i="23"/>
  <c r="K95" i="23" s="1"/>
  <c r="F95" i="23"/>
  <c r="F94" i="23"/>
  <c r="H94" i="23" s="1"/>
  <c r="K94" i="23" s="1"/>
  <c r="F93" i="23"/>
  <c r="H93" i="23" s="1"/>
  <c r="K93" i="23" s="1"/>
  <c r="F92" i="23"/>
  <c r="H92" i="23" s="1"/>
  <c r="K92" i="23" s="1"/>
  <c r="H91" i="23"/>
  <c r="K91" i="23" s="1"/>
  <c r="F91" i="23"/>
  <c r="F90" i="23"/>
  <c r="H90" i="23" s="1"/>
  <c r="K90" i="23" s="1"/>
  <c r="F89" i="23"/>
  <c r="H89" i="23" s="1"/>
  <c r="K89" i="23" s="1"/>
  <c r="F88" i="23"/>
  <c r="H88" i="23" s="1"/>
  <c r="K88" i="23" s="1"/>
  <c r="H87" i="23"/>
  <c r="K87" i="23" s="1"/>
  <c r="F87" i="23"/>
  <c r="F86" i="23"/>
  <c r="H86" i="23" s="1"/>
  <c r="K86" i="23" s="1"/>
  <c r="H85" i="23"/>
  <c r="K85" i="23" s="1"/>
  <c r="H84" i="23"/>
  <c r="K84" i="23" s="1"/>
  <c r="H83" i="23"/>
  <c r="K83" i="23" s="1"/>
  <c r="K82" i="23"/>
  <c r="H82" i="23"/>
  <c r="K81" i="23"/>
  <c r="H81" i="23"/>
  <c r="F80" i="23"/>
  <c r="H80" i="23" s="1"/>
  <c r="K80" i="23" s="1"/>
  <c r="H79" i="23"/>
  <c r="K79" i="23" s="1"/>
  <c r="F79" i="23"/>
  <c r="H78" i="23"/>
  <c r="K78" i="23" s="1"/>
  <c r="H77" i="23"/>
  <c r="K77" i="23" s="1"/>
  <c r="H76" i="23"/>
  <c r="K76" i="23" s="1"/>
  <c r="K75" i="23"/>
  <c r="H75" i="23"/>
  <c r="K74" i="23"/>
  <c r="H74" i="23"/>
  <c r="H73" i="23"/>
  <c r="K73" i="23" s="1"/>
  <c r="K72" i="23"/>
  <c r="H72" i="23"/>
  <c r="F71" i="23"/>
  <c r="H71" i="23" s="1"/>
  <c r="K71" i="23" s="1"/>
  <c r="H70" i="23"/>
  <c r="K70" i="23" s="1"/>
  <c r="H69" i="23"/>
  <c r="K69" i="23" s="1"/>
  <c r="H68" i="23"/>
  <c r="K68" i="23" s="1"/>
  <c r="F68" i="23"/>
  <c r="F67" i="23"/>
  <c r="H67" i="23" s="1"/>
  <c r="K67" i="23" s="1"/>
  <c r="H66" i="23"/>
  <c r="K66" i="23" s="1"/>
  <c r="H65" i="23"/>
  <c r="K65" i="23" s="1"/>
  <c r="H64" i="23"/>
  <c r="K64" i="23" s="1"/>
  <c r="H63" i="23"/>
  <c r="K63" i="23" s="1"/>
  <c r="H62" i="23"/>
  <c r="K62" i="23" s="1"/>
  <c r="H61" i="23"/>
  <c r="K61" i="23" s="1"/>
  <c r="H60" i="23"/>
  <c r="K60" i="23" s="1"/>
  <c r="H59" i="23"/>
  <c r="K59" i="23" s="1"/>
  <c r="H58" i="23"/>
  <c r="K58" i="23" s="1"/>
  <c r="H57" i="23"/>
  <c r="K57" i="23" s="1"/>
  <c r="F57" i="23"/>
  <c r="K56" i="23"/>
  <c r="H56" i="23"/>
  <c r="F55" i="23"/>
  <c r="H55" i="23" s="1"/>
  <c r="K55" i="23" s="1"/>
  <c r="H54" i="23"/>
  <c r="K54" i="23" s="1"/>
  <c r="F54" i="23"/>
  <c r="K53" i="23"/>
  <c r="H53" i="23"/>
  <c r="K52" i="23"/>
  <c r="H52" i="23"/>
  <c r="F51" i="23"/>
  <c r="H51" i="23" s="1"/>
  <c r="K51" i="23" s="1"/>
  <c r="H50" i="23"/>
  <c r="K50" i="23" s="1"/>
  <c r="H49" i="23"/>
  <c r="K49" i="23" s="1"/>
  <c r="H48" i="23"/>
  <c r="K48" i="23" s="1"/>
  <c r="H47" i="23"/>
  <c r="K47" i="23" s="1"/>
  <c r="F47" i="23"/>
  <c r="F46" i="23"/>
  <c r="H46" i="23" s="1"/>
  <c r="K46" i="23" s="1"/>
  <c r="H45" i="23"/>
  <c r="K45" i="23" s="1"/>
  <c r="F45" i="23"/>
  <c r="F44" i="23"/>
  <c r="H44" i="23" s="1"/>
  <c r="K44" i="23" s="1"/>
  <c r="H43" i="23"/>
  <c r="K43" i="23" s="1"/>
  <c r="F43" i="23"/>
  <c r="F42" i="23"/>
  <c r="H42" i="23" s="1"/>
  <c r="K42" i="23" s="1"/>
  <c r="H41" i="23"/>
  <c r="K41" i="23" s="1"/>
  <c r="H40" i="23"/>
  <c r="K40" i="23" s="1"/>
  <c r="H39" i="23"/>
  <c r="K39" i="23" s="1"/>
  <c r="H38" i="23"/>
  <c r="K38" i="23" s="1"/>
  <c r="H37" i="23"/>
  <c r="K37" i="23" s="1"/>
  <c r="H36" i="23"/>
  <c r="K36" i="23" s="1"/>
  <c r="H35" i="23"/>
  <c r="K35" i="23" s="1"/>
  <c r="H34" i="23"/>
  <c r="K34" i="23" s="1"/>
  <c r="F34" i="23"/>
  <c r="F33" i="23"/>
  <c r="H33" i="23" s="1"/>
  <c r="K33" i="23" s="1"/>
  <c r="H32" i="23"/>
  <c r="K32" i="23" s="1"/>
  <c r="F32" i="23"/>
  <c r="F31" i="23"/>
  <c r="H31" i="23" s="1"/>
  <c r="K31" i="23" s="1"/>
  <c r="H30" i="23"/>
  <c r="K30" i="23" s="1"/>
  <c r="F30" i="23"/>
  <c r="F29" i="23"/>
  <c r="H29" i="23" s="1"/>
  <c r="K29" i="23" s="1"/>
  <c r="H28" i="23"/>
  <c r="K28" i="23" s="1"/>
  <c r="H27" i="23"/>
  <c r="K27" i="23" s="1"/>
  <c r="H26" i="23"/>
  <c r="K26" i="23" s="1"/>
  <c r="H25" i="23"/>
  <c r="K25" i="23" s="1"/>
  <c r="H24" i="23"/>
  <c r="K24" i="23" s="1"/>
  <c r="H23" i="23"/>
  <c r="K23" i="23" s="1"/>
  <c r="H22" i="23"/>
  <c r="K22" i="23" s="1"/>
  <c r="H21" i="23"/>
  <c r="K21" i="23" s="1"/>
  <c r="K20" i="23"/>
  <c r="H20" i="23"/>
  <c r="H19" i="23"/>
  <c r="K19" i="23" s="1"/>
  <c r="H18" i="23"/>
  <c r="K18" i="23" s="1"/>
  <c r="H17" i="23"/>
  <c r="K17" i="23" s="1"/>
  <c r="H16" i="23"/>
  <c r="K16" i="23" s="1"/>
  <c r="H15" i="23"/>
  <c r="K15" i="23" s="1"/>
  <c r="H14" i="23"/>
  <c r="K14" i="23" s="1"/>
  <c r="H13" i="23"/>
  <c r="K13" i="23" s="1"/>
  <c r="H12" i="23"/>
  <c r="K12" i="23" s="1"/>
  <c r="F11" i="23"/>
  <c r="H11" i="23" s="1"/>
  <c r="K11" i="23" s="1"/>
  <c r="F10" i="23"/>
  <c r="H10" i="23" s="1"/>
  <c r="K10" i="23" s="1"/>
  <c r="K9" i="23"/>
  <c r="H9" i="23"/>
  <c r="F8" i="23"/>
  <c r="H8" i="23" s="1"/>
  <c r="K8" i="23" s="1"/>
  <c r="K7" i="23"/>
  <c r="H7" i="23"/>
  <c r="H6" i="23"/>
  <c r="K6" i="23" s="1"/>
  <c r="H5" i="23"/>
  <c r="K5" i="23" s="1"/>
  <c r="H4" i="23"/>
  <c r="K3" i="23"/>
  <c r="H3" i="23"/>
  <c r="J1" i="23"/>
  <c r="I1" i="23"/>
  <c r="G1" i="23"/>
  <c r="F1" i="23"/>
  <c r="E1" i="23"/>
  <c r="D1" i="23"/>
  <c r="H1" i="23" l="1"/>
  <c r="K4" i="23"/>
  <c r="K1" i="23" s="1"/>
  <c r="F97" i="22"/>
  <c r="H97" i="22" s="1"/>
  <c r="K97" i="22" s="1"/>
  <c r="F96" i="22"/>
  <c r="H96" i="22" s="1"/>
  <c r="K96" i="22" s="1"/>
  <c r="F95" i="22"/>
  <c r="H95" i="22" s="1"/>
  <c r="K95" i="22" s="1"/>
  <c r="H94" i="22"/>
  <c r="K94" i="22" s="1"/>
  <c r="F94" i="22"/>
  <c r="F93" i="22"/>
  <c r="H93" i="22" s="1"/>
  <c r="K93" i="22" s="1"/>
  <c r="F92" i="22"/>
  <c r="H92" i="22" s="1"/>
  <c r="K92" i="22" s="1"/>
  <c r="F91" i="22"/>
  <c r="H91" i="22" s="1"/>
  <c r="K91" i="22" s="1"/>
  <c r="H90" i="22"/>
  <c r="K90" i="22" s="1"/>
  <c r="F90" i="22"/>
  <c r="F89" i="22"/>
  <c r="H89" i="22" s="1"/>
  <c r="K89" i="22" s="1"/>
  <c r="F88" i="22"/>
  <c r="H88" i="22" s="1"/>
  <c r="K88" i="22" s="1"/>
  <c r="F87" i="22"/>
  <c r="H87" i="22" s="1"/>
  <c r="K87" i="22" s="1"/>
  <c r="H86" i="22"/>
  <c r="K86" i="22" s="1"/>
  <c r="F86" i="22"/>
  <c r="F85" i="22"/>
  <c r="H85" i="22" s="1"/>
  <c r="K85" i="22" s="1"/>
  <c r="H84" i="22"/>
  <c r="K84" i="22" s="1"/>
  <c r="H83" i="22"/>
  <c r="K83" i="22" s="1"/>
  <c r="H82" i="22"/>
  <c r="K82" i="22" s="1"/>
  <c r="H81" i="22"/>
  <c r="K81" i="22" s="1"/>
  <c r="F80" i="22"/>
  <c r="H80" i="22" s="1"/>
  <c r="K80" i="22" s="1"/>
  <c r="F79" i="22"/>
  <c r="H79" i="22" s="1"/>
  <c r="K79" i="22" s="1"/>
  <c r="H78" i="22"/>
  <c r="K78" i="22" s="1"/>
  <c r="H77" i="22"/>
  <c r="K77" i="22" s="1"/>
  <c r="H76" i="22"/>
  <c r="K76" i="22" s="1"/>
  <c r="H75" i="22"/>
  <c r="K75" i="22" s="1"/>
  <c r="H74" i="22"/>
  <c r="K74" i="22" s="1"/>
  <c r="H73" i="22"/>
  <c r="K73" i="22" s="1"/>
  <c r="H72" i="22"/>
  <c r="K72" i="22" s="1"/>
  <c r="F71" i="22"/>
  <c r="H71" i="22" s="1"/>
  <c r="K71" i="22" s="1"/>
  <c r="K70" i="22"/>
  <c r="H70" i="22"/>
  <c r="H69" i="22"/>
  <c r="K69" i="22" s="1"/>
  <c r="F68" i="22"/>
  <c r="H68" i="22" s="1"/>
  <c r="K68" i="22" s="1"/>
  <c r="H67" i="22"/>
  <c r="K67" i="22" s="1"/>
  <c r="F67" i="22"/>
  <c r="H66" i="22"/>
  <c r="K66" i="22" s="1"/>
  <c r="K65" i="22"/>
  <c r="H65" i="22"/>
  <c r="H64" i="22"/>
  <c r="K64" i="22" s="1"/>
  <c r="K63" i="22"/>
  <c r="H63" i="22"/>
  <c r="H62" i="22"/>
  <c r="K62" i="22" s="1"/>
  <c r="K61" i="22"/>
  <c r="H61" i="22"/>
  <c r="H60" i="22"/>
  <c r="K60" i="22" s="1"/>
  <c r="K59" i="22"/>
  <c r="H59" i="22"/>
  <c r="H58" i="22"/>
  <c r="K58" i="22" s="1"/>
  <c r="F57" i="22"/>
  <c r="H57" i="22" s="1"/>
  <c r="K57" i="22" s="1"/>
  <c r="H56" i="22"/>
  <c r="K56" i="22" s="1"/>
  <c r="F55" i="22"/>
  <c r="H55" i="22" s="1"/>
  <c r="K55" i="22" s="1"/>
  <c r="F54" i="22"/>
  <c r="H54" i="22" s="1"/>
  <c r="K54" i="22" s="1"/>
  <c r="H53" i="22"/>
  <c r="K53" i="22" s="1"/>
  <c r="H52" i="22"/>
  <c r="K52" i="22" s="1"/>
  <c r="H51" i="22"/>
  <c r="K51" i="22" s="1"/>
  <c r="F51" i="22"/>
  <c r="H50" i="22"/>
  <c r="K50" i="22" s="1"/>
  <c r="K49" i="22"/>
  <c r="H49" i="22"/>
  <c r="H48" i="22"/>
  <c r="K48" i="22" s="1"/>
  <c r="F47" i="22"/>
  <c r="H47" i="22" s="1"/>
  <c r="K47" i="22" s="1"/>
  <c r="H46" i="22"/>
  <c r="K46" i="22" s="1"/>
  <c r="F46" i="22"/>
  <c r="F45" i="22"/>
  <c r="H45" i="22" s="1"/>
  <c r="K45" i="22" s="1"/>
  <c r="F44" i="22"/>
  <c r="H44" i="22" s="1"/>
  <c r="K44" i="22" s="1"/>
  <c r="F43" i="22"/>
  <c r="H43" i="22" s="1"/>
  <c r="K43" i="22" s="1"/>
  <c r="H42" i="22"/>
  <c r="K42" i="22" s="1"/>
  <c r="F42" i="22"/>
  <c r="H41" i="22"/>
  <c r="K41" i="22" s="1"/>
  <c r="K40" i="22"/>
  <c r="H40" i="22"/>
  <c r="H39" i="22"/>
  <c r="K39" i="22" s="1"/>
  <c r="K38" i="22"/>
  <c r="H38" i="22"/>
  <c r="H37" i="22"/>
  <c r="K37" i="22" s="1"/>
  <c r="K36" i="22"/>
  <c r="H36" i="22"/>
  <c r="H35" i="22"/>
  <c r="K35" i="22" s="1"/>
  <c r="F34" i="22"/>
  <c r="H34" i="22" s="1"/>
  <c r="K34" i="22" s="1"/>
  <c r="H33" i="22"/>
  <c r="K33" i="22" s="1"/>
  <c r="F33" i="22"/>
  <c r="F32" i="22"/>
  <c r="H32" i="22" s="1"/>
  <c r="K32" i="22" s="1"/>
  <c r="F31" i="22"/>
  <c r="H31" i="22" s="1"/>
  <c r="K31" i="22" s="1"/>
  <c r="F30" i="22"/>
  <c r="H30" i="22" s="1"/>
  <c r="K30" i="22" s="1"/>
  <c r="H29" i="22"/>
  <c r="K29" i="22" s="1"/>
  <c r="F29" i="22"/>
  <c r="H28" i="22"/>
  <c r="K28" i="22" s="1"/>
  <c r="K27" i="22"/>
  <c r="H27" i="22"/>
  <c r="H26" i="22"/>
  <c r="K26" i="22" s="1"/>
  <c r="K25" i="22"/>
  <c r="H25" i="22"/>
  <c r="F24" i="22"/>
  <c r="H24" i="22" s="1"/>
  <c r="K24" i="22" s="1"/>
  <c r="H23" i="22"/>
  <c r="K23" i="22" s="1"/>
  <c r="H22" i="22"/>
  <c r="K22" i="22" s="1"/>
  <c r="H21" i="22"/>
  <c r="K21" i="22" s="1"/>
  <c r="H20" i="22"/>
  <c r="K20" i="22" s="1"/>
  <c r="F19" i="22"/>
  <c r="H19" i="22" s="1"/>
  <c r="K19" i="22" s="1"/>
  <c r="K18" i="22"/>
  <c r="H18" i="22"/>
  <c r="H17" i="22"/>
  <c r="K17" i="22" s="1"/>
  <c r="F16" i="22"/>
  <c r="H16" i="22" s="1"/>
  <c r="K16" i="22" s="1"/>
  <c r="H15" i="22"/>
  <c r="K15" i="22" s="1"/>
  <c r="H14" i="22"/>
  <c r="K14" i="22" s="1"/>
  <c r="H13" i="22"/>
  <c r="K13" i="22" s="1"/>
  <c r="H12" i="22"/>
  <c r="K12" i="22" s="1"/>
  <c r="H11" i="22"/>
  <c r="K11" i="22" s="1"/>
  <c r="F11" i="22"/>
  <c r="F10" i="22"/>
  <c r="H10" i="22" s="1"/>
  <c r="K10" i="22" s="1"/>
  <c r="H9" i="22"/>
  <c r="K9" i="22" s="1"/>
  <c r="H8" i="22"/>
  <c r="K8" i="22" s="1"/>
  <c r="F8" i="22"/>
  <c r="H7" i="22"/>
  <c r="K7" i="22" s="1"/>
  <c r="K6" i="22"/>
  <c r="H6" i="22"/>
  <c r="H5" i="22"/>
  <c r="K5" i="22" s="1"/>
  <c r="K4" i="22"/>
  <c r="H4" i="22"/>
  <c r="H3" i="22"/>
  <c r="K3" i="22" s="1"/>
  <c r="K1" i="22" s="1"/>
  <c r="J1" i="22"/>
  <c r="I1" i="22"/>
  <c r="G1" i="22"/>
  <c r="E1" i="22"/>
  <c r="D1" i="22"/>
  <c r="F1" i="22" l="1"/>
  <c r="H1" i="22"/>
  <c r="F97" i="21" l="1"/>
  <c r="H97" i="21" s="1"/>
  <c r="K97" i="21" s="1"/>
  <c r="F96" i="21"/>
  <c r="H96" i="21" s="1"/>
  <c r="K96" i="21" s="1"/>
  <c r="H95" i="21"/>
  <c r="K95" i="21" s="1"/>
  <c r="F95" i="21"/>
  <c r="F94" i="21"/>
  <c r="H94" i="21" s="1"/>
  <c r="K94" i="21" s="1"/>
  <c r="F93" i="21"/>
  <c r="H93" i="21" s="1"/>
  <c r="K93" i="21" s="1"/>
  <c r="F92" i="21"/>
  <c r="H92" i="21" s="1"/>
  <c r="K92" i="21" s="1"/>
  <c r="H91" i="21"/>
  <c r="K91" i="21" s="1"/>
  <c r="F91" i="21"/>
  <c r="F90" i="21"/>
  <c r="H90" i="21" s="1"/>
  <c r="K90" i="21" s="1"/>
  <c r="F89" i="21"/>
  <c r="H89" i="21" s="1"/>
  <c r="K89" i="21" s="1"/>
  <c r="F88" i="21"/>
  <c r="H88" i="21" s="1"/>
  <c r="K88" i="21" s="1"/>
  <c r="H87" i="21"/>
  <c r="K87" i="21" s="1"/>
  <c r="F87" i="21"/>
  <c r="F86" i="21"/>
  <c r="H86" i="21" s="1"/>
  <c r="K86" i="21" s="1"/>
  <c r="F85" i="21"/>
  <c r="H85" i="21" s="1"/>
  <c r="K85" i="21" s="1"/>
  <c r="H84" i="21"/>
  <c r="K84" i="21" s="1"/>
  <c r="H83" i="21"/>
  <c r="K83" i="21" s="1"/>
  <c r="K82" i="21"/>
  <c r="H82" i="21"/>
  <c r="H81" i="21"/>
  <c r="K81" i="21" s="1"/>
  <c r="F80" i="21"/>
  <c r="H80" i="21" s="1"/>
  <c r="K80" i="21" s="1"/>
  <c r="H79" i="21"/>
  <c r="K79" i="21" s="1"/>
  <c r="F79" i="21"/>
  <c r="H78" i="21"/>
  <c r="K78" i="21" s="1"/>
  <c r="K77" i="21"/>
  <c r="H77" i="21"/>
  <c r="H76" i="21"/>
  <c r="K76" i="21" s="1"/>
  <c r="K75" i="21"/>
  <c r="H75" i="21"/>
  <c r="H74" i="21"/>
  <c r="K74" i="21" s="1"/>
  <c r="K73" i="21"/>
  <c r="H73" i="21"/>
  <c r="H72" i="21"/>
  <c r="K72" i="21" s="1"/>
  <c r="F71" i="21"/>
  <c r="H71" i="21" s="1"/>
  <c r="K71" i="21" s="1"/>
  <c r="H70" i="21"/>
  <c r="K70" i="21" s="1"/>
  <c r="H69" i="21"/>
  <c r="K69" i="21" s="1"/>
  <c r="H68" i="21"/>
  <c r="K68" i="21" s="1"/>
  <c r="F68" i="21"/>
  <c r="F67" i="21"/>
  <c r="H67" i="21" s="1"/>
  <c r="K67" i="21" s="1"/>
  <c r="H66" i="21"/>
  <c r="K66" i="21" s="1"/>
  <c r="H65" i="21"/>
  <c r="K65" i="21" s="1"/>
  <c r="H64" i="21"/>
  <c r="K64" i="21" s="1"/>
  <c r="H63" i="21"/>
  <c r="K63" i="21" s="1"/>
  <c r="H62" i="21"/>
  <c r="K62" i="21" s="1"/>
  <c r="H61" i="21"/>
  <c r="K61" i="21" s="1"/>
  <c r="H60" i="21"/>
  <c r="K60" i="21" s="1"/>
  <c r="H59" i="21"/>
  <c r="K59" i="21" s="1"/>
  <c r="H58" i="21"/>
  <c r="K58" i="21" s="1"/>
  <c r="H57" i="21"/>
  <c r="K57" i="21" s="1"/>
  <c r="F57" i="21"/>
  <c r="K56" i="21"/>
  <c r="H56" i="21"/>
  <c r="F55" i="21"/>
  <c r="H55" i="21" s="1"/>
  <c r="K55" i="21" s="1"/>
  <c r="H54" i="21"/>
  <c r="K54" i="21" s="1"/>
  <c r="F54" i="21"/>
  <c r="K53" i="21"/>
  <c r="H53" i="21"/>
  <c r="K52" i="21"/>
  <c r="H52" i="21"/>
  <c r="F51" i="21"/>
  <c r="H51" i="21" s="1"/>
  <c r="K51" i="21" s="1"/>
  <c r="H50" i="21"/>
  <c r="K50" i="21" s="1"/>
  <c r="H49" i="21"/>
  <c r="K49" i="21" s="1"/>
  <c r="H48" i="21"/>
  <c r="K48" i="21" s="1"/>
  <c r="H47" i="21"/>
  <c r="K47" i="21" s="1"/>
  <c r="F47" i="21"/>
  <c r="F46" i="21"/>
  <c r="H46" i="21" s="1"/>
  <c r="K46" i="21" s="1"/>
  <c r="H45" i="21"/>
  <c r="K45" i="21" s="1"/>
  <c r="F45" i="21"/>
  <c r="F44" i="21"/>
  <c r="H44" i="21" s="1"/>
  <c r="K44" i="21" s="1"/>
  <c r="H43" i="21"/>
  <c r="K43" i="21" s="1"/>
  <c r="F43" i="21"/>
  <c r="F42" i="21"/>
  <c r="H42" i="21" s="1"/>
  <c r="K42" i="21" s="1"/>
  <c r="H41" i="21"/>
  <c r="K41" i="21" s="1"/>
  <c r="H40" i="21"/>
  <c r="K40" i="21" s="1"/>
  <c r="H39" i="21"/>
  <c r="K39" i="21" s="1"/>
  <c r="H38" i="21"/>
  <c r="K38" i="21" s="1"/>
  <c r="H37" i="21"/>
  <c r="K37" i="21" s="1"/>
  <c r="H36" i="21"/>
  <c r="K36" i="21" s="1"/>
  <c r="H35" i="21"/>
  <c r="K35" i="21" s="1"/>
  <c r="H34" i="21"/>
  <c r="K34" i="21" s="1"/>
  <c r="F34" i="21"/>
  <c r="F33" i="21"/>
  <c r="H33" i="21" s="1"/>
  <c r="K33" i="21" s="1"/>
  <c r="H32" i="21"/>
  <c r="K32" i="21" s="1"/>
  <c r="F32" i="21"/>
  <c r="F31" i="21"/>
  <c r="H31" i="21" s="1"/>
  <c r="K31" i="21" s="1"/>
  <c r="H30" i="21"/>
  <c r="K30" i="21" s="1"/>
  <c r="F30" i="21"/>
  <c r="F29" i="21"/>
  <c r="H29" i="21" s="1"/>
  <c r="K29" i="21" s="1"/>
  <c r="H28" i="21"/>
  <c r="K28" i="21" s="1"/>
  <c r="H27" i="21"/>
  <c r="K27" i="21" s="1"/>
  <c r="H26" i="21"/>
  <c r="K26" i="21" s="1"/>
  <c r="H25" i="21"/>
  <c r="K25" i="21" s="1"/>
  <c r="H24" i="21"/>
  <c r="K24" i="21" s="1"/>
  <c r="F24" i="21"/>
  <c r="H23" i="21"/>
  <c r="K23" i="21" s="1"/>
  <c r="H22" i="21"/>
  <c r="K22" i="21" s="1"/>
  <c r="H21" i="21"/>
  <c r="K21" i="21" s="1"/>
  <c r="K20" i="21"/>
  <c r="H20" i="21"/>
  <c r="F19" i="21"/>
  <c r="H19" i="21" s="1"/>
  <c r="K19" i="21" s="1"/>
  <c r="H18" i="21"/>
  <c r="K18" i="21" s="1"/>
  <c r="K17" i="21"/>
  <c r="H17" i="21"/>
  <c r="F16" i="21"/>
  <c r="H16" i="21" s="1"/>
  <c r="K16" i="21" s="1"/>
  <c r="H15" i="21"/>
  <c r="K15" i="21" s="1"/>
  <c r="H14" i="21"/>
  <c r="K14" i="21" s="1"/>
  <c r="H13" i="21"/>
  <c r="K13" i="21" s="1"/>
  <c r="H12" i="21"/>
  <c r="K12" i="21" s="1"/>
  <c r="H11" i="21"/>
  <c r="K11" i="21" s="1"/>
  <c r="F11" i="21"/>
  <c r="F10" i="21"/>
  <c r="F1" i="21" s="1"/>
  <c r="H9" i="21"/>
  <c r="K9" i="21" s="1"/>
  <c r="H8" i="21"/>
  <c r="K8" i="21" s="1"/>
  <c r="F8" i="21"/>
  <c r="K7" i="21"/>
  <c r="H7" i="21"/>
  <c r="H6" i="21"/>
  <c r="K6" i="21" s="1"/>
  <c r="K5" i="21"/>
  <c r="H5" i="21"/>
  <c r="H4" i="21"/>
  <c r="K4" i="21" s="1"/>
  <c r="H3" i="21"/>
  <c r="K3" i="21" s="1"/>
  <c r="J1" i="21"/>
  <c r="I1" i="21"/>
  <c r="G1" i="21"/>
  <c r="E1" i="21"/>
  <c r="D1" i="21"/>
  <c r="F97" i="20"/>
  <c r="H97" i="20" s="1"/>
  <c r="K97" i="20" s="1"/>
  <c r="F96" i="20"/>
  <c r="H96" i="20" s="1"/>
  <c r="K96" i="20" s="1"/>
  <c r="F95" i="20"/>
  <c r="H95" i="20" s="1"/>
  <c r="K95" i="20" s="1"/>
  <c r="H94" i="20"/>
  <c r="K94" i="20" s="1"/>
  <c r="F94" i="20"/>
  <c r="F93" i="20"/>
  <c r="H93" i="20" s="1"/>
  <c r="K93" i="20" s="1"/>
  <c r="H92" i="20"/>
  <c r="K92" i="20" s="1"/>
  <c r="F92" i="20"/>
  <c r="F91" i="20"/>
  <c r="H91" i="20" s="1"/>
  <c r="K91" i="20" s="1"/>
  <c r="H90" i="20"/>
  <c r="K90" i="20" s="1"/>
  <c r="F90" i="20"/>
  <c r="F89" i="20"/>
  <c r="H89" i="20" s="1"/>
  <c r="K89" i="20" s="1"/>
  <c r="H88" i="20"/>
  <c r="K88" i="20" s="1"/>
  <c r="F88" i="20"/>
  <c r="F87" i="20"/>
  <c r="H87" i="20" s="1"/>
  <c r="K87" i="20" s="1"/>
  <c r="H86" i="20"/>
  <c r="K86" i="20" s="1"/>
  <c r="F86" i="20"/>
  <c r="F85" i="20"/>
  <c r="H85" i="20" s="1"/>
  <c r="K85" i="20" s="1"/>
  <c r="H84" i="20"/>
  <c r="K84" i="20" s="1"/>
  <c r="H83" i="20"/>
  <c r="K83" i="20" s="1"/>
  <c r="H82" i="20"/>
  <c r="K82" i="20" s="1"/>
  <c r="H81" i="20"/>
  <c r="K81" i="20" s="1"/>
  <c r="H80" i="20"/>
  <c r="K80" i="20" s="1"/>
  <c r="F80" i="20"/>
  <c r="F79" i="20"/>
  <c r="H79" i="20" s="1"/>
  <c r="K79" i="20" s="1"/>
  <c r="H78" i="20"/>
  <c r="K78" i="20" s="1"/>
  <c r="H77" i="20"/>
  <c r="K77" i="20" s="1"/>
  <c r="H76" i="20"/>
  <c r="K76" i="20" s="1"/>
  <c r="H75" i="20"/>
  <c r="K75" i="20" s="1"/>
  <c r="H74" i="20"/>
  <c r="K74" i="20" s="1"/>
  <c r="H73" i="20"/>
  <c r="K73" i="20" s="1"/>
  <c r="H72" i="20"/>
  <c r="K72" i="20" s="1"/>
  <c r="H71" i="20"/>
  <c r="K71" i="20" s="1"/>
  <c r="F71" i="20"/>
  <c r="K70" i="20"/>
  <c r="H70" i="20"/>
  <c r="K69" i="20"/>
  <c r="H69" i="20"/>
  <c r="F68" i="20"/>
  <c r="H68" i="20" s="1"/>
  <c r="K68" i="20" s="1"/>
  <c r="H67" i="20"/>
  <c r="K67" i="20" s="1"/>
  <c r="F67" i="20"/>
  <c r="K66" i="20"/>
  <c r="H66" i="20"/>
  <c r="K65" i="20"/>
  <c r="H65" i="20"/>
  <c r="K64" i="20"/>
  <c r="H64" i="20"/>
  <c r="K63" i="20"/>
  <c r="H63" i="20"/>
  <c r="K62" i="20"/>
  <c r="H62" i="20"/>
  <c r="K61" i="20"/>
  <c r="H61" i="20"/>
  <c r="H60" i="20"/>
  <c r="K60" i="20" s="1"/>
  <c r="K59" i="20"/>
  <c r="H59" i="20"/>
  <c r="H58" i="20"/>
  <c r="K58" i="20" s="1"/>
  <c r="F57" i="20"/>
  <c r="H57" i="20" s="1"/>
  <c r="K57" i="20" s="1"/>
  <c r="H56" i="20"/>
  <c r="K56" i="20" s="1"/>
  <c r="H55" i="20"/>
  <c r="K55" i="20" s="1"/>
  <c r="F55" i="20"/>
  <c r="F54" i="20"/>
  <c r="H54" i="20" s="1"/>
  <c r="K54" i="20" s="1"/>
  <c r="H53" i="20"/>
  <c r="K53" i="20" s="1"/>
  <c r="H52" i="20"/>
  <c r="K52" i="20" s="1"/>
  <c r="H51" i="20"/>
  <c r="K51" i="20" s="1"/>
  <c r="F51" i="20"/>
  <c r="K50" i="20"/>
  <c r="H50" i="20"/>
  <c r="K49" i="20"/>
  <c r="H49" i="20"/>
  <c r="K48" i="20"/>
  <c r="H48" i="20"/>
  <c r="F47" i="20"/>
  <c r="H47" i="20" s="1"/>
  <c r="K47" i="20" s="1"/>
  <c r="H46" i="20"/>
  <c r="K46" i="20" s="1"/>
  <c r="F46" i="20"/>
  <c r="F45" i="20"/>
  <c r="H45" i="20" s="1"/>
  <c r="K45" i="20" s="1"/>
  <c r="H44" i="20"/>
  <c r="K44" i="20" s="1"/>
  <c r="F44" i="20"/>
  <c r="F43" i="20"/>
  <c r="H43" i="20" s="1"/>
  <c r="K43" i="20" s="1"/>
  <c r="H42" i="20"/>
  <c r="K42" i="20" s="1"/>
  <c r="F42" i="20"/>
  <c r="K41" i="20"/>
  <c r="H41" i="20"/>
  <c r="K40" i="20"/>
  <c r="H40" i="20"/>
  <c r="K39" i="20"/>
  <c r="H39" i="20"/>
  <c r="K38" i="20"/>
  <c r="H38" i="20"/>
  <c r="K37" i="20"/>
  <c r="H37" i="20"/>
  <c r="K36" i="20"/>
  <c r="H36" i="20"/>
  <c r="K35" i="20"/>
  <c r="H35" i="20"/>
  <c r="F34" i="20"/>
  <c r="H34" i="20" s="1"/>
  <c r="K34" i="20" s="1"/>
  <c r="H33" i="20"/>
  <c r="K33" i="20" s="1"/>
  <c r="F33" i="20"/>
  <c r="F32" i="20"/>
  <c r="H32" i="20" s="1"/>
  <c r="K32" i="20" s="1"/>
  <c r="H31" i="20"/>
  <c r="K31" i="20" s="1"/>
  <c r="F31" i="20"/>
  <c r="F30" i="20"/>
  <c r="H30" i="20" s="1"/>
  <c r="K30" i="20" s="1"/>
  <c r="H29" i="20"/>
  <c r="K29" i="20" s="1"/>
  <c r="F29" i="20"/>
  <c r="K28" i="20"/>
  <c r="H28" i="20"/>
  <c r="K27" i="20"/>
  <c r="H27" i="20"/>
  <c r="K26" i="20"/>
  <c r="H26" i="20"/>
  <c r="K25" i="20"/>
  <c r="H25" i="20"/>
  <c r="F24" i="20"/>
  <c r="H24" i="20" s="1"/>
  <c r="K24" i="20" s="1"/>
  <c r="H23" i="20"/>
  <c r="K23" i="20" s="1"/>
  <c r="H22" i="20"/>
  <c r="K22" i="20" s="1"/>
  <c r="H21" i="20"/>
  <c r="K21" i="20" s="1"/>
  <c r="H20" i="20"/>
  <c r="K20" i="20" s="1"/>
  <c r="H19" i="20"/>
  <c r="K19" i="20" s="1"/>
  <c r="F19" i="20"/>
  <c r="F18" i="20"/>
  <c r="H18" i="20" s="1"/>
  <c r="K18" i="20" s="1"/>
  <c r="H17" i="20"/>
  <c r="K17" i="20" s="1"/>
  <c r="H16" i="20"/>
  <c r="K16" i="20" s="1"/>
  <c r="F16" i="20"/>
  <c r="K15" i="20"/>
  <c r="H15" i="20"/>
  <c r="H14" i="20"/>
  <c r="K14" i="20" s="1"/>
  <c r="K13" i="20"/>
  <c r="H13" i="20"/>
  <c r="K12" i="20"/>
  <c r="H12" i="20"/>
  <c r="F11" i="20"/>
  <c r="H11" i="20" s="1"/>
  <c r="K11" i="20" s="1"/>
  <c r="H10" i="20"/>
  <c r="K10" i="20" s="1"/>
  <c r="F10" i="20"/>
  <c r="K9" i="20"/>
  <c r="H9" i="20"/>
  <c r="F8" i="20"/>
  <c r="H8" i="20" s="1"/>
  <c r="H7" i="20"/>
  <c r="K7" i="20" s="1"/>
  <c r="H6" i="20"/>
  <c r="K6" i="20" s="1"/>
  <c r="H5" i="20"/>
  <c r="K5" i="20" s="1"/>
  <c r="H4" i="20"/>
  <c r="K4" i="20" s="1"/>
  <c r="H3" i="20"/>
  <c r="K3" i="20" s="1"/>
  <c r="J1" i="20"/>
  <c r="I1" i="20"/>
  <c r="G1" i="20"/>
  <c r="F1" i="20"/>
  <c r="E1" i="20"/>
  <c r="D1" i="20"/>
  <c r="H10" i="21" l="1"/>
  <c r="K10" i="21" s="1"/>
  <c r="K1" i="21" s="1"/>
  <c r="K8" i="20"/>
  <c r="K1" i="20" s="1"/>
  <c r="H1" i="20"/>
  <c r="F97" i="19"/>
  <c r="H97" i="19" s="1"/>
  <c r="K97" i="19" s="1"/>
  <c r="F96" i="19"/>
  <c r="H96" i="19" s="1"/>
  <c r="K96" i="19" s="1"/>
  <c r="H95" i="19"/>
  <c r="K95" i="19" s="1"/>
  <c r="F95" i="19"/>
  <c r="F94" i="19"/>
  <c r="H94" i="19" s="1"/>
  <c r="K94" i="19" s="1"/>
  <c r="F93" i="19"/>
  <c r="H93" i="19" s="1"/>
  <c r="K93" i="19" s="1"/>
  <c r="F92" i="19"/>
  <c r="H92" i="19" s="1"/>
  <c r="K92" i="19" s="1"/>
  <c r="H91" i="19"/>
  <c r="K91" i="19" s="1"/>
  <c r="F91" i="19"/>
  <c r="F90" i="19"/>
  <c r="H90" i="19" s="1"/>
  <c r="K90" i="19" s="1"/>
  <c r="H89" i="19"/>
  <c r="K89" i="19" s="1"/>
  <c r="F89" i="19"/>
  <c r="F88" i="19"/>
  <c r="H88" i="19" s="1"/>
  <c r="K88" i="19" s="1"/>
  <c r="H87" i="19"/>
  <c r="K87" i="19" s="1"/>
  <c r="F87" i="19"/>
  <c r="F86" i="19"/>
  <c r="H86" i="19" s="1"/>
  <c r="K86" i="19" s="1"/>
  <c r="H85" i="19"/>
  <c r="K85" i="19" s="1"/>
  <c r="F85" i="19"/>
  <c r="H84" i="19"/>
  <c r="K84" i="19" s="1"/>
  <c r="H83" i="19"/>
  <c r="K83" i="19" s="1"/>
  <c r="H82" i="19"/>
  <c r="K82" i="19" s="1"/>
  <c r="K81" i="19"/>
  <c r="H81" i="19"/>
  <c r="F80" i="19"/>
  <c r="H80" i="19" s="1"/>
  <c r="K80" i="19" s="1"/>
  <c r="H79" i="19"/>
  <c r="K79" i="19" s="1"/>
  <c r="F79" i="19"/>
  <c r="H78" i="19"/>
  <c r="K78" i="19" s="1"/>
  <c r="K77" i="19"/>
  <c r="H77" i="19"/>
  <c r="H76" i="19"/>
  <c r="K76" i="19" s="1"/>
  <c r="K75" i="19"/>
  <c r="H75" i="19"/>
  <c r="K74" i="19"/>
  <c r="H74" i="19"/>
  <c r="K73" i="19"/>
  <c r="H73" i="19"/>
  <c r="K72" i="19"/>
  <c r="H72" i="19"/>
  <c r="F71" i="19"/>
  <c r="H71" i="19" s="1"/>
  <c r="K71" i="19" s="1"/>
  <c r="H70" i="19"/>
  <c r="K70" i="19" s="1"/>
  <c r="H69" i="19"/>
  <c r="K69" i="19" s="1"/>
  <c r="H68" i="19"/>
  <c r="K68" i="19" s="1"/>
  <c r="F68" i="19"/>
  <c r="F67" i="19"/>
  <c r="H67" i="19" s="1"/>
  <c r="K67" i="19" s="1"/>
  <c r="H66" i="19"/>
  <c r="K66" i="19" s="1"/>
  <c r="H65" i="19"/>
  <c r="K65" i="19" s="1"/>
  <c r="H64" i="19"/>
  <c r="K64" i="19" s="1"/>
  <c r="H63" i="19"/>
  <c r="K63" i="19" s="1"/>
  <c r="H62" i="19"/>
  <c r="K62" i="19" s="1"/>
  <c r="H61" i="19"/>
  <c r="K61" i="19" s="1"/>
  <c r="H60" i="19"/>
  <c r="K60" i="19" s="1"/>
  <c r="H59" i="19"/>
  <c r="K59" i="19" s="1"/>
  <c r="H58" i="19"/>
  <c r="K58" i="19" s="1"/>
  <c r="H57" i="19"/>
  <c r="K57" i="19" s="1"/>
  <c r="F57" i="19"/>
  <c r="K56" i="19"/>
  <c r="H56" i="19"/>
  <c r="F55" i="19"/>
  <c r="H55" i="19" s="1"/>
  <c r="K55" i="19" s="1"/>
  <c r="H54" i="19"/>
  <c r="K54" i="19" s="1"/>
  <c r="F54" i="19"/>
  <c r="K53" i="19"/>
  <c r="H53" i="19"/>
  <c r="K52" i="19"/>
  <c r="H52" i="19"/>
  <c r="F51" i="19"/>
  <c r="H51" i="19" s="1"/>
  <c r="K51" i="19" s="1"/>
  <c r="H50" i="19"/>
  <c r="K50" i="19" s="1"/>
  <c r="H49" i="19"/>
  <c r="K49" i="19" s="1"/>
  <c r="H48" i="19"/>
  <c r="K48" i="19" s="1"/>
  <c r="H47" i="19"/>
  <c r="K47" i="19" s="1"/>
  <c r="F47" i="19"/>
  <c r="F46" i="19"/>
  <c r="H46" i="19" s="1"/>
  <c r="K46" i="19" s="1"/>
  <c r="H45" i="19"/>
  <c r="K45" i="19" s="1"/>
  <c r="F45" i="19"/>
  <c r="F44" i="19"/>
  <c r="H44" i="19" s="1"/>
  <c r="K44" i="19" s="1"/>
  <c r="H43" i="19"/>
  <c r="K43" i="19" s="1"/>
  <c r="F43" i="19"/>
  <c r="F42" i="19"/>
  <c r="H42" i="19" s="1"/>
  <c r="K42" i="19" s="1"/>
  <c r="H41" i="19"/>
  <c r="K41" i="19" s="1"/>
  <c r="K40" i="19"/>
  <c r="H40" i="19"/>
  <c r="K39" i="19"/>
  <c r="H39" i="19"/>
  <c r="K38" i="19"/>
  <c r="H38" i="19"/>
  <c r="K37" i="19"/>
  <c r="H37" i="19"/>
  <c r="K36" i="19"/>
  <c r="H36" i="19"/>
  <c r="K35" i="19"/>
  <c r="H35" i="19"/>
  <c r="F34" i="19"/>
  <c r="H34" i="19" s="1"/>
  <c r="K34" i="19" s="1"/>
  <c r="H33" i="19"/>
  <c r="K33" i="19" s="1"/>
  <c r="F33" i="19"/>
  <c r="F32" i="19"/>
  <c r="H32" i="19" s="1"/>
  <c r="K32" i="19" s="1"/>
  <c r="H31" i="19"/>
  <c r="K31" i="19" s="1"/>
  <c r="F31" i="19"/>
  <c r="F30" i="19"/>
  <c r="H30" i="19" s="1"/>
  <c r="K30" i="19" s="1"/>
  <c r="H29" i="19"/>
  <c r="K29" i="19" s="1"/>
  <c r="F29" i="19"/>
  <c r="K28" i="19"/>
  <c r="H28" i="19"/>
  <c r="K27" i="19"/>
  <c r="H27" i="19"/>
  <c r="H26" i="19"/>
  <c r="K26" i="19" s="1"/>
  <c r="K25" i="19"/>
  <c r="H25" i="19"/>
  <c r="F24" i="19"/>
  <c r="F1" i="19" s="1"/>
  <c r="H23" i="19"/>
  <c r="K23" i="19" s="1"/>
  <c r="H22" i="19"/>
  <c r="K22" i="19" s="1"/>
  <c r="H21" i="19"/>
  <c r="K21" i="19" s="1"/>
  <c r="H20" i="19"/>
  <c r="K20" i="19" s="1"/>
  <c r="H19" i="19"/>
  <c r="K19" i="19" s="1"/>
  <c r="F19" i="19"/>
  <c r="F18" i="19"/>
  <c r="H18" i="19" s="1"/>
  <c r="K18" i="19" s="1"/>
  <c r="H17" i="19"/>
  <c r="K17" i="19" s="1"/>
  <c r="H16" i="19"/>
  <c r="K16" i="19" s="1"/>
  <c r="F16" i="19"/>
  <c r="K15" i="19"/>
  <c r="H15" i="19"/>
  <c r="K14" i="19"/>
  <c r="H14" i="19"/>
  <c r="K13" i="19"/>
  <c r="H13" i="19"/>
  <c r="K12" i="19"/>
  <c r="H12" i="19"/>
  <c r="F11" i="19"/>
  <c r="H11" i="19" s="1"/>
  <c r="K11" i="19" s="1"/>
  <c r="H10" i="19"/>
  <c r="K10" i="19" s="1"/>
  <c r="F10" i="19"/>
  <c r="K9" i="19"/>
  <c r="H9" i="19"/>
  <c r="F8" i="19"/>
  <c r="H8" i="19" s="1"/>
  <c r="K8" i="19" s="1"/>
  <c r="H7" i="19"/>
  <c r="K7" i="19" s="1"/>
  <c r="H6" i="19"/>
  <c r="K6" i="19" s="1"/>
  <c r="H5" i="19"/>
  <c r="K5" i="19" s="1"/>
  <c r="H4" i="19"/>
  <c r="K4" i="19" s="1"/>
  <c r="H3" i="19"/>
  <c r="K3" i="19" s="1"/>
  <c r="J1" i="19"/>
  <c r="I1" i="19"/>
  <c r="G1" i="19"/>
  <c r="E1" i="19"/>
  <c r="D1" i="19"/>
  <c r="H97" i="18"/>
  <c r="K97" i="18" s="1"/>
  <c r="F97" i="18"/>
  <c r="F96" i="18"/>
  <c r="H96" i="18" s="1"/>
  <c r="K96" i="18" s="1"/>
  <c r="H95" i="18"/>
  <c r="K95" i="18" s="1"/>
  <c r="F95" i="18"/>
  <c r="F94" i="18"/>
  <c r="H94" i="18" s="1"/>
  <c r="K94" i="18" s="1"/>
  <c r="F93" i="18"/>
  <c r="H93" i="18" s="1"/>
  <c r="K93" i="18" s="1"/>
  <c r="F92" i="18"/>
  <c r="H92" i="18" s="1"/>
  <c r="K92" i="18" s="1"/>
  <c r="H91" i="18"/>
  <c r="K91" i="18" s="1"/>
  <c r="F91" i="18"/>
  <c r="F90" i="18"/>
  <c r="H90" i="18" s="1"/>
  <c r="K90" i="18" s="1"/>
  <c r="F89" i="18"/>
  <c r="H89" i="18" s="1"/>
  <c r="K89" i="18" s="1"/>
  <c r="F88" i="18"/>
  <c r="H88" i="18" s="1"/>
  <c r="K88" i="18" s="1"/>
  <c r="H87" i="18"/>
  <c r="K87" i="18" s="1"/>
  <c r="F87" i="18"/>
  <c r="F86" i="18"/>
  <c r="H86" i="18" s="1"/>
  <c r="K86" i="18" s="1"/>
  <c r="F85" i="18"/>
  <c r="H85" i="18" s="1"/>
  <c r="K85" i="18" s="1"/>
  <c r="H84" i="18"/>
  <c r="K84" i="18" s="1"/>
  <c r="H83" i="18"/>
  <c r="K83" i="18" s="1"/>
  <c r="K82" i="18"/>
  <c r="H82" i="18"/>
  <c r="H81" i="18"/>
  <c r="K81" i="18" s="1"/>
  <c r="F80" i="18"/>
  <c r="H80" i="18" s="1"/>
  <c r="K80" i="18" s="1"/>
  <c r="H79" i="18"/>
  <c r="K79" i="18" s="1"/>
  <c r="F79" i="18"/>
  <c r="H78" i="18"/>
  <c r="K78" i="18" s="1"/>
  <c r="K77" i="18"/>
  <c r="H77" i="18"/>
  <c r="H76" i="18"/>
  <c r="K76" i="18" s="1"/>
  <c r="H75" i="18"/>
  <c r="K75" i="18" s="1"/>
  <c r="H74" i="18"/>
  <c r="K74" i="18" s="1"/>
  <c r="K73" i="18"/>
  <c r="H73" i="18"/>
  <c r="H72" i="18"/>
  <c r="K72" i="18" s="1"/>
  <c r="F71" i="18"/>
  <c r="H71" i="18" s="1"/>
  <c r="K71" i="18" s="1"/>
  <c r="H70" i="18"/>
  <c r="K70" i="18" s="1"/>
  <c r="H69" i="18"/>
  <c r="K69" i="18" s="1"/>
  <c r="H68" i="18"/>
  <c r="K68" i="18" s="1"/>
  <c r="F68" i="18"/>
  <c r="F67" i="18"/>
  <c r="H67" i="18" s="1"/>
  <c r="K67" i="18" s="1"/>
  <c r="H66" i="18"/>
  <c r="K66" i="18" s="1"/>
  <c r="H65" i="18"/>
  <c r="K65" i="18" s="1"/>
  <c r="H64" i="18"/>
  <c r="K64" i="18" s="1"/>
  <c r="H63" i="18"/>
  <c r="K63" i="18" s="1"/>
  <c r="H62" i="18"/>
  <c r="K62" i="18" s="1"/>
  <c r="H61" i="18"/>
  <c r="K61" i="18" s="1"/>
  <c r="H60" i="18"/>
  <c r="K60" i="18" s="1"/>
  <c r="H59" i="18"/>
  <c r="K59" i="18" s="1"/>
  <c r="H58" i="18"/>
  <c r="K58" i="18" s="1"/>
  <c r="H57" i="18"/>
  <c r="K57" i="18" s="1"/>
  <c r="F57" i="18"/>
  <c r="H56" i="18"/>
  <c r="K56" i="18" s="1"/>
  <c r="F55" i="18"/>
  <c r="H55" i="18" s="1"/>
  <c r="K55" i="18" s="1"/>
  <c r="H54" i="18"/>
  <c r="K54" i="18" s="1"/>
  <c r="F54" i="18"/>
  <c r="H53" i="18"/>
  <c r="K53" i="18" s="1"/>
  <c r="K52" i="18"/>
  <c r="H52" i="18"/>
  <c r="F51" i="18"/>
  <c r="H51" i="18" s="1"/>
  <c r="K51" i="18" s="1"/>
  <c r="H50" i="18"/>
  <c r="K50" i="18" s="1"/>
  <c r="H49" i="18"/>
  <c r="K49" i="18" s="1"/>
  <c r="H48" i="18"/>
  <c r="K48" i="18" s="1"/>
  <c r="H47" i="18"/>
  <c r="K47" i="18" s="1"/>
  <c r="F47" i="18"/>
  <c r="F46" i="18"/>
  <c r="H46" i="18" s="1"/>
  <c r="K46" i="18" s="1"/>
  <c r="F45" i="18"/>
  <c r="H45" i="18" s="1"/>
  <c r="K45" i="18" s="1"/>
  <c r="F44" i="18"/>
  <c r="H44" i="18" s="1"/>
  <c r="K44" i="18" s="1"/>
  <c r="H43" i="18"/>
  <c r="K43" i="18" s="1"/>
  <c r="F43" i="18"/>
  <c r="F42" i="18"/>
  <c r="H42" i="18" s="1"/>
  <c r="K42" i="18" s="1"/>
  <c r="F41" i="18"/>
  <c r="H41" i="18" s="1"/>
  <c r="K41" i="18" s="1"/>
  <c r="K40" i="18"/>
  <c r="H40" i="18"/>
  <c r="H39" i="18"/>
  <c r="K39" i="18" s="1"/>
  <c r="K38" i="18"/>
  <c r="H38" i="18"/>
  <c r="H37" i="18"/>
  <c r="K37" i="18" s="1"/>
  <c r="K36" i="18"/>
  <c r="H36" i="18"/>
  <c r="H35" i="18"/>
  <c r="K35" i="18" s="1"/>
  <c r="F34" i="18"/>
  <c r="H34" i="18" s="1"/>
  <c r="K34" i="18" s="1"/>
  <c r="H33" i="18"/>
  <c r="K33" i="18" s="1"/>
  <c r="F33" i="18"/>
  <c r="F32" i="18"/>
  <c r="H32" i="18" s="1"/>
  <c r="K32" i="18" s="1"/>
  <c r="F31" i="18"/>
  <c r="H31" i="18" s="1"/>
  <c r="K31" i="18" s="1"/>
  <c r="F30" i="18"/>
  <c r="H30" i="18" s="1"/>
  <c r="K30" i="18" s="1"/>
  <c r="H29" i="18"/>
  <c r="K29" i="18" s="1"/>
  <c r="F29" i="18"/>
  <c r="H28" i="18"/>
  <c r="K28" i="18" s="1"/>
  <c r="K27" i="18"/>
  <c r="H27" i="18"/>
  <c r="H26" i="18"/>
  <c r="K26" i="18" s="1"/>
  <c r="K25" i="18"/>
  <c r="H25" i="18"/>
  <c r="F24" i="18"/>
  <c r="F1" i="18" s="1"/>
  <c r="H23" i="18"/>
  <c r="K23" i="18" s="1"/>
  <c r="H22" i="18"/>
  <c r="K22" i="18" s="1"/>
  <c r="H21" i="18"/>
  <c r="K21" i="18" s="1"/>
  <c r="H20" i="18"/>
  <c r="K20" i="18" s="1"/>
  <c r="F19" i="18"/>
  <c r="H19" i="18" s="1"/>
  <c r="K19" i="18" s="1"/>
  <c r="F18" i="18"/>
  <c r="H18" i="18" s="1"/>
  <c r="K18" i="18" s="1"/>
  <c r="H17" i="18"/>
  <c r="K17" i="18" s="1"/>
  <c r="F16" i="18"/>
  <c r="H16" i="18" s="1"/>
  <c r="K16" i="18" s="1"/>
  <c r="K15" i="18"/>
  <c r="H15" i="18"/>
  <c r="H14" i="18"/>
  <c r="K14" i="18" s="1"/>
  <c r="K13" i="18"/>
  <c r="H13" i="18"/>
  <c r="H12" i="18"/>
  <c r="K12" i="18" s="1"/>
  <c r="F11" i="18"/>
  <c r="H11" i="18" s="1"/>
  <c r="K11" i="18" s="1"/>
  <c r="H10" i="18"/>
  <c r="K10" i="18" s="1"/>
  <c r="F10" i="18"/>
  <c r="H9" i="18"/>
  <c r="K9" i="18" s="1"/>
  <c r="F8" i="18"/>
  <c r="H8" i="18" s="1"/>
  <c r="H7" i="18"/>
  <c r="K7" i="18" s="1"/>
  <c r="H6" i="18"/>
  <c r="K6" i="18" s="1"/>
  <c r="H5" i="18"/>
  <c r="K5" i="18" s="1"/>
  <c r="H4" i="18"/>
  <c r="K4" i="18" s="1"/>
  <c r="H3" i="18"/>
  <c r="K3" i="18" s="1"/>
  <c r="J1" i="18"/>
  <c r="I1" i="18"/>
  <c r="G1" i="18"/>
  <c r="E1" i="18"/>
  <c r="D1" i="18"/>
  <c r="H1" i="21" l="1"/>
  <c r="H24" i="19"/>
  <c r="K24" i="19" s="1"/>
  <c r="K1" i="19" s="1"/>
  <c r="K8" i="18"/>
  <c r="H24" i="18"/>
  <c r="K24" i="18" s="1"/>
  <c r="K1" i="18" s="1"/>
  <c r="H97" i="17"/>
  <c r="K97" i="17" s="1"/>
  <c r="F97" i="17"/>
  <c r="F96" i="17"/>
  <c r="H96" i="17" s="1"/>
  <c r="K96" i="17" s="1"/>
  <c r="H95" i="17"/>
  <c r="K95" i="17" s="1"/>
  <c r="F95" i="17"/>
  <c r="F94" i="17"/>
  <c r="H94" i="17" s="1"/>
  <c r="K94" i="17" s="1"/>
  <c r="H93" i="17"/>
  <c r="K93" i="17" s="1"/>
  <c r="F93" i="17"/>
  <c r="F92" i="17"/>
  <c r="H92" i="17" s="1"/>
  <c r="K92" i="17" s="1"/>
  <c r="H91" i="17"/>
  <c r="K91" i="17" s="1"/>
  <c r="F91" i="17"/>
  <c r="F90" i="17"/>
  <c r="H90" i="17" s="1"/>
  <c r="K90" i="17" s="1"/>
  <c r="H89" i="17"/>
  <c r="K89" i="17" s="1"/>
  <c r="F89" i="17"/>
  <c r="F88" i="17"/>
  <c r="H88" i="17" s="1"/>
  <c r="K88" i="17" s="1"/>
  <c r="H87" i="17"/>
  <c r="K87" i="17" s="1"/>
  <c r="F87" i="17"/>
  <c r="F86" i="17"/>
  <c r="H86" i="17" s="1"/>
  <c r="K86" i="17" s="1"/>
  <c r="H85" i="17"/>
  <c r="K85" i="17" s="1"/>
  <c r="F85" i="17"/>
  <c r="K84" i="17"/>
  <c r="H84" i="17"/>
  <c r="K83" i="17"/>
  <c r="H83" i="17"/>
  <c r="K82" i="17"/>
  <c r="H82" i="17"/>
  <c r="K81" i="17"/>
  <c r="H81" i="17"/>
  <c r="F80" i="17"/>
  <c r="H80" i="17" s="1"/>
  <c r="K80" i="17" s="1"/>
  <c r="H79" i="17"/>
  <c r="K79" i="17" s="1"/>
  <c r="F79" i="17"/>
  <c r="K78" i="17"/>
  <c r="H78" i="17"/>
  <c r="K77" i="17"/>
  <c r="H77" i="17"/>
  <c r="K76" i="17"/>
  <c r="H76" i="17"/>
  <c r="K75" i="17"/>
  <c r="H75" i="17"/>
  <c r="K74" i="17"/>
  <c r="H74" i="17"/>
  <c r="K73" i="17"/>
  <c r="H73" i="17"/>
  <c r="K72" i="17"/>
  <c r="H72" i="17"/>
  <c r="F71" i="17"/>
  <c r="H71" i="17" s="1"/>
  <c r="K71" i="17" s="1"/>
  <c r="H70" i="17"/>
  <c r="K70" i="17" s="1"/>
  <c r="H69" i="17"/>
  <c r="K69" i="17" s="1"/>
  <c r="H68" i="17"/>
  <c r="K68" i="17" s="1"/>
  <c r="F68" i="17"/>
  <c r="F67" i="17"/>
  <c r="H67" i="17" s="1"/>
  <c r="K67" i="17" s="1"/>
  <c r="H66" i="17"/>
  <c r="K66" i="17" s="1"/>
  <c r="H65" i="17"/>
  <c r="K65" i="17" s="1"/>
  <c r="H64" i="17"/>
  <c r="K64" i="17" s="1"/>
  <c r="H63" i="17"/>
  <c r="K63" i="17" s="1"/>
  <c r="H62" i="17"/>
  <c r="K62" i="17" s="1"/>
  <c r="H61" i="17"/>
  <c r="K61" i="17" s="1"/>
  <c r="H60" i="17"/>
  <c r="K60" i="17" s="1"/>
  <c r="H59" i="17"/>
  <c r="K59" i="17" s="1"/>
  <c r="H58" i="17"/>
  <c r="K58" i="17" s="1"/>
  <c r="H57" i="17"/>
  <c r="K57" i="17" s="1"/>
  <c r="F57" i="17"/>
  <c r="K56" i="17"/>
  <c r="H56" i="17"/>
  <c r="F55" i="17"/>
  <c r="H55" i="17" s="1"/>
  <c r="K55" i="17" s="1"/>
  <c r="H54" i="17"/>
  <c r="K54" i="17" s="1"/>
  <c r="F54" i="17"/>
  <c r="K53" i="17"/>
  <c r="H53" i="17"/>
  <c r="K52" i="17"/>
  <c r="H52" i="17"/>
  <c r="F51" i="17"/>
  <c r="H51" i="17" s="1"/>
  <c r="K51" i="17" s="1"/>
  <c r="H50" i="17"/>
  <c r="K50" i="17" s="1"/>
  <c r="H49" i="17"/>
  <c r="K49" i="17" s="1"/>
  <c r="H48" i="17"/>
  <c r="K48" i="17" s="1"/>
  <c r="H47" i="17"/>
  <c r="K47" i="17" s="1"/>
  <c r="F47" i="17"/>
  <c r="F46" i="17"/>
  <c r="H46" i="17" s="1"/>
  <c r="K46" i="17" s="1"/>
  <c r="H45" i="17"/>
  <c r="K45" i="17" s="1"/>
  <c r="F45" i="17"/>
  <c r="F44" i="17"/>
  <c r="H44" i="17" s="1"/>
  <c r="K44" i="17" s="1"/>
  <c r="H43" i="17"/>
  <c r="K43" i="17" s="1"/>
  <c r="F43" i="17"/>
  <c r="F42" i="17"/>
  <c r="H42" i="17" s="1"/>
  <c r="K42" i="17" s="1"/>
  <c r="H41" i="17"/>
  <c r="K41" i="17" s="1"/>
  <c r="F41" i="17"/>
  <c r="K40" i="17"/>
  <c r="H40" i="17"/>
  <c r="K39" i="17"/>
  <c r="H39" i="17"/>
  <c r="K38" i="17"/>
  <c r="H38" i="17"/>
  <c r="K37" i="17"/>
  <c r="H37" i="17"/>
  <c r="K36" i="17"/>
  <c r="H36" i="17"/>
  <c r="K35" i="17"/>
  <c r="H35" i="17"/>
  <c r="F34" i="17"/>
  <c r="H34" i="17" s="1"/>
  <c r="K34" i="17" s="1"/>
  <c r="H33" i="17"/>
  <c r="K33" i="17" s="1"/>
  <c r="F33" i="17"/>
  <c r="F32" i="17"/>
  <c r="H32" i="17" s="1"/>
  <c r="K32" i="17" s="1"/>
  <c r="H31" i="17"/>
  <c r="K31" i="17" s="1"/>
  <c r="F31" i="17"/>
  <c r="F30" i="17"/>
  <c r="H30" i="17" s="1"/>
  <c r="K30" i="17" s="1"/>
  <c r="H29" i="17"/>
  <c r="K29" i="17" s="1"/>
  <c r="F29" i="17"/>
  <c r="K28" i="17"/>
  <c r="H28" i="17"/>
  <c r="K27" i="17"/>
  <c r="H27" i="17"/>
  <c r="K26" i="17"/>
  <c r="H26" i="17"/>
  <c r="K25" i="17"/>
  <c r="H25" i="17"/>
  <c r="F24" i="17"/>
  <c r="F1" i="17" s="1"/>
  <c r="H23" i="17"/>
  <c r="K23" i="17" s="1"/>
  <c r="H22" i="17"/>
  <c r="K22" i="17" s="1"/>
  <c r="H21" i="17"/>
  <c r="K21" i="17" s="1"/>
  <c r="H20" i="17"/>
  <c r="K20" i="17" s="1"/>
  <c r="H19" i="17"/>
  <c r="K19" i="17" s="1"/>
  <c r="F19" i="17"/>
  <c r="F18" i="17"/>
  <c r="H18" i="17" s="1"/>
  <c r="K18" i="17" s="1"/>
  <c r="H17" i="17"/>
  <c r="K17" i="17" s="1"/>
  <c r="H16" i="17"/>
  <c r="K16" i="17" s="1"/>
  <c r="F16" i="17"/>
  <c r="K15" i="17"/>
  <c r="H15" i="17"/>
  <c r="K14" i="17"/>
  <c r="H14" i="17"/>
  <c r="K13" i="17"/>
  <c r="H13" i="17"/>
  <c r="K12" i="17"/>
  <c r="H12" i="17"/>
  <c r="F11" i="17"/>
  <c r="H11" i="17" s="1"/>
  <c r="K11" i="17" s="1"/>
  <c r="H10" i="17"/>
  <c r="K10" i="17" s="1"/>
  <c r="F10" i="17"/>
  <c r="K9" i="17"/>
  <c r="H9" i="17"/>
  <c r="F8" i="17"/>
  <c r="H8" i="17" s="1"/>
  <c r="H7" i="17"/>
  <c r="K7" i="17" s="1"/>
  <c r="H6" i="17"/>
  <c r="K6" i="17" s="1"/>
  <c r="H5" i="17"/>
  <c r="K5" i="17" s="1"/>
  <c r="H4" i="17"/>
  <c r="K4" i="17" s="1"/>
  <c r="H3" i="17"/>
  <c r="K3" i="17" s="1"/>
  <c r="J1" i="17"/>
  <c r="I1" i="17"/>
  <c r="G1" i="17"/>
  <c r="E1" i="17"/>
  <c r="D1" i="17"/>
  <c r="F97" i="16"/>
  <c r="H97" i="16" s="1"/>
  <c r="K97" i="16" s="1"/>
  <c r="F96" i="16"/>
  <c r="H96" i="16" s="1"/>
  <c r="K96" i="16" s="1"/>
  <c r="F95" i="16"/>
  <c r="H95" i="16" s="1"/>
  <c r="K95" i="16" s="1"/>
  <c r="H94" i="16"/>
  <c r="K94" i="16" s="1"/>
  <c r="F94" i="16"/>
  <c r="F93" i="16"/>
  <c r="H93" i="16" s="1"/>
  <c r="K93" i="16" s="1"/>
  <c r="F92" i="16"/>
  <c r="H92" i="16" s="1"/>
  <c r="K92" i="16" s="1"/>
  <c r="F91" i="16"/>
  <c r="H91" i="16" s="1"/>
  <c r="K91" i="16" s="1"/>
  <c r="H90" i="16"/>
  <c r="K90" i="16" s="1"/>
  <c r="F90" i="16"/>
  <c r="F89" i="16"/>
  <c r="H89" i="16" s="1"/>
  <c r="K89" i="16" s="1"/>
  <c r="F88" i="16"/>
  <c r="H88" i="16" s="1"/>
  <c r="K88" i="16" s="1"/>
  <c r="F87" i="16"/>
  <c r="H87" i="16" s="1"/>
  <c r="K87" i="16" s="1"/>
  <c r="H86" i="16"/>
  <c r="K86" i="16" s="1"/>
  <c r="F86" i="16"/>
  <c r="F85" i="16"/>
  <c r="H85" i="16" s="1"/>
  <c r="K85" i="16" s="1"/>
  <c r="H84" i="16"/>
  <c r="K84" i="16" s="1"/>
  <c r="H83" i="16"/>
  <c r="K83" i="16" s="1"/>
  <c r="H82" i="16"/>
  <c r="K82" i="16" s="1"/>
  <c r="H81" i="16"/>
  <c r="K81" i="16" s="1"/>
  <c r="F80" i="16"/>
  <c r="H80" i="16" s="1"/>
  <c r="K80" i="16" s="1"/>
  <c r="F79" i="16"/>
  <c r="H79" i="16" s="1"/>
  <c r="K79" i="16" s="1"/>
  <c r="H78" i="16"/>
  <c r="K78" i="16" s="1"/>
  <c r="H77" i="16"/>
  <c r="K77" i="16" s="1"/>
  <c r="H76" i="16"/>
  <c r="K76" i="16" s="1"/>
  <c r="H75" i="16"/>
  <c r="K75" i="16" s="1"/>
  <c r="H74" i="16"/>
  <c r="K74" i="16" s="1"/>
  <c r="H73" i="16"/>
  <c r="K73" i="16" s="1"/>
  <c r="H72" i="16"/>
  <c r="K72" i="16" s="1"/>
  <c r="F71" i="16"/>
  <c r="H71" i="16" s="1"/>
  <c r="K71" i="16" s="1"/>
  <c r="K70" i="16"/>
  <c r="H70" i="16"/>
  <c r="H69" i="16"/>
  <c r="K69" i="16" s="1"/>
  <c r="F68" i="16"/>
  <c r="H68" i="16" s="1"/>
  <c r="K68" i="16" s="1"/>
  <c r="H67" i="16"/>
  <c r="K67" i="16" s="1"/>
  <c r="F67" i="16"/>
  <c r="H66" i="16"/>
  <c r="K66" i="16" s="1"/>
  <c r="K65" i="16"/>
  <c r="H65" i="16"/>
  <c r="H64" i="16"/>
  <c r="K64" i="16" s="1"/>
  <c r="K63" i="16"/>
  <c r="H63" i="16"/>
  <c r="H62" i="16"/>
  <c r="K62" i="16" s="1"/>
  <c r="K61" i="16"/>
  <c r="H61" i="16"/>
  <c r="H60" i="16"/>
  <c r="K60" i="16" s="1"/>
  <c r="K59" i="16"/>
  <c r="H59" i="16"/>
  <c r="H58" i="16"/>
  <c r="K58" i="16" s="1"/>
  <c r="F57" i="16"/>
  <c r="H57" i="16" s="1"/>
  <c r="K57" i="16" s="1"/>
  <c r="H56" i="16"/>
  <c r="K56" i="16" s="1"/>
  <c r="F55" i="16"/>
  <c r="H55" i="16" s="1"/>
  <c r="K55" i="16" s="1"/>
  <c r="F54" i="16"/>
  <c r="H54" i="16" s="1"/>
  <c r="K54" i="16" s="1"/>
  <c r="H53" i="16"/>
  <c r="K53" i="16" s="1"/>
  <c r="H52" i="16"/>
  <c r="K52" i="16" s="1"/>
  <c r="H51" i="16"/>
  <c r="K51" i="16" s="1"/>
  <c r="F51" i="16"/>
  <c r="H50" i="16"/>
  <c r="K50" i="16" s="1"/>
  <c r="K49" i="16"/>
  <c r="H49" i="16"/>
  <c r="H48" i="16"/>
  <c r="K48" i="16" s="1"/>
  <c r="F47" i="16"/>
  <c r="H47" i="16" s="1"/>
  <c r="K47" i="16" s="1"/>
  <c r="H46" i="16"/>
  <c r="K46" i="16" s="1"/>
  <c r="F46" i="16"/>
  <c r="F45" i="16"/>
  <c r="H45" i="16" s="1"/>
  <c r="K45" i="16" s="1"/>
  <c r="F44" i="16"/>
  <c r="H44" i="16" s="1"/>
  <c r="K44" i="16" s="1"/>
  <c r="F43" i="16"/>
  <c r="H43" i="16" s="1"/>
  <c r="K43" i="16" s="1"/>
  <c r="H42" i="16"/>
  <c r="K42" i="16" s="1"/>
  <c r="F42" i="16"/>
  <c r="F41" i="16"/>
  <c r="H41" i="16" s="1"/>
  <c r="K41" i="16" s="1"/>
  <c r="H40" i="16"/>
  <c r="K40" i="16" s="1"/>
  <c r="H39" i="16"/>
  <c r="K39" i="16" s="1"/>
  <c r="H38" i="16"/>
  <c r="K38" i="16" s="1"/>
  <c r="H37" i="16"/>
  <c r="K37" i="16" s="1"/>
  <c r="H36" i="16"/>
  <c r="K36" i="16" s="1"/>
  <c r="H35" i="16"/>
  <c r="K35" i="16" s="1"/>
  <c r="F34" i="16"/>
  <c r="H34" i="16" s="1"/>
  <c r="K34" i="16" s="1"/>
  <c r="F33" i="16"/>
  <c r="H33" i="16" s="1"/>
  <c r="K33" i="16" s="1"/>
  <c r="H32" i="16"/>
  <c r="K32" i="16" s="1"/>
  <c r="F32" i="16"/>
  <c r="F31" i="16"/>
  <c r="H31" i="16" s="1"/>
  <c r="K31" i="16" s="1"/>
  <c r="F30" i="16"/>
  <c r="H30" i="16" s="1"/>
  <c r="K30" i="16" s="1"/>
  <c r="F29" i="16"/>
  <c r="H29" i="16" s="1"/>
  <c r="K29" i="16" s="1"/>
  <c r="H28" i="16"/>
  <c r="K28" i="16" s="1"/>
  <c r="H27" i="16"/>
  <c r="K27" i="16" s="1"/>
  <c r="H26" i="16"/>
  <c r="K26" i="16" s="1"/>
  <c r="H25" i="16"/>
  <c r="K25" i="16" s="1"/>
  <c r="H24" i="16"/>
  <c r="K24" i="16" s="1"/>
  <c r="F24" i="16"/>
  <c r="K23" i="16"/>
  <c r="H23" i="16"/>
  <c r="H22" i="16"/>
  <c r="K22" i="16" s="1"/>
  <c r="K21" i="16"/>
  <c r="H21" i="16"/>
  <c r="K20" i="16"/>
  <c r="H20" i="16"/>
  <c r="F19" i="16"/>
  <c r="H19" i="16" s="1"/>
  <c r="K19" i="16" s="1"/>
  <c r="H18" i="16"/>
  <c r="K18" i="16" s="1"/>
  <c r="F18" i="16"/>
  <c r="K17" i="16"/>
  <c r="H17" i="16"/>
  <c r="F16" i="16"/>
  <c r="H16" i="16" s="1"/>
  <c r="K16" i="16" s="1"/>
  <c r="H15" i="16"/>
  <c r="K15" i="16" s="1"/>
  <c r="H14" i="16"/>
  <c r="K14" i="16" s="1"/>
  <c r="H13" i="16"/>
  <c r="K13" i="16" s="1"/>
  <c r="H12" i="16"/>
  <c r="K12" i="16" s="1"/>
  <c r="H11" i="16"/>
  <c r="K11" i="16" s="1"/>
  <c r="F11" i="16"/>
  <c r="F10" i="16"/>
  <c r="H10" i="16" s="1"/>
  <c r="K10" i="16" s="1"/>
  <c r="H9" i="16"/>
  <c r="K9" i="16" s="1"/>
  <c r="H8" i="16"/>
  <c r="K8" i="16" s="1"/>
  <c r="F8" i="16"/>
  <c r="K7" i="16"/>
  <c r="H7" i="16"/>
  <c r="K6" i="16"/>
  <c r="H6" i="16"/>
  <c r="K5" i="16"/>
  <c r="H5" i="16"/>
  <c r="K4" i="16"/>
  <c r="H4" i="16"/>
  <c r="K3" i="16"/>
  <c r="H3" i="16"/>
  <c r="J1" i="16"/>
  <c r="I1" i="16"/>
  <c r="G1" i="16"/>
  <c r="E1" i="16"/>
  <c r="D1" i="16"/>
  <c r="H1" i="19" l="1"/>
  <c r="H1" i="18"/>
  <c r="K1" i="16"/>
  <c r="K8" i="17"/>
  <c r="H24" i="17"/>
  <c r="K24" i="17" s="1"/>
  <c r="K1" i="17" s="1"/>
  <c r="F1" i="16"/>
  <c r="H1" i="16"/>
  <c r="H97" i="15"/>
  <c r="K97" i="15" s="1"/>
  <c r="F97" i="15"/>
  <c r="F96" i="15"/>
  <c r="H96" i="15" s="1"/>
  <c r="K96" i="15" s="1"/>
  <c r="H95" i="15"/>
  <c r="K95" i="15" s="1"/>
  <c r="F95" i="15"/>
  <c r="F94" i="15"/>
  <c r="H94" i="15" s="1"/>
  <c r="K94" i="15" s="1"/>
  <c r="H93" i="15"/>
  <c r="K93" i="15" s="1"/>
  <c r="F93" i="15"/>
  <c r="F92" i="15"/>
  <c r="H92" i="15" s="1"/>
  <c r="K92" i="15" s="1"/>
  <c r="H91" i="15"/>
  <c r="K91" i="15" s="1"/>
  <c r="F91" i="15"/>
  <c r="F90" i="15"/>
  <c r="H90" i="15" s="1"/>
  <c r="K90" i="15" s="1"/>
  <c r="H89" i="15"/>
  <c r="K89" i="15" s="1"/>
  <c r="F89" i="15"/>
  <c r="F88" i="15"/>
  <c r="H88" i="15" s="1"/>
  <c r="K88" i="15" s="1"/>
  <c r="H87" i="15"/>
  <c r="K87" i="15" s="1"/>
  <c r="F87" i="15"/>
  <c r="F86" i="15"/>
  <c r="H86" i="15" s="1"/>
  <c r="K86" i="15" s="1"/>
  <c r="H85" i="15"/>
  <c r="K85" i="15" s="1"/>
  <c r="F85" i="15"/>
  <c r="K84" i="15"/>
  <c r="H84" i="15"/>
  <c r="K83" i="15"/>
  <c r="H83" i="15"/>
  <c r="K82" i="15"/>
  <c r="H82" i="15"/>
  <c r="K81" i="15"/>
  <c r="H81" i="15"/>
  <c r="F80" i="15"/>
  <c r="H80" i="15" s="1"/>
  <c r="K80" i="15" s="1"/>
  <c r="H79" i="15"/>
  <c r="K79" i="15" s="1"/>
  <c r="F79" i="15"/>
  <c r="K78" i="15"/>
  <c r="H78" i="15"/>
  <c r="K77" i="15"/>
  <c r="H77" i="15"/>
  <c r="K76" i="15"/>
  <c r="H76" i="15"/>
  <c r="K75" i="15"/>
  <c r="H75" i="15"/>
  <c r="K74" i="15"/>
  <c r="H74" i="15"/>
  <c r="K73" i="15"/>
  <c r="H73" i="15"/>
  <c r="K72" i="15"/>
  <c r="H72" i="15"/>
  <c r="F71" i="15"/>
  <c r="H71" i="15" s="1"/>
  <c r="K71" i="15" s="1"/>
  <c r="H70" i="15"/>
  <c r="K70" i="15" s="1"/>
  <c r="H69" i="15"/>
  <c r="K69" i="15" s="1"/>
  <c r="H68" i="15"/>
  <c r="K68" i="15" s="1"/>
  <c r="F68" i="15"/>
  <c r="F67" i="15"/>
  <c r="H67" i="15" s="1"/>
  <c r="K67" i="15" s="1"/>
  <c r="H66" i="15"/>
  <c r="K66" i="15" s="1"/>
  <c r="H65" i="15"/>
  <c r="K65" i="15" s="1"/>
  <c r="H64" i="15"/>
  <c r="K64" i="15" s="1"/>
  <c r="H63" i="15"/>
  <c r="K63" i="15" s="1"/>
  <c r="H62" i="15"/>
  <c r="K62" i="15" s="1"/>
  <c r="H61" i="15"/>
  <c r="K61" i="15" s="1"/>
  <c r="H60" i="15"/>
  <c r="K60" i="15" s="1"/>
  <c r="H59" i="15"/>
  <c r="K59" i="15" s="1"/>
  <c r="H58" i="15"/>
  <c r="K58" i="15" s="1"/>
  <c r="H57" i="15"/>
  <c r="K57" i="15" s="1"/>
  <c r="F57" i="15"/>
  <c r="H56" i="15"/>
  <c r="K56" i="15" s="1"/>
  <c r="H55" i="15"/>
  <c r="K55" i="15" s="1"/>
  <c r="F55" i="15"/>
  <c r="F54" i="15"/>
  <c r="H54" i="15" s="1"/>
  <c r="K54" i="15" s="1"/>
  <c r="H53" i="15"/>
  <c r="K53" i="15" s="1"/>
  <c r="H52" i="15"/>
  <c r="K52" i="15" s="1"/>
  <c r="H51" i="15"/>
  <c r="K51" i="15" s="1"/>
  <c r="F51" i="15"/>
  <c r="K50" i="15"/>
  <c r="H50" i="15"/>
  <c r="H49" i="15"/>
  <c r="K49" i="15" s="1"/>
  <c r="K48" i="15"/>
  <c r="H48" i="15"/>
  <c r="F47" i="15"/>
  <c r="H47" i="15" s="1"/>
  <c r="K47" i="15" s="1"/>
  <c r="H46" i="15"/>
  <c r="K46" i="15" s="1"/>
  <c r="F46" i="15"/>
  <c r="F45" i="15"/>
  <c r="H45" i="15" s="1"/>
  <c r="K45" i="15" s="1"/>
  <c r="H44" i="15"/>
  <c r="K44" i="15" s="1"/>
  <c r="F44" i="15"/>
  <c r="F43" i="15"/>
  <c r="H43" i="15" s="1"/>
  <c r="K43" i="15" s="1"/>
  <c r="H42" i="15"/>
  <c r="K42" i="15" s="1"/>
  <c r="F42" i="15"/>
  <c r="F41" i="15"/>
  <c r="H41" i="15" s="1"/>
  <c r="K41" i="15" s="1"/>
  <c r="H40" i="15"/>
  <c r="K40" i="15" s="1"/>
  <c r="H39" i="15"/>
  <c r="K39" i="15" s="1"/>
  <c r="H38" i="15"/>
  <c r="K38" i="15" s="1"/>
  <c r="H37" i="15"/>
  <c r="K37" i="15" s="1"/>
  <c r="H36" i="15"/>
  <c r="K36" i="15" s="1"/>
  <c r="H35" i="15"/>
  <c r="K35" i="15" s="1"/>
  <c r="F34" i="15"/>
  <c r="H34" i="15" s="1"/>
  <c r="K34" i="15" s="1"/>
  <c r="H33" i="15"/>
  <c r="K33" i="15" s="1"/>
  <c r="F33" i="15"/>
  <c r="F32" i="15"/>
  <c r="H32" i="15" s="1"/>
  <c r="K32" i="15" s="1"/>
  <c r="H31" i="15"/>
  <c r="K31" i="15" s="1"/>
  <c r="F31" i="15"/>
  <c r="F30" i="15"/>
  <c r="H30" i="15" s="1"/>
  <c r="K30" i="15" s="1"/>
  <c r="H29" i="15"/>
  <c r="K29" i="15" s="1"/>
  <c r="F29" i="15"/>
  <c r="K28" i="15"/>
  <c r="H28" i="15"/>
  <c r="K27" i="15"/>
  <c r="H27" i="15"/>
  <c r="K26" i="15"/>
  <c r="H26" i="15"/>
  <c r="K25" i="15"/>
  <c r="H25" i="15"/>
  <c r="F24" i="15"/>
  <c r="H24" i="15" s="1"/>
  <c r="K24" i="15" s="1"/>
  <c r="H23" i="15"/>
  <c r="K23" i="15" s="1"/>
  <c r="H22" i="15"/>
  <c r="K22" i="15" s="1"/>
  <c r="H21" i="15"/>
  <c r="K21" i="15" s="1"/>
  <c r="H20" i="15"/>
  <c r="K20" i="15" s="1"/>
  <c r="H19" i="15"/>
  <c r="K19" i="15" s="1"/>
  <c r="F19" i="15"/>
  <c r="F18" i="15"/>
  <c r="H18" i="15" s="1"/>
  <c r="K18" i="15" s="1"/>
  <c r="H17" i="15"/>
  <c r="K17" i="15" s="1"/>
  <c r="H16" i="15"/>
  <c r="K16" i="15" s="1"/>
  <c r="F16" i="15"/>
  <c r="K15" i="15"/>
  <c r="H15" i="15"/>
  <c r="H14" i="15"/>
  <c r="K14" i="15" s="1"/>
  <c r="K13" i="15"/>
  <c r="H13" i="15"/>
  <c r="K12" i="15"/>
  <c r="H12" i="15"/>
  <c r="F11" i="15"/>
  <c r="H11" i="15" s="1"/>
  <c r="K11" i="15" s="1"/>
  <c r="H10" i="15"/>
  <c r="K10" i="15" s="1"/>
  <c r="F10" i="15"/>
  <c r="K9" i="15"/>
  <c r="H9" i="15"/>
  <c r="F8" i="15"/>
  <c r="H8" i="15" s="1"/>
  <c r="K8" i="15" s="1"/>
  <c r="H7" i="15"/>
  <c r="K7" i="15" s="1"/>
  <c r="H6" i="15"/>
  <c r="K6" i="15" s="1"/>
  <c r="H5" i="15"/>
  <c r="K5" i="15" s="1"/>
  <c r="H4" i="15"/>
  <c r="H3" i="15"/>
  <c r="K3" i="15" s="1"/>
  <c r="J1" i="15"/>
  <c r="I1" i="15"/>
  <c r="G1" i="15"/>
  <c r="F1" i="15"/>
  <c r="E1" i="15"/>
  <c r="D1" i="15"/>
  <c r="H1" i="17" l="1"/>
  <c r="H1" i="15"/>
  <c r="K4" i="15"/>
  <c r="K1" i="15" s="1"/>
  <c r="F97" i="13"/>
  <c r="H97" i="13" s="1"/>
  <c r="K97" i="13" s="1"/>
  <c r="H96" i="13"/>
  <c r="K96" i="13" s="1"/>
  <c r="F96" i="13"/>
  <c r="F95" i="13"/>
  <c r="H95" i="13" s="1"/>
  <c r="K95" i="13" s="1"/>
  <c r="F94" i="13"/>
  <c r="H94" i="13" s="1"/>
  <c r="K94" i="13" s="1"/>
  <c r="F93" i="13"/>
  <c r="H93" i="13" s="1"/>
  <c r="K93" i="13" s="1"/>
  <c r="H92" i="13"/>
  <c r="K92" i="13" s="1"/>
  <c r="F92" i="13"/>
  <c r="F91" i="13"/>
  <c r="H91" i="13" s="1"/>
  <c r="K91" i="13" s="1"/>
  <c r="F90" i="13"/>
  <c r="H90" i="13" s="1"/>
  <c r="K90" i="13" s="1"/>
  <c r="F89" i="13"/>
  <c r="H89" i="13" s="1"/>
  <c r="K89" i="13" s="1"/>
  <c r="H88" i="13"/>
  <c r="K88" i="13" s="1"/>
  <c r="F88" i="13"/>
  <c r="F87" i="13"/>
  <c r="H87" i="13" s="1"/>
  <c r="K87" i="13" s="1"/>
  <c r="F86" i="13"/>
  <c r="H86" i="13" s="1"/>
  <c r="K86" i="13" s="1"/>
  <c r="F85" i="13"/>
  <c r="H85" i="13" s="1"/>
  <c r="K85" i="13" s="1"/>
  <c r="H84" i="13"/>
  <c r="K84" i="13" s="1"/>
  <c r="H83" i="13"/>
  <c r="K83" i="13" s="1"/>
  <c r="H82" i="13"/>
  <c r="K82" i="13" s="1"/>
  <c r="K81" i="13"/>
  <c r="H81" i="13"/>
  <c r="F80" i="13"/>
  <c r="H80" i="13" s="1"/>
  <c r="K80" i="13" s="1"/>
  <c r="F79" i="13"/>
  <c r="H79" i="13" s="1"/>
  <c r="K79" i="13" s="1"/>
  <c r="K78" i="13"/>
  <c r="H78" i="13"/>
  <c r="H77" i="13"/>
  <c r="K77" i="13" s="1"/>
  <c r="K76" i="13"/>
  <c r="H76" i="13"/>
  <c r="H75" i="13"/>
  <c r="K75" i="13" s="1"/>
  <c r="K74" i="13"/>
  <c r="H74" i="13"/>
  <c r="H73" i="13"/>
  <c r="K73" i="13" s="1"/>
  <c r="H72" i="13"/>
  <c r="K72" i="13" s="1"/>
  <c r="F71" i="13"/>
  <c r="H71" i="13" s="1"/>
  <c r="K71" i="13" s="1"/>
  <c r="H70" i="13"/>
  <c r="K70" i="13" s="1"/>
  <c r="H69" i="13"/>
  <c r="K69" i="13" s="1"/>
  <c r="F68" i="13"/>
  <c r="H68" i="13" s="1"/>
  <c r="K68" i="13" s="1"/>
  <c r="F67" i="13"/>
  <c r="H67" i="13" s="1"/>
  <c r="K67" i="13" s="1"/>
  <c r="H66" i="13"/>
  <c r="K66" i="13" s="1"/>
  <c r="H65" i="13"/>
  <c r="K65" i="13" s="1"/>
  <c r="H64" i="13"/>
  <c r="K64" i="13" s="1"/>
  <c r="H63" i="13"/>
  <c r="K63" i="13" s="1"/>
  <c r="H62" i="13"/>
  <c r="K62" i="13" s="1"/>
  <c r="H61" i="13"/>
  <c r="K61" i="13" s="1"/>
  <c r="H60" i="13"/>
  <c r="K60" i="13" s="1"/>
  <c r="H59" i="13"/>
  <c r="K59" i="13" s="1"/>
  <c r="H58" i="13"/>
  <c r="K58" i="13" s="1"/>
  <c r="F57" i="13"/>
  <c r="H57" i="13" s="1"/>
  <c r="K57" i="13" s="1"/>
  <c r="F56" i="13"/>
  <c r="H56" i="13" s="1"/>
  <c r="K56" i="13" s="1"/>
  <c r="H55" i="13"/>
  <c r="K55" i="13" s="1"/>
  <c r="F55" i="13"/>
  <c r="F54" i="13"/>
  <c r="H54" i="13" s="1"/>
  <c r="K54" i="13" s="1"/>
  <c r="H53" i="13"/>
  <c r="K53" i="13" s="1"/>
  <c r="H52" i="13"/>
  <c r="K52" i="13" s="1"/>
  <c r="F51" i="13"/>
  <c r="H51" i="13" s="1"/>
  <c r="K51" i="13" s="1"/>
  <c r="K50" i="13"/>
  <c r="H50" i="13"/>
  <c r="H49" i="13"/>
  <c r="K49" i="13" s="1"/>
  <c r="K48" i="13"/>
  <c r="H48" i="13"/>
  <c r="F47" i="13"/>
  <c r="H47" i="13" s="1"/>
  <c r="K47" i="13" s="1"/>
  <c r="F46" i="13"/>
  <c r="H46" i="13" s="1"/>
  <c r="K46" i="13" s="1"/>
  <c r="K45" i="13"/>
  <c r="H45" i="13"/>
  <c r="F45" i="13"/>
  <c r="H44" i="13"/>
  <c r="K44" i="13" s="1"/>
  <c r="F44" i="13"/>
  <c r="F43" i="13"/>
  <c r="H43" i="13" s="1"/>
  <c r="K43" i="13" s="1"/>
  <c r="F42" i="13"/>
  <c r="H42" i="13" s="1"/>
  <c r="K42" i="13" s="1"/>
  <c r="K41" i="13"/>
  <c r="H41" i="13"/>
  <c r="F41" i="13"/>
  <c r="H40" i="13"/>
  <c r="K40" i="13" s="1"/>
  <c r="K39" i="13"/>
  <c r="H39" i="13"/>
  <c r="H38" i="13"/>
  <c r="K38" i="13" s="1"/>
  <c r="K37" i="13"/>
  <c r="H37" i="13"/>
  <c r="H36" i="13"/>
  <c r="K36" i="13" s="1"/>
  <c r="F35" i="13"/>
  <c r="H35" i="13" s="1"/>
  <c r="K35" i="13" s="1"/>
  <c r="K34" i="13"/>
  <c r="H34" i="13"/>
  <c r="F34" i="13"/>
  <c r="H33" i="13"/>
  <c r="K33" i="13" s="1"/>
  <c r="F33" i="13"/>
  <c r="F32" i="13"/>
  <c r="H32" i="13" s="1"/>
  <c r="K32" i="13" s="1"/>
  <c r="F31" i="13"/>
  <c r="H31" i="13" s="1"/>
  <c r="K31" i="13" s="1"/>
  <c r="K30" i="13"/>
  <c r="H30" i="13"/>
  <c r="F30" i="13"/>
  <c r="H29" i="13"/>
  <c r="K29" i="13" s="1"/>
  <c r="F29" i="13"/>
  <c r="H28" i="13"/>
  <c r="K28" i="13" s="1"/>
  <c r="K27" i="13"/>
  <c r="H27" i="13"/>
  <c r="H26" i="13"/>
  <c r="K26" i="13" s="1"/>
  <c r="H25" i="13"/>
  <c r="K25" i="13" s="1"/>
  <c r="F24" i="13"/>
  <c r="H24" i="13" s="1"/>
  <c r="K24" i="13" s="1"/>
  <c r="K23" i="13"/>
  <c r="H23" i="13"/>
  <c r="H22" i="13"/>
  <c r="K22" i="13" s="1"/>
  <c r="K21" i="13"/>
  <c r="H21" i="13"/>
  <c r="H20" i="13"/>
  <c r="K20" i="13" s="1"/>
  <c r="F19" i="13"/>
  <c r="H19" i="13" s="1"/>
  <c r="K19" i="13" s="1"/>
  <c r="K18" i="13"/>
  <c r="H18" i="13"/>
  <c r="F18" i="13"/>
  <c r="H17" i="13"/>
  <c r="K17" i="13" s="1"/>
  <c r="F16" i="13"/>
  <c r="F1" i="13" s="1"/>
  <c r="K15" i="13"/>
  <c r="H15" i="13"/>
  <c r="H14" i="13"/>
  <c r="K14" i="13" s="1"/>
  <c r="K13" i="13"/>
  <c r="H13" i="13"/>
  <c r="H12" i="13"/>
  <c r="K12" i="13" s="1"/>
  <c r="K11" i="13"/>
  <c r="H11" i="13"/>
  <c r="F11" i="13"/>
  <c r="H10" i="13"/>
  <c r="K10" i="13" s="1"/>
  <c r="F10" i="13"/>
  <c r="H9" i="13"/>
  <c r="K9" i="13" s="1"/>
  <c r="K8" i="13"/>
  <c r="H8" i="13"/>
  <c r="F8" i="13"/>
  <c r="H7" i="13"/>
  <c r="K7" i="13" s="1"/>
  <c r="K6" i="13"/>
  <c r="H6" i="13"/>
  <c r="H5" i="13"/>
  <c r="K5" i="13" s="1"/>
  <c r="K4" i="13"/>
  <c r="H4" i="13"/>
  <c r="H3" i="13"/>
  <c r="K3" i="13" s="1"/>
  <c r="J1" i="13"/>
  <c r="I1" i="13"/>
  <c r="G1" i="13"/>
  <c r="E1" i="13"/>
  <c r="D1" i="13"/>
  <c r="H16" i="13" l="1"/>
  <c r="K16" i="13" l="1"/>
  <c r="K1" i="13" s="1"/>
  <c r="H1" i="13"/>
  <c r="F97" i="12" l="1"/>
  <c r="H97" i="12" s="1"/>
  <c r="K97" i="12" s="1"/>
  <c r="F96" i="12"/>
  <c r="H96" i="12" s="1"/>
  <c r="K96" i="12" s="1"/>
  <c r="H95" i="12"/>
  <c r="K95" i="12" s="1"/>
  <c r="F95" i="12"/>
  <c r="F94" i="12"/>
  <c r="H94" i="12" s="1"/>
  <c r="K94" i="12" s="1"/>
  <c r="F93" i="12"/>
  <c r="H93" i="12" s="1"/>
  <c r="K93" i="12" s="1"/>
  <c r="F92" i="12"/>
  <c r="H92" i="12" s="1"/>
  <c r="K92" i="12" s="1"/>
  <c r="H91" i="12"/>
  <c r="K91" i="12" s="1"/>
  <c r="F91" i="12"/>
  <c r="F90" i="12"/>
  <c r="H90" i="12" s="1"/>
  <c r="K90" i="12" s="1"/>
  <c r="F89" i="12"/>
  <c r="H89" i="12" s="1"/>
  <c r="K89" i="12" s="1"/>
  <c r="F88" i="12"/>
  <c r="H88" i="12" s="1"/>
  <c r="K88" i="12" s="1"/>
  <c r="H87" i="12"/>
  <c r="K87" i="12" s="1"/>
  <c r="F87" i="12"/>
  <c r="F86" i="12"/>
  <c r="H86" i="12" s="1"/>
  <c r="K86" i="12" s="1"/>
  <c r="F85" i="12"/>
  <c r="H85" i="12" s="1"/>
  <c r="K85" i="12" s="1"/>
  <c r="F84" i="12"/>
  <c r="H84" i="12" s="1"/>
  <c r="K84" i="12" s="1"/>
  <c r="H83" i="12"/>
  <c r="K83" i="12" s="1"/>
  <c r="F83" i="12"/>
  <c r="F82" i="12"/>
  <c r="H82" i="12" s="1"/>
  <c r="K82" i="12" s="1"/>
  <c r="H81" i="12"/>
  <c r="K81" i="12" s="1"/>
  <c r="F80" i="12"/>
  <c r="H80" i="12" s="1"/>
  <c r="K80" i="12" s="1"/>
  <c r="H79" i="12"/>
  <c r="K79" i="12" s="1"/>
  <c r="F79" i="12"/>
  <c r="H78" i="12"/>
  <c r="K78" i="12" s="1"/>
  <c r="K77" i="12"/>
  <c r="H77" i="12"/>
  <c r="H76" i="12"/>
  <c r="K76" i="12" s="1"/>
  <c r="K75" i="12"/>
  <c r="H75" i="12"/>
  <c r="H74" i="12"/>
  <c r="K74" i="12" s="1"/>
  <c r="K73" i="12"/>
  <c r="H73" i="12"/>
  <c r="H72" i="12"/>
  <c r="K72" i="12" s="1"/>
  <c r="F71" i="12"/>
  <c r="H71" i="12" s="1"/>
  <c r="K71" i="12" s="1"/>
  <c r="H70" i="12"/>
  <c r="K70" i="12" s="1"/>
  <c r="H69" i="12"/>
  <c r="K69" i="12" s="1"/>
  <c r="H68" i="12"/>
  <c r="K68" i="12" s="1"/>
  <c r="F68" i="12"/>
  <c r="F67" i="12"/>
  <c r="H67" i="12" s="1"/>
  <c r="K67" i="12" s="1"/>
  <c r="H66" i="12"/>
  <c r="K66" i="12" s="1"/>
  <c r="H65" i="12"/>
  <c r="K65" i="12" s="1"/>
  <c r="H64" i="12"/>
  <c r="K64" i="12" s="1"/>
  <c r="H63" i="12"/>
  <c r="K63" i="12" s="1"/>
  <c r="H62" i="12"/>
  <c r="K62" i="12" s="1"/>
  <c r="H61" i="12"/>
  <c r="K61" i="12" s="1"/>
  <c r="H60" i="12"/>
  <c r="K60" i="12" s="1"/>
  <c r="H59" i="12"/>
  <c r="K59" i="12" s="1"/>
  <c r="H58" i="12"/>
  <c r="K58" i="12" s="1"/>
  <c r="F57" i="12"/>
  <c r="H57" i="12" s="1"/>
  <c r="K57" i="12" s="1"/>
  <c r="H56" i="12"/>
  <c r="K56" i="12" s="1"/>
  <c r="F56" i="12"/>
  <c r="F55" i="12"/>
  <c r="H55" i="12" s="1"/>
  <c r="K55" i="12" s="1"/>
  <c r="F54" i="12"/>
  <c r="H54" i="12" s="1"/>
  <c r="K54" i="12" s="1"/>
  <c r="H53" i="12"/>
  <c r="K53" i="12" s="1"/>
  <c r="H52" i="12"/>
  <c r="K52" i="12" s="1"/>
  <c r="F51" i="12"/>
  <c r="H51" i="12" s="1"/>
  <c r="K51" i="12" s="1"/>
  <c r="H50" i="12"/>
  <c r="K50" i="12" s="1"/>
  <c r="H49" i="12"/>
  <c r="K49" i="12" s="1"/>
  <c r="H48" i="12"/>
  <c r="K48" i="12" s="1"/>
  <c r="F47" i="12"/>
  <c r="H47" i="12" s="1"/>
  <c r="K47" i="12" s="1"/>
  <c r="F46" i="12"/>
  <c r="H46" i="12" s="1"/>
  <c r="K46" i="12" s="1"/>
  <c r="K45" i="12"/>
  <c r="H45" i="12"/>
  <c r="F45" i="12"/>
  <c r="H44" i="12"/>
  <c r="K44" i="12" s="1"/>
  <c r="F44" i="12"/>
  <c r="F43" i="12"/>
  <c r="H43" i="12" s="1"/>
  <c r="K43" i="12" s="1"/>
  <c r="F42" i="12"/>
  <c r="H42" i="12" s="1"/>
  <c r="K42" i="12" s="1"/>
  <c r="K41" i="12"/>
  <c r="H41" i="12"/>
  <c r="F41" i="12"/>
  <c r="H40" i="12"/>
  <c r="K40" i="12" s="1"/>
  <c r="K39" i="12"/>
  <c r="H39" i="12"/>
  <c r="H38" i="12"/>
  <c r="K38" i="12" s="1"/>
  <c r="H37" i="12"/>
  <c r="K37" i="12" s="1"/>
  <c r="H36" i="12"/>
  <c r="K36" i="12" s="1"/>
  <c r="F35" i="12"/>
  <c r="H35" i="12" s="1"/>
  <c r="K35" i="12" s="1"/>
  <c r="K34" i="12"/>
  <c r="H34" i="12"/>
  <c r="F34" i="12"/>
  <c r="H33" i="12"/>
  <c r="K33" i="12" s="1"/>
  <c r="F33" i="12"/>
  <c r="F32" i="12"/>
  <c r="H32" i="12" s="1"/>
  <c r="K32" i="12" s="1"/>
  <c r="F31" i="12"/>
  <c r="H31" i="12" s="1"/>
  <c r="K31" i="12" s="1"/>
  <c r="K30" i="12"/>
  <c r="H30" i="12"/>
  <c r="F30" i="12"/>
  <c r="H29" i="12"/>
  <c r="K29" i="12" s="1"/>
  <c r="F29" i="12"/>
  <c r="H28" i="12"/>
  <c r="K28" i="12" s="1"/>
  <c r="H27" i="12"/>
  <c r="K27" i="12" s="1"/>
  <c r="H26" i="12"/>
  <c r="K26" i="12" s="1"/>
  <c r="K25" i="12"/>
  <c r="H25" i="12"/>
  <c r="F24" i="12"/>
  <c r="H24" i="12" s="1"/>
  <c r="K24" i="12" s="1"/>
  <c r="K23" i="12"/>
  <c r="H23" i="12"/>
  <c r="H22" i="12"/>
  <c r="K22" i="12" s="1"/>
  <c r="K21" i="12"/>
  <c r="H21" i="12"/>
  <c r="H20" i="12"/>
  <c r="K20" i="12" s="1"/>
  <c r="F19" i="12"/>
  <c r="H19" i="12" s="1"/>
  <c r="K19" i="12" s="1"/>
  <c r="K18" i="12"/>
  <c r="H18" i="12"/>
  <c r="F18" i="12"/>
  <c r="H17" i="12"/>
  <c r="K17" i="12" s="1"/>
  <c r="F16" i="12"/>
  <c r="H16" i="12" s="1"/>
  <c r="K16" i="12" s="1"/>
  <c r="K15" i="12"/>
  <c r="H15" i="12"/>
  <c r="H14" i="12"/>
  <c r="K14" i="12" s="1"/>
  <c r="K13" i="12"/>
  <c r="H13" i="12"/>
  <c r="H12" i="12"/>
  <c r="K12" i="12" s="1"/>
  <c r="F11" i="12"/>
  <c r="H11" i="12" s="1"/>
  <c r="K11" i="12" s="1"/>
  <c r="K10" i="12"/>
  <c r="H10" i="12"/>
  <c r="F10" i="12"/>
  <c r="H9" i="12"/>
  <c r="K9" i="12" s="1"/>
  <c r="F8" i="12"/>
  <c r="H8" i="12" s="1"/>
  <c r="K8" i="12" s="1"/>
  <c r="H7" i="12"/>
  <c r="K7" i="12" s="1"/>
  <c r="H6" i="12"/>
  <c r="K6" i="12" s="1"/>
  <c r="H5" i="12"/>
  <c r="K5" i="12" s="1"/>
  <c r="H4" i="12"/>
  <c r="K3" i="12"/>
  <c r="H3" i="12"/>
  <c r="J1" i="12"/>
  <c r="I1" i="12"/>
  <c r="G1" i="12"/>
  <c r="E1" i="12"/>
  <c r="D1" i="12"/>
  <c r="H1" i="12" l="1"/>
  <c r="F1" i="12"/>
  <c r="K4" i="12"/>
  <c r="K1" i="12" s="1"/>
  <c r="F97" i="11"/>
  <c r="H97" i="11" s="1"/>
  <c r="K97" i="11" s="1"/>
  <c r="H96" i="11"/>
  <c r="K96" i="11" s="1"/>
  <c r="F96" i="11"/>
  <c r="F95" i="11"/>
  <c r="H95" i="11" s="1"/>
  <c r="K95" i="11" s="1"/>
  <c r="H94" i="11"/>
  <c r="K94" i="11" s="1"/>
  <c r="F94" i="11"/>
  <c r="F93" i="11"/>
  <c r="H93" i="11" s="1"/>
  <c r="K93" i="11" s="1"/>
  <c r="H92" i="11"/>
  <c r="K92" i="11" s="1"/>
  <c r="F92" i="11"/>
  <c r="F91" i="11"/>
  <c r="H91" i="11" s="1"/>
  <c r="K91" i="11" s="1"/>
  <c r="H90" i="11"/>
  <c r="K90" i="11" s="1"/>
  <c r="F90" i="11"/>
  <c r="F89" i="11"/>
  <c r="H89" i="11" s="1"/>
  <c r="K89" i="11" s="1"/>
  <c r="H88" i="11"/>
  <c r="K88" i="11" s="1"/>
  <c r="F88" i="11"/>
  <c r="F87" i="11"/>
  <c r="H87" i="11" s="1"/>
  <c r="K87" i="11" s="1"/>
  <c r="H86" i="11"/>
  <c r="K86" i="11" s="1"/>
  <c r="F86" i="11"/>
  <c r="F85" i="11"/>
  <c r="H85" i="11" s="1"/>
  <c r="K85" i="11" s="1"/>
  <c r="H84" i="11"/>
  <c r="K84" i="11" s="1"/>
  <c r="F84" i="11"/>
  <c r="F83" i="11"/>
  <c r="H83" i="11" s="1"/>
  <c r="K83" i="11" s="1"/>
  <c r="H82" i="11"/>
  <c r="K82" i="11" s="1"/>
  <c r="F82" i="11"/>
  <c r="F81" i="11"/>
  <c r="H81" i="11" s="1"/>
  <c r="K81" i="11" s="1"/>
  <c r="H80" i="11"/>
  <c r="K80" i="11" s="1"/>
  <c r="F80" i="11"/>
  <c r="F79" i="11"/>
  <c r="H79" i="11" s="1"/>
  <c r="K79" i="11" s="1"/>
  <c r="H78" i="11"/>
  <c r="K78" i="11" s="1"/>
  <c r="H77" i="11"/>
  <c r="K77" i="11" s="1"/>
  <c r="H76" i="11"/>
  <c r="K76" i="11" s="1"/>
  <c r="H75" i="11"/>
  <c r="K75" i="11" s="1"/>
  <c r="H74" i="11"/>
  <c r="K74" i="11" s="1"/>
  <c r="H73" i="11"/>
  <c r="K73" i="11" s="1"/>
  <c r="H72" i="11"/>
  <c r="K72" i="11" s="1"/>
  <c r="H71" i="11"/>
  <c r="K71" i="11" s="1"/>
  <c r="F71" i="11"/>
  <c r="K70" i="11"/>
  <c r="H70" i="11"/>
  <c r="K69" i="11"/>
  <c r="H69" i="11"/>
  <c r="F68" i="11"/>
  <c r="H68" i="11" s="1"/>
  <c r="K68" i="11" s="1"/>
  <c r="H67" i="11"/>
  <c r="K67" i="11" s="1"/>
  <c r="F67" i="11"/>
  <c r="H66" i="11"/>
  <c r="K66" i="11" s="1"/>
  <c r="K65" i="11"/>
  <c r="H65" i="11"/>
  <c r="K64" i="11"/>
  <c r="H64" i="11"/>
  <c r="K63" i="11"/>
  <c r="H63" i="11"/>
  <c r="H62" i="11"/>
  <c r="K62" i="11" s="1"/>
  <c r="K61" i="11"/>
  <c r="H61" i="11"/>
  <c r="H60" i="11"/>
  <c r="K60" i="11" s="1"/>
  <c r="F59" i="11"/>
  <c r="H59" i="11" s="1"/>
  <c r="K59" i="11" s="1"/>
  <c r="H58" i="11"/>
  <c r="K58" i="11" s="1"/>
  <c r="H57" i="11"/>
  <c r="K57" i="11" s="1"/>
  <c r="F57" i="11"/>
  <c r="F56" i="11"/>
  <c r="H56" i="11" s="1"/>
  <c r="K56" i="11" s="1"/>
  <c r="H55" i="11"/>
  <c r="K55" i="11" s="1"/>
  <c r="F55" i="11"/>
  <c r="F54" i="11"/>
  <c r="H54" i="11" s="1"/>
  <c r="K54" i="11" s="1"/>
  <c r="H53" i="11"/>
  <c r="K53" i="11" s="1"/>
  <c r="H52" i="11"/>
  <c r="K52" i="11" s="1"/>
  <c r="H51" i="11"/>
  <c r="K51" i="11" s="1"/>
  <c r="F51" i="11"/>
  <c r="F50" i="11"/>
  <c r="H50" i="11" s="1"/>
  <c r="K50" i="11" s="1"/>
  <c r="H49" i="11"/>
  <c r="K49" i="11" s="1"/>
  <c r="H48" i="11"/>
  <c r="K48" i="11" s="1"/>
  <c r="F47" i="11"/>
  <c r="H47" i="11" s="1"/>
  <c r="K47" i="11" s="1"/>
  <c r="H46" i="11"/>
  <c r="K46" i="11" s="1"/>
  <c r="F46" i="11"/>
  <c r="F45" i="11"/>
  <c r="H45" i="11" s="1"/>
  <c r="K45" i="11" s="1"/>
  <c r="H44" i="11"/>
  <c r="K44" i="11" s="1"/>
  <c r="F44" i="11"/>
  <c r="F43" i="11"/>
  <c r="H43" i="11" s="1"/>
  <c r="K43" i="11" s="1"/>
  <c r="H42" i="11"/>
  <c r="K42" i="11" s="1"/>
  <c r="F42" i="11"/>
  <c r="F41" i="11"/>
  <c r="H41" i="11" s="1"/>
  <c r="K41" i="11" s="1"/>
  <c r="H40" i="11"/>
  <c r="K40" i="11" s="1"/>
  <c r="H39" i="11"/>
  <c r="K39" i="11" s="1"/>
  <c r="H38" i="11"/>
  <c r="K38" i="11" s="1"/>
  <c r="H37" i="11"/>
  <c r="K37" i="11" s="1"/>
  <c r="H36" i="11"/>
  <c r="K36" i="11" s="1"/>
  <c r="H35" i="11"/>
  <c r="K35" i="11" s="1"/>
  <c r="F35" i="11"/>
  <c r="F34" i="11"/>
  <c r="H34" i="11" s="1"/>
  <c r="K34" i="11" s="1"/>
  <c r="H33" i="11"/>
  <c r="K33" i="11" s="1"/>
  <c r="F33" i="11"/>
  <c r="F32" i="11"/>
  <c r="H32" i="11" s="1"/>
  <c r="K32" i="11" s="1"/>
  <c r="H31" i="11"/>
  <c r="K31" i="11" s="1"/>
  <c r="F31" i="11"/>
  <c r="F30" i="11"/>
  <c r="H30" i="11" s="1"/>
  <c r="K30" i="11" s="1"/>
  <c r="H29" i="11"/>
  <c r="K29" i="11" s="1"/>
  <c r="F29" i="11"/>
  <c r="K28" i="11"/>
  <c r="H28" i="11"/>
  <c r="K27" i="11"/>
  <c r="H27" i="11"/>
  <c r="K26" i="11"/>
  <c r="H26" i="11"/>
  <c r="K25" i="11"/>
  <c r="H25" i="11"/>
  <c r="F24" i="11"/>
  <c r="H24" i="11" s="1"/>
  <c r="K24" i="11" s="1"/>
  <c r="H23" i="11"/>
  <c r="K23" i="11" s="1"/>
  <c r="H22" i="11"/>
  <c r="K22" i="11" s="1"/>
  <c r="H21" i="11"/>
  <c r="K21" i="11" s="1"/>
  <c r="H20" i="11"/>
  <c r="K20" i="11" s="1"/>
  <c r="H19" i="11"/>
  <c r="K19" i="11" s="1"/>
  <c r="F19" i="11"/>
  <c r="F18" i="11"/>
  <c r="H18" i="11" s="1"/>
  <c r="K18" i="11" s="1"/>
  <c r="H17" i="11"/>
  <c r="K17" i="11" s="1"/>
  <c r="H16" i="11"/>
  <c r="K16" i="11" s="1"/>
  <c r="F16" i="11"/>
  <c r="H15" i="11"/>
  <c r="K15" i="11" s="1"/>
  <c r="H14" i="11"/>
  <c r="K14" i="11" s="1"/>
  <c r="F13" i="11"/>
  <c r="H13" i="11" s="1"/>
  <c r="K13" i="11" s="1"/>
  <c r="H12" i="11"/>
  <c r="K12" i="11" s="1"/>
  <c r="H11" i="11"/>
  <c r="K11" i="11" s="1"/>
  <c r="F11" i="11"/>
  <c r="F10" i="11"/>
  <c r="H10" i="11" s="1"/>
  <c r="K10" i="11" s="1"/>
  <c r="H9" i="11"/>
  <c r="K9" i="11" s="1"/>
  <c r="H8" i="11"/>
  <c r="K8" i="11" s="1"/>
  <c r="F8" i="11"/>
  <c r="K7" i="11"/>
  <c r="H7" i="11"/>
  <c r="K6" i="11"/>
  <c r="H6" i="11"/>
  <c r="K5" i="11"/>
  <c r="H5" i="11"/>
  <c r="H4" i="11"/>
  <c r="K4" i="11" s="1"/>
  <c r="K3" i="11"/>
  <c r="H3" i="11"/>
  <c r="J1" i="11"/>
  <c r="I1" i="11"/>
  <c r="G1" i="11"/>
  <c r="E1" i="11"/>
  <c r="D1" i="11"/>
  <c r="K1" i="11" l="1"/>
  <c r="F1" i="11"/>
  <c r="H1" i="11"/>
  <c r="F97" i="10" l="1"/>
  <c r="H97" i="10" s="1"/>
  <c r="K97" i="10" s="1"/>
  <c r="F96" i="10"/>
  <c r="H96" i="10" s="1"/>
  <c r="K96" i="10" s="1"/>
  <c r="H95" i="10"/>
  <c r="K95" i="10" s="1"/>
  <c r="F95" i="10"/>
  <c r="F94" i="10"/>
  <c r="H94" i="10" s="1"/>
  <c r="K94" i="10" s="1"/>
  <c r="F93" i="10"/>
  <c r="H93" i="10" s="1"/>
  <c r="K93" i="10" s="1"/>
  <c r="F92" i="10"/>
  <c r="H92" i="10" s="1"/>
  <c r="K92" i="10" s="1"/>
  <c r="H91" i="10"/>
  <c r="K91" i="10" s="1"/>
  <c r="F91" i="10"/>
  <c r="F90" i="10"/>
  <c r="H90" i="10" s="1"/>
  <c r="K90" i="10" s="1"/>
  <c r="F89" i="10"/>
  <c r="H89" i="10" s="1"/>
  <c r="K89" i="10" s="1"/>
  <c r="F88" i="10"/>
  <c r="H88" i="10" s="1"/>
  <c r="K88" i="10" s="1"/>
  <c r="H87" i="10"/>
  <c r="K87" i="10" s="1"/>
  <c r="F87" i="10"/>
  <c r="F86" i="10"/>
  <c r="H86" i="10" s="1"/>
  <c r="K86" i="10" s="1"/>
  <c r="F85" i="10"/>
  <c r="H85" i="10" s="1"/>
  <c r="K85" i="10" s="1"/>
  <c r="F84" i="10"/>
  <c r="H84" i="10" s="1"/>
  <c r="K84" i="10" s="1"/>
  <c r="H83" i="10"/>
  <c r="K83" i="10" s="1"/>
  <c r="F83" i="10"/>
  <c r="F82" i="10"/>
  <c r="H82" i="10" s="1"/>
  <c r="K82" i="10" s="1"/>
  <c r="F81" i="10"/>
  <c r="H81" i="10" s="1"/>
  <c r="K81" i="10" s="1"/>
  <c r="F80" i="10"/>
  <c r="H80" i="10" s="1"/>
  <c r="K80" i="10" s="1"/>
  <c r="H79" i="10"/>
  <c r="K79" i="10" s="1"/>
  <c r="F79" i="10"/>
  <c r="H78" i="10"/>
  <c r="K78" i="10" s="1"/>
  <c r="H77" i="10"/>
  <c r="K77" i="10" s="1"/>
  <c r="H76" i="10"/>
  <c r="K76" i="10" s="1"/>
  <c r="H75" i="10"/>
  <c r="K75" i="10" s="1"/>
  <c r="H74" i="10"/>
  <c r="K74" i="10" s="1"/>
  <c r="H73" i="10"/>
  <c r="K73" i="10" s="1"/>
  <c r="H72" i="10"/>
  <c r="K72" i="10" s="1"/>
  <c r="F71" i="10"/>
  <c r="H71" i="10" s="1"/>
  <c r="K71" i="10" s="1"/>
  <c r="K70" i="10"/>
  <c r="H70" i="10"/>
  <c r="H69" i="10"/>
  <c r="K69" i="10" s="1"/>
  <c r="F68" i="10"/>
  <c r="H68" i="10" s="1"/>
  <c r="K68" i="10" s="1"/>
  <c r="H67" i="10"/>
  <c r="K67" i="10" s="1"/>
  <c r="F67" i="10"/>
  <c r="H66" i="10"/>
  <c r="K66" i="10" s="1"/>
  <c r="K65" i="10"/>
  <c r="H65" i="10"/>
  <c r="H64" i="10"/>
  <c r="K64" i="10" s="1"/>
  <c r="H63" i="10"/>
  <c r="K63" i="10" s="1"/>
  <c r="H62" i="10"/>
  <c r="K62" i="10" s="1"/>
  <c r="H61" i="10"/>
  <c r="K61" i="10" s="1"/>
  <c r="H60" i="10"/>
  <c r="K60" i="10" s="1"/>
  <c r="F59" i="10"/>
  <c r="H59" i="10" s="1"/>
  <c r="K59" i="10" s="1"/>
  <c r="H58" i="10"/>
  <c r="K58" i="10" s="1"/>
  <c r="F57" i="10"/>
  <c r="H57" i="10" s="1"/>
  <c r="K57" i="10" s="1"/>
  <c r="F56" i="10"/>
  <c r="H56" i="10" s="1"/>
  <c r="K56" i="10" s="1"/>
  <c r="H55" i="10"/>
  <c r="K55" i="10" s="1"/>
  <c r="F55" i="10"/>
  <c r="F54" i="10"/>
  <c r="H54" i="10" s="1"/>
  <c r="K54" i="10" s="1"/>
  <c r="H53" i="10"/>
  <c r="K53" i="10" s="1"/>
  <c r="H52" i="10"/>
  <c r="K52" i="10" s="1"/>
  <c r="F51" i="10"/>
  <c r="H51" i="10" s="1"/>
  <c r="K51" i="10" s="1"/>
  <c r="F50" i="10"/>
  <c r="H50" i="10" s="1"/>
  <c r="K50" i="10" s="1"/>
  <c r="H49" i="10"/>
  <c r="K49" i="10" s="1"/>
  <c r="F48" i="10"/>
  <c r="H48" i="10" s="1"/>
  <c r="K48" i="10" s="1"/>
  <c r="F47" i="10"/>
  <c r="H47" i="10" s="1"/>
  <c r="K47" i="10" s="1"/>
  <c r="H46" i="10"/>
  <c r="K46" i="10" s="1"/>
  <c r="F46" i="10"/>
  <c r="F45" i="10"/>
  <c r="H45" i="10" s="1"/>
  <c r="K45" i="10" s="1"/>
  <c r="F44" i="10"/>
  <c r="H44" i="10" s="1"/>
  <c r="K44" i="10" s="1"/>
  <c r="F43" i="10"/>
  <c r="H43" i="10" s="1"/>
  <c r="K43" i="10" s="1"/>
  <c r="H42" i="10"/>
  <c r="K42" i="10" s="1"/>
  <c r="F42" i="10"/>
  <c r="F41" i="10"/>
  <c r="H41" i="10" s="1"/>
  <c r="K41" i="10" s="1"/>
  <c r="H40" i="10"/>
  <c r="K40" i="10" s="1"/>
  <c r="H39" i="10"/>
  <c r="K39" i="10" s="1"/>
  <c r="H38" i="10"/>
  <c r="K38" i="10" s="1"/>
  <c r="H37" i="10"/>
  <c r="K37" i="10" s="1"/>
  <c r="H36" i="10"/>
  <c r="K36" i="10" s="1"/>
  <c r="F35" i="10"/>
  <c r="H35" i="10" s="1"/>
  <c r="K35" i="10" s="1"/>
  <c r="H34" i="10"/>
  <c r="K34" i="10" s="1"/>
  <c r="F34" i="10"/>
  <c r="F33" i="10"/>
  <c r="H33" i="10" s="1"/>
  <c r="K33" i="10" s="1"/>
  <c r="F32" i="10"/>
  <c r="H32" i="10" s="1"/>
  <c r="K32" i="10" s="1"/>
  <c r="F31" i="10"/>
  <c r="H31" i="10" s="1"/>
  <c r="K31" i="10" s="1"/>
  <c r="H30" i="10"/>
  <c r="K30" i="10" s="1"/>
  <c r="F30" i="10"/>
  <c r="F29" i="10"/>
  <c r="H29" i="10" s="1"/>
  <c r="K29" i="10" s="1"/>
  <c r="H28" i="10"/>
  <c r="K28" i="10" s="1"/>
  <c r="H27" i="10"/>
  <c r="K27" i="10" s="1"/>
  <c r="H26" i="10"/>
  <c r="K26" i="10" s="1"/>
  <c r="H25" i="10"/>
  <c r="K25" i="10" s="1"/>
  <c r="F24" i="10"/>
  <c r="H24" i="10" s="1"/>
  <c r="K24" i="10" s="1"/>
  <c r="K23" i="10"/>
  <c r="H23" i="10"/>
  <c r="H22" i="10"/>
  <c r="K22" i="10" s="1"/>
  <c r="H21" i="10"/>
  <c r="K21" i="10" s="1"/>
  <c r="H20" i="10"/>
  <c r="K20" i="10" s="1"/>
  <c r="F19" i="10"/>
  <c r="H19" i="10" s="1"/>
  <c r="K19" i="10" s="1"/>
  <c r="H18" i="10"/>
  <c r="K18" i="10" s="1"/>
  <c r="F18" i="10"/>
  <c r="H17" i="10"/>
  <c r="K17" i="10" s="1"/>
  <c r="F16" i="10"/>
  <c r="H16" i="10" s="1"/>
  <c r="K16" i="10" s="1"/>
  <c r="H15" i="10"/>
  <c r="K15" i="10" s="1"/>
  <c r="H14" i="10"/>
  <c r="K14" i="10" s="1"/>
  <c r="H13" i="10"/>
  <c r="K13" i="10" s="1"/>
  <c r="F13" i="10"/>
  <c r="H12" i="10"/>
  <c r="K12" i="10" s="1"/>
  <c r="F11" i="10"/>
  <c r="H11" i="10" s="1"/>
  <c r="K11" i="10" s="1"/>
  <c r="H10" i="10"/>
  <c r="K10" i="10" s="1"/>
  <c r="F10" i="10"/>
  <c r="H9" i="10"/>
  <c r="K9" i="10" s="1"/>
  <c r="F8" i="10"/>
  <c r="H8" i="10" s="1"/>
  <c r="K8" i="10" s="1"/>
  <c r="H7" i="10"/>
  <c r="K7" i="10" s="1"/>
  <c r="H6" i="10"/>
  <c r="K6" i="10" s="1"/>
  <c r="H5" i="10"/>
  <c r="K5" i="10" s="1"/>
  <c r="H4" i="10"/>
  <c r="K4" i="10" s="1"/>
  <c r="H3" i="10"/>
  <c r="K3" i="10" s="1"/>
  <c r="J1" i="10"/>
  <c r="I1" i="10"/>
  <c r="G1" i="10"/>
  <c r="E1" i="10"/>
  <c r="D1" i="10"/>
  <c r="F97" i="8"/>
  <c r="H97" i="8" s="1"/>
  <c r="K97" i="8" s="1"/>
  <c r="F96" i="8"/>
  <c r="H96" i="8" s="1"/>
  <c r="K96" i="8" s="1"/>
  <c r="H95" i="8"/>
  <c r="K95" i="8" s="1"/>
  <c r="F95" i="8"/>
  <c r="F94" i="8"/>
  <c r="H94" i="8" s="1"/>
  <c r="K94" i="8" s="1"/>
  <c r="F93" i="8"/>
  <c r="H93" i="8" s="1"/>
  <c r="K93" i="8" s="1"/>
  <c r="F92" i="8"/>
  <c r="H92" i="8" s="1"/>
  <c r="K92" i="8" s="1"/>
  <c r="H91" i="8"/>
  <c r="K91" i="8" s="1"/>
  <c r="F91" i="8"/>
  <c r="F90" i="8"/>
  <c r="H90" i="8" s="1"/>
  <c r="K90" i="8" s="1"/>
  <c r="F89" i="8"/>
  <c r="H89" i="8" s="1"/>
  <c r="K89" i="8" s="1"/>
  <c r="K88" i="8"/>
  <c r="F88" i="8"/>
  <c r="H88" i="8" s="1"/>
  <c r="H87" i="8"/>
  <c r="K87" i="8" s="1"/>
  <c r="F87" i="8"/>
  <c r="F86" i="8"/>
  <c r="H86" i="8" s="1"/>
  <c r="K86" i="8" s="1"/>
  <c r="F85" i="8"/>
  <c r="H85" i="8" s="1"/>
  <c r="K85" i="8" s="1"/>
  <c r="F84" i="8"/>
  <c r="H84" i="8" s="1"/>
  <c r="K84" i="8" s="1"/>
  <c r="H83" i="8"/>
  <c r="K83" i="8" s="1"/>
  <c r="F83" i="8"/>
  <c r="F82" i="8"/>
  <c r="H82" i="8" s="1"/>
  <c r="K82" i="8" s="1"/>
  <c r="F81" i="8"/>
  <c r="H81" i="8" s="1"/>
  <c r="K81" i="8" s="1"/>
  <c r="K80" i="8"/>
  <c r="F80" i="8"/>
  <c r="H80" i="8" s="1"/>
  <c r="H79" i="8"/>
  <c r="K79" i="8" s="1"/>
  <c r="F79" i="8"/>
  <c r="F78" i="8"/>
  <c r="H78" i="8" s="1"/>
  <c r="K78" i="8" s="1"/>
  <c r="F77" i="8"/>
  <c r="H77" i="8" s="1"/>
  <c r="K77" i="8" s="1"/>
  <c r="F76" i="8"/>
  <c r="H76" i="8" s="1"/>
  <c r="K76" i="8" s="1"/>
  <c r="K75" i="8"/>
  <c r="H75" i="8"/>
  <c r="F75" i="8"/>
  <c r="H74" i="8"/>
  <c r="K74" i="8" s="1"/>
  <c r="F74" i="8"/>
  <c r="H73" i="8"/>
  <c r="K73" i="8" s="1"/>
  <c r="H72" i="8"/>
  <c r="K72" i="8" s="1"/>
  <c r="F71" i="8"/>
  <c r="H71" i="8" s="1"/>
  <c r="K71" i="8" s="1"/>
  <c r="K70" i="8"/>
  <c r="H70" i="8"/>
  <c r="H69" i="8"/>
  <c r="K69" i="8" s="1"/>
  <c r="K68" i="8"/>
  <c r="F68" i="8"/>
  <c r="H68" i="8" s="1"/>
  <c r="H67" i="8"/>
  <c r="K67" i="8" s="1"/>
  <c r="F67" i="8"/>
  <c r="H66" i="8"/>
  <c r="K66" i="8" s="1"/>
  <c r="K65" i="8"/>
  <c r="H65" i="8"/>
  <c r="H64" i="8"/>
  <c r="K64" i="8" s="1"/>
  <c r="K63" i="8"/>
  <c r="H63" i="8"/>
  <c r="H62" i="8"/>
  <c r="K62" i="8" s="1"/>
  <c r="K61" i="8"/>
  <c r="H61" i="8"/>
  <c r="H60" i="8"/>
  <c r="K60" i="8" s="1"/>
  <c r="F59" i="8"/>
  <c r="H59" i="8" s="1"/>
  <c r="K59" i="8" s="1"/>
  <c r="H58" i="8"/>
  <c r="K58" i="8" s="1"/>
  <c r="F57" i="8"/>
  <c r="H57" i="8" s="1"/>
  <c r="K57" i="8" s="1"/>
  <c r="F56" i="8"/>
  <c r="H56" i="8" s="1"/>
  <c r="K56" i="8" s="1"/>
  <c r="H55" i="8"/>
  <c r="K55" i="8" s="1"/>
  <c r="F55" i="8"/>
  <c r="H54" i="8"/>
  <c r="K54" i="8" s="1"/>
  <c r="F54" i="8"/>
  <c r="H53" i="8"/>
  <c r="K53" i="8" s="1"/>
  <c r="H52" i="8"/>
  <c r="K52" i="8" s="1"/>
  <c r="F51" i="8"/>
  <c r="H51" i="8" s="1"/>
  <c r="K51" i="8" s="1"/>
  <c r="K50" i="8"/>
  <c r="F50" i="8"/>
  <c r="H50" i="8" s="1"/>
  <c r="K49" i="8"/>
  <c r="H49" i="8"/>
  <c r="F48" i="8"/>
  <c r="H48" i="8" s="1"/>
  <c r="K48" i="8" s="1"/>
  <c r="F47" i="8"/>
  <c r="H47" i="8" s="1"/>
  <c r="K47" i="8" s="1"/>
  <c r="H46" i="8"/>
  <c r="K46" i="8" s="1"/>
  <c r="F46" i="8"/>
  <c r="H45" i="8"/>
  <c r="K45" i="8" s="1"/>
  <c r="F45" i="8"/>
  <c r="F44" i="8"/>
  <c r="H44" i="8" s="1"/>
  <c r="K44" i="8" s="1"/>
  <c r="F43" i="8"/>
  <c r="H43" i="8" s="1"/>
  <c r="K43" i="8" s="1"/>
  <c r="H42" i="8"/>
  <c r="K42" i="8" s="1"/>
  <c r="F42" i="8"/>
  <c r="H41" i="8"/>
  <c r="K41" i="8" s="1"/>
  <c r="F41" i="8"/>
  <c r="H40" i="8"/>
  <c r="K40" i="8" s="1"/>
  <c r="H39" i="8"/>
  <c r="K39" i="8" s="1"/>
  <c r="F39" i="8"/>
  <c r="H38" i="8"/>
  <c r="K38" i="8" s="1"/>
  <c r="K37" i="8"/>
  <c r="H37" i="8"/>
  <c r="H36" i="8"/>
  <c r="K36" i="8" s="1"/>
  <c r="K35" i="8"/>
  <c r="F35" i="8"/>
  <c r="H35" i="8" s="1"/>
  <c r="K34" i="8"/>
  <c r="H34" i="8"/>
  <c r="F34" i="8"/>
  <c r="F33" i="8"/>
  <c r="H33" i="8" s="1"/>
  <c r="K33" i="8" s="1"/>
  <c r="F32" i="8"/>
  <c r="H32" i="8" s="1"/>
  <c r="K32" i="8" s="1"/>
  <c r="K31" i="8"/>
  <c r="F31" i="8"/>
  <c r="H31" i="8" s="1"/>
  <c r="K30" i="8"/>
  <c r="H30" i="8"/>
  <c r="F30" i="8"/>
  <c r="F29" i="8"/>
  <c r="H29" i="8" s="1"/>
  <c r="K29" i="8" s="1"/>
  <c r="H28" i="8"/>
  <c r="K28" i="8" s="1"/>
  <c r="K27" i="8"/>
  <c r="H27" i="8"/>
  <c r="H26" i="8"/>
  <c r="K26" i="8" s="1"/>
  <c r="H25" i="8"/>
  <c r="K25" i="8" s="1"/>
  <c r="F24" i="8"/>
  <c r="K23" i="8"/>
  <c r="H23" i="8"/>
  <c r="H22" i="8"/>
  <c r="K22" i="8" s="1"/>
  <c r="H21" i="8"/>
  <c r="K21" i="8" s="1"/>
  <c r="H20" i="8"/>
  <c r="K20" i="8" s="1"/>
  <c r="K19" i="8"/>
  <c r="F19" i="8"/>
  <c r="H19" i="8" s="1"/>
  <c r="K18" i="8"/>
  <c r="H18" i="8"/>
  <c r="F18" i="8"/>
  <c r="H17" i="8"/>
  <c r="K17" i="8" s="1"/>
  <c r="K16" i="8"/>
  <c r="F16" i="8"/>
  <c r="H16" i="8" s="1"/>
  <c r="K15" i="8"/>
  <c r="H15" i="8"/>
  <c r="H14" i="8"/>
  <c r="K14" i="8" s="1"/>
  <c r="H13" i="8"/>
  <c r="K13" i="8" s="1"/>
  <c r="F13" i="8"/>
  <c r="H12" i="8"/>
  <c r="K12" i="8" s="1"/>
  <c r="F11" i="8"/>
  <c r="H11" i="8" s="1"/>
  <c r="K11" i="8" s="1"/>
  <c r="H10" i="8"/>
  <c r="K10" i="8" s="1"/>
  <c r="F10" i="8"/>
  <c r="H9" i="8"/>
  <c r="K9" i="8" s="1"/>
  <c r="F8" i="8"/>
  <c r="H8" i="8" s="1"/>
  <c r="K8" i="8" s="1"/>
  <c r="H7" i="8"/>
  <c r="K7" i="8" s="1"/>
  <c r="H6" i="8"/>
  <c r="K6" i="8" s="1"/>
  <c r="H5" i="8"/>
  <c r="K5" i="8" s="1"/>
  <c r="H4" i="8"/>
  <c r="K4" i="8" s="1"/>
  <c r="H3" i="8"/>
  <c r="K3" i="8" s="1"/>
  <c r="J1" i="8"/>
  <c r="I1" i="8"/>
  <c r="G1" i="8"/>
  <c r="E1" i="8"/>
  <c r="D1" i="8"/>
  <c r="K1" i="10" l="1"/>
  <c r="H1" i="10"/>
  <c r="F1" i="10"/>
  <c r="H24" i="8"/>
  <c r="K24" i="8" s="1"/>
  <c r="K1" i="8" s="1"/>
  <c r="F1" i="8"/>
  <c r="F97" i="7"/>
  <c r="H97" i="7" s="1"/>
  <c r="K97" i="7" s="1"/>
  <c r="F96" i="7"/>
  <c r="H96" i="7" s="1"/>
  <c r="K96" i="7" s="1"/>
  <c r="H95" i="7"/>
  <c r="K95" i="7" s="1"/>
  <c r="F95" i="7"/>
  <c r="F94" i="7"/>
  <c r="H94" i="7" s="1"/>
  <c r="K94" i="7" s="1"/>
  <c r="F93" i="7"/>
  <c r="H93" i="7" s="1"/>
  <c r="K93" i="7" s="1"/>
  <c r="F92" i="7"/>
  <c r="H92" i="7" s="1"/>
  <c r="K92" i="7" s="1"/>
  <c r="H91" i="7"/>
  <c r="K91" i="7" s="1"/>
  <c r="F91" i="7"/>
  <c r="F90" i="7"/>
  <c r="H90" i="7" s="1"/>
  <c r="K90" i="7" s="1"/>
  <c r="F89" i="7"/>
  <c r="H89" i="7" s="1"/>
  <c r="K89" i="7" s="1"/>
  <c r="F88" i="7"/>
  <c r="H88" i="7" s="1"/>
  <c r="K88" i="7" s="1"/>
  <c r="H87" i="7"/>
  <c r="K87" i="7" s="1"/>
  <c r="F87" i="7"/>
  <c r="F86" i="7"/>
  <c r="H86" i="7" s="1"/>
  <c r="K86" i="7" s="1"/>
  <c r="F85" i="7"/>
  <c r="H85" i="7" s="1"/>
  <c r="K85" i="7" s="1"/>
  <c r="F84" i="7"/>
  <c r="H84" i="7" s="1"/>
  <c r="K84" i="7" s="1"/>
  <c r="H83" i="7"/>
  <c r="K83" i="7" s="1"/>
  <c r="F83" i="7"/>
  <c r="F82" i="7"/>
  <c r="H82" i="7" s="1"/>
  <c r="K82" i="7" s="1"/>
  <c r="F81" i="7"/>
  <c r="H81" i="7" s="1"/>
  <c r="K81" i="7" s="1"/>
  <c r="F80" i="7"/>
  <c r="H80" i="7" s="1"/>
  <c r="K80" i="7" s="1"/>
  <c r="H79" i="7"/>
  <c r="K79" i="7" s="1"/>
  <c r="F79" i="7"/>
  <c r="F78" i="7"/>
  <c r="H78" i="7" s="1"/>
  <c r="K78" i="7" s="1"/>
  <c r="F77" i="7"/>
  <c r="H77" i="7" s="1"/>
  <c r="K77" i="7" s="1"/>
  <c r="F76" i="7"/>
  <c r="H76" i="7" s="1"/>
  <c r="K76" i="7" s="1"/>
  <c r="H75" i="7"/>
  <c r="K75" i="7" s="1"/>
  <c r="F75" i="7"/>
  <c r="F74" i="7"/>
  <c r="H74" i="7" s="1"/>
  <c r="K74" i="7" s="1"/>
  <c r="H73" i="7"/>
  <c r="K73" i="7" s="1"/>
  <c r="H72" i="7"/>
  <c r="K72" i="7" s="1"/>
  <c r="F71" i="7"/>
  <c r="H71" i="7" s="1"/>
  <c r="K71" i="7" s="1"/>
  <c r="K70" i="7"/>
  <c r="H70" i="7"/>
  <c r="H69" i="7"/>
  <c r="K69" i="7" s="1"/>
  <c r="F68" i="7"/>
  <c r="H68" i="7" s="1"/>
  <c r="K68" i="7" s="1"/>
  <c r="H67" i="7"/>
  <c r="K67" i="7" s="1"/>
  <c r="F67" i="7"/>
  <c r="H66" i="7"/>
  <c r="K66" i="7" s="1"/>
  <c r="K65" i="7"/>
  <c r="H65" i="7"/>
  <c r="H64" i="7"/>
  <c r="K64" i="7" s="1"/>
  <c r="K63" i="7"/>
  <c r="H63" i="7"/>
  <c r="H62" i="7"/>
  <c r="K62" i="7" s="1"/>
  <c r="K61" i="7"/>
  <c r="H61" i="7"/>
  <c r="H60" i="7"/>
  <c r="K60" i="7" s="1"/>
  <c r="F59" i="7"/>
  <c r="H59" i="7" s="1"/>
  <c r="K59" i="7" s="1"/>
  <c r="H58" i="7"/>
  <c r="K58" i="7" s="1"/>
  <c r="F57" i="7"/>
  <c r="H57" i="7" s="1"/>
  <c r="K57" i="7" s="1"/>
  <c r="F56" i="7"/>
  <c r="H56" i="7" s="1"/>
  <c r="K56" i="7" s="1"/>
  <c r="H55" i="7"/>
  <c r="K55" i="7" s="1"/>
  <c r="F55" i="7"/>
  <c r="F54" i="7"/>
  <c r="H54" i="7" s="1"/>
  <c r="K54" i="7" s="1"/>
  <c r="H53" i="7"/>
  <c r="K53" i="7" s="1"/>
  <c r="H52" i="7"/>
  <c r="K52" i="7" s="1"/>
  <c r="F51" i="7"/>
  <c r="H51" i="7" s="1"/>
  <c r="K51" i="7" s="1"/>
  <c r="F50" i="7"/>
  <c r="H50" i="7" s="1"/>
  <c r="K50" i="7" s="1"/>
  <c r="H49" i="7"/>
  <c r="K49" i="7" s="1"/>
  <c r="F48" i="7"/>
  <c r="H48" i="7" s="1"/>
  <c r="K48" i="7" s="1"/>
  <c r="F47" i="7"/>
  <c r="H47" i="7" s="1"/>
  <c r="K47" i="7" s="1"/>
  <c r="H46" i="7"/>
  <c r="K46" i="7" s="1"/>
  <c r="F46" i="7"/>
  <c r="F45" i="7"/>
  <c r="H45" i="7" s="1"/>
  <c r="K45" i="7" s="1"/>
  <c r="F44" i="7"/>
  <c r="H44" i="7" s="1"/>
  <c r="K44" i="7" s="1"/>
  <c r="F43" i="7"/>
  <c r="H43" i="7" s="1"/>
  <c r="K43" i="7" s="1"/>
  <c r="H42" i="7"/>
  <c r="K42" i="7" s="1"/>
  <c r="F42" i="7"/>
  <c r="F41" i="7"/>
  <c r="H41" i="7" s="1"/>
  <c r="K41" i="7" s="1"/>
  <c r="H40" i="7"/>
  <c r="K40" i="7" s="1"/>
  <c r="H39" i="7"/>
  <c r="K39" i="7" s="1"/>
  <c r="F39" i="7"/>
  <c r="H38" i="7"/>
  <c r="K38" i="7" s="1"/>
  <c r="K37" i="7"/>
  <c r="H37" i="7"/>
  <c r="H36" i="7"/>
  <c r="K36" i="7" s="1"/>
  <c r="F35" i="7"/>
  <c r="H35" i="7" s="1"/>
  <c r="K35" i="7" s="1"/>
  <c r="H34" i="7"/>
  <c r="K34" i="7" s="1"/>
  <c r="F34" i="7"/>
  <c r="F33" i="7"/>
  <c r="H33" i="7" s="1"/>
  <c r="K33" i="7" s="1"/>
  <c r="F32" i="7"/>
  <c r="H32" i="7" s="1"/>
  <c r="K32" i="7" s="1"/>
  <c r="F31" i="7"/>
  <c r="H31" i="7" s="1"/>
  <c r="K31" i="7" s="1"/>
  <c r="H30" i="7"/>
  <c r="K30" i="7" s="1"/>
  <c r="F30" i="7"/>
  <c r="F29" i="7"/>
  <c r="H29" i="7" s="1"/>
  <c r="K29" i="7" s="1"/>
  <c r="H28" i="7"/>
  <c r="K28" i="7" s="1"/>
  <c r="H27" i="7"/>
  <c r="K27" i="7" s="1"/>
  <c r="H26" i="7"/>
  <c r="K26" i="7" s="1"/>
  <c r="H25" i="7"/>
  <c r="K25" i="7" s="1"/>
  <c r="F24" i="7"/>
  <c r="H24" i="7" s="1"/>
  <c r="K24" i="7" s="1"/>
  <c r="H23" i="7"/>
  <c r="K23" i="7" s="1"/>
  <c r="H22" i="7"/>
  <c r="K22" i="7" s="1"/>
  <c r="K21" i="7"/>
  <c r="H21" i="7"/>
  <c r="H20" i="7"/>
  <c r="K20" i="7" s="1"/>
  <c r="F19" i="7"/>
  <c r="H19" i="7" s="1"/>
  <c r="K19" i="7" s="1"/>
  <c r="H18" i="7"/>
  <c r="K18" i="7" s="1"/>
  <c r="F18" i="7"/>
  <c r="H17" i="7"/>
  <c r="K17" i="7" s="1"/>
  <c r="F16" i="7"/>
  <c r="H16" i="7" s="1"/>
  <c r="K16" i="7" s="1"/>
  <c r="H15" i="7"/>
  <c r="K15" i="7" s="1"/>
  <c r="H14" i="7"/>
  <c r="K14" i="7" s="1"/>
  <c r="H13" i="7"/>
  <c r="K13" i="7" s="1"/>
  <c r="F13" i="7"/>
  <c r="H12" i="7"/>
  <c r="K12" i="7" s="1"/>
  <c r="F11" i="7"/>
  <c r="H11" i="7" s="1"/>
  <c r="K11" i="7" s="1"/>
  <c r="H10" i="7"/>
  <c r="K10" i="7" s="1"/>
  <c r="F10" i="7"/>
  <c r="H9" i="7"/>
  <c r="K9" i="7" s="1"/>
  <c r="F8" i="7"/>
  <c r="H8" i="7" s="1"/>
  <c r="H7" i="7"/>
  <c r="K7" i="7" s="1"/>
  <c r="H6" i="7"/>
  <c r="K6" i="7" s="1"/>
  <c r="H5" i="7"/>
  <c r="K5" i="7" s="1"/>
  <c r="H4" i="7"/>
  <c r="K4" i="7" s="1"/>
  <c r="H3" i="7"/>
  <c r="K3" i="7" s="1"/>
  <c r="J1" i="7"/>
  <c r="I1" i="7"/>
  <c r="G1" i="7"/>
  <c r="E1" i="7"/>
  <c r="D1" i="7"/>
  <c r="H1" i="8" l="1"/>
  <c r="H1" i="7"/>
  <c r="K8" i="7"/>
  <c r="K1" i="7" s="1"/>
  <c r="F1" i="7"/>
  <c r="F97" i="6" l="1"/>
  <c r="H97" i="6" s="1"/>
  <c r="K97" i="6" s="1"/>
  <c r="F96" i="6"/>
  <c r="H96" i="6" s="1"/>
  <c r="K96" i="6" s="1"/>
  <c r="F95" i="6"/>
  <c r="H95" i="6" s="1"/>
  <c r="K95" i="6" s="1"/>
  <c r="H94" i="6"/>
  <c r="K94" i="6" s="1"/>
  <c r="F94" i="6"/>
  <c r="F93" i="6"/>
  <c r="H93" i="6" s="1"/>
  <c r="K93" i="6" s="1"/>
  <c r="F92" i="6"/>
  <c r="H92" i="6" s="1"/>
  <c r="K92" i="6" s="1"/>
  <c r="F91" i="6"/>
  <c r="H91" i="6" s="1"/>
  <c r="K91" i="6" s="1"/>
  <c r="K90" i="6"/>
  <c r="H90" i="6"/>
  <c r="F90" i="6"/>
  <c r="F89" i="6"/>
  <c r="H89" i="6" s="1"/>
  <c r="K89" i="6" s="1"/>
  <c r="F88" i="6"/>
  <c r="H88" i="6" s="1"/>
  <c r="K88" i="6" s="1"/>
  <c r="F87" i="6"/>
  <c r="H87" i="6" s="1"/>
  <c r="K87" i="6" s="1"/>
  <c r="K86" i="6"/>
  <c r="H86" i="6"/>
  <c r="F86" i="6"/>
  <c r="F85" i="6"/>
  <c r="H85" i="6" s="1"/>
  <c r="K85" i="6" s="1"/>
  <c r="F84" i="6"/>
  <c r="H84" i="6" s="1"/>
  <c r="K84" i="6" s="1"/>
  <c r="F83" i="6"/>
  <c r="H83" i="6" s="1"/>
  <c r="K83" i="6" s="1"/>
  <c r="K82" i="6"/>
  <c r="H82" i="6"/>
  <c r="F82" i="6"/>
  <c r="F81" i="6"/>
  <c r="H81" i="6" s="1"/>
  <c r="K81" i="6" s="1"/>
  <c r="F80" i="6"/>
  <c r="H80" i="6" s="1"/>
  <c r="K80" i="6" s="1"/>
  <c r="F79" i="6"/>
  <c r="H79" i="6" s="1"/>
  <c r="K79" i="6" s="1"/>
  <c r="K78" i="6"/>
  <c r="H78" i="6"/>
  <c r="F78" i="6"/>
  <c r="F77" i="6"/>
  <c r="H77" i="6" s="1"/>
  <c r="K77" i="6" s="1"/>
  <c r="F76" i="6"/>
  <c r="H76" i="6" s="1"/>
  <c r="K76" i="6" s="1"/>
  <c r="F75" i="6"/>
  <c r="H75" i="6" s="1"/>
  <c r="K75" i="6" s="1"/>
  <c r="K74" i="6"/>
  <c r="H74" i="6"/>
  <c r="F74" i="6"/>
  <c r="H73" i="6"/>
  <c r="K73" i="6" s="1"/>
  <c r="H72" i="6"/>
  <c r="K72" i="6" s="1"/>
  <c r="F71" i="6"/>
  <c r="H71" i="6" s="1"/>
  <c r="K71" i="6" s="1"/>
  <c r="H70" i="6"/>
  <c r="K70" i="6" s="1"/>
  <c r="K69" i="6"/>
  <c r="H69" i="6"/>
  <c r="F68" i="6"/>
  <c r="H68" i="6" s="1"/>
  <c r="K68" i="6" s="1"/>
  <c r="K67" i="6"/>
  <c r="F67" i="6"/>
  <c r="H67" i="6" s="1"/>
  <c r="H66" i="6"/>
  <c r="K66" i="6" s="1"/>
  <c r="H65" i="6"/>
  <c r="K65" i="6" s="1"/>
  <c r="K64" i="6"/>
  <c r="H64" i="6"/>
  <c r="H63" i="6"/>
  <c r="K63" i="6" s="1"/>
  <c r="K62" i="6"/>
  <c r="H62" i="6"/>
  <c r="H61" i="6"/>
  <c r="K61" i="6" s="1"/>
  <c r="H60" i="6"/>
  <c r="K60" i="6" s="1"/>
  <c r="F59" i="6"/>
  <c r="H59" i="6" s="1"/>
  <c r="K59" i="6" s="1"/>
  <c r="K58" i="6"/>
  <c r="H58" i="6"/>
  <c r="H57" i="6"/>
  <c r="K57" i="6" s="1"/>
  <c r="F57" i="6"/>
  <c r="F56" i="6"/>
  <c r="H56" i="6" s="1"/>
  <c r="K56" i="6" s="1"/>
  <c r="F55" i="6"/>
  <c r="H55" i="6" s="1"/>
  <c r="K55" i="6" s="1"/>
  <c r="K54" i="6"/>
  <c r="H54" i="6"/>
  <c r="F54" i="6"/>
  <c r="H53" i="6"/>
  <c r="K53" i="6" s="1"/>
  <c r="K52" i="6"/>
  <c r="H52" i="6"/>
  <c r="F51" i="6"/>
  <c r="H51" i="6" s="1"/>
  <c r="K51" i="6" s="1"/>
  <c r="F50" i="6"/>
  <c r="H50" i="6" s="1"/>
  <c r="K50" i="6" s="1"/>
  <c r="H49" i="6"/>
  <c r="K49" i="6" s="1"/>
  <c r="H48" i="6"/>
  <c r="K48" i="6" s="1"/>
  <c r="F48" i="6"/>
  <c r="F47" i="6"/>
  <c r="H47" i="6" s="1"/>
  <c r="K47" i="6" s="1"/>
  <c r="F46" i="6"/>
  <c r="H46" i="6" s="1"/>
  <c r="K46" i="6" s="1"/>
  <c r="K45" i="6"/>
  <c r="H45" i="6"/>
  <c r="F45" i="6"/>
  <c r="H44" i="6"/>
  <c r="K44" i="6" s="1"/>
  <c r="F44" i="6"/>
  <c r="F43" i="6"/>
  <c r="H43" i="6" s="1"/>
  <c r="K43" i="6" s="1"/>
  <c r="F42" i="6"/>
  <c r="H42" i="6" s="1"/>
  <c r="K42" i="6" s="1"/>
  <c r="K41" i="6"/>
  <c r="H41" i="6"/>
  <c r="F41" i="6"/>
  <c r="H40" i="6"/>
  <c r="K40" i="6" s="1"/>
  <c r="K39" i="6"/>
  <c r="F39" i="6"/>
  <c r="H39" i="6" s="1"/>
  <c r="H38" i="6"/>
  <c r="K38" i="6" s="1"/>
  <c r="H37" i="6"/>
  <c r="K37" i="6" s="1"/>
  <c r="H36" i="6"/>
  <c r="K36" i="6" s="1"/>
  <c r="F35" i="6"/>
  <c r="H35" i="6" s="1"/>
  <c r="K35" i="6" s="1"/>
  <c r="K34" i="6"/>
  <c r="F34" i="6"/>
  <c r="H34" i="6" s="1"/>
  <c r="H33" i="6"/>
  <c r="K33" i="6" s="1"/>
  <c r="F33" i="6"/>
  <c r="F32" i="6"/>
  <c r="H32" i="6" s="1"/>
  <c r="K32" i="6" s="1"/>
  <c r="F31" i="6"/>
  <c r="H31" i="6" s="1"/>
  <c r="K31" i="6" s="1"/>
  <c r="K30" i="6"/>
  <c r="F30" i="6"/>
  <c r="H30" i="6" s="1"/>
  <c r="H29" i="6"/>
  <c r="K29" i="6" s="1"/>
  <c r="F29" i="6"/>
  <c r="H28" i="6"/>
  <c r="K28" i="6" s="1"/>
  <c r="K27" i="6"/>
  <c r="H27" i="6"/>
  <c r="H26" i="6"/>
  <c r="K26" i="6" s="1"/>
  <c r="K25" i="6"/>
  <c r="H25" i="6"/>
  <c r="H24" i="6"/>
  <c r="K24" i="6" s="1"/>
  <c r="F24" i="6"/>
  <c r="H23" i="6"/>
  <c r="K23" i="6" s="1"/>
  <c r="H22" i="6"/>
  <c r="K22" i="6" s="1"/>
  <c r="H21" i="6"/>
  <c r="K21" i="6" s="1"/>
  <c r="H20" i="6"/>
  <c r="K20" i="6" s="1"/>
  <c r="F19" i="6"/>
  <c r="H19" i="6" s="1"/>
  <c r="K19" i="6" s="1"/>
  <c r="K18" i="6"/>
  <c r="F18" i="6"/>
  <c r="H18" i="6" s="1"/>
  <c r="H17" i="6"/>
  <c r="K17" i="6" s="1"/>
  <c r="F16" i="6"/>
  <c r="H16" i="6" s="1"/>
  <c r="K16" i="6" s="1"/>
  <c r="K15" i="6"/>
  <c r="H15" i="6"/>
  <c r="H14" i="6"/>
  <c r="K14" i="6" s="1"/>
  <c r="K13" i="6"/>
  <c r="F13" i="6"/>
  <c r="H13" i="6" s="1"/>
  <c r="H12" i="6"/>
  <c r="K12" i="6" s="1"/>
  <c r="F11" i="6"/>
  <c r="H11" i="6" s="1"/>
  <c r="K11" i="6" s="1"/>
  <c r="F10" i="6"/>
  <c r="H10" i="6" s="1"/>
  <c r="K10" i="6" s="1"/>
  <c r="H9" i="6"/>
  <c r="K9" i="6" s="1"/>
  <c r="F8" i="6"/>
  <c r="H8" i="6" s="1"/>
  <c r="K8" i="6" s="1"/>
  <c r="K7" i="6"/>
  <c r="H7" i="6"/>
  <c r="H6" i="6"/>
  <c r="K6" i="6" s="1"/>
  <c r="K5" i="6"/>
  <c r="H5" i="6"/>
  <c r="H4" i="6"/>
  <c r="K3" i="6"/>
  <c r="H3" i="6"/>
  <c r="J1" i="6"/>
  <c r="I1" i="6"/>
  <c r="G1" i="6"/>
  <c r="E1" i="6"/>
  <c r="D1" i="6"/>
  <c r="H1" i="6" l="1"/>
  <c r="K4" i="6"/>
  <c r="K1" i="6" s="1"/>
  <c r="F1" i="6"/>
  <c r="H73" i="5"/>
  <c r="K27" i="5" l="1"/>
  <c r="H27" i="5"/>
  <c r="F97" i="5"/>
  <c r="H97" i="5" s="1"/>
  <c r="K97" i="5" s="1"/>
  <c r="K96" i="5"/>
  <c r="H96" i="5"/>
  <c r="F96" i="5"/>
  <c r="H95" i="5"/>
  <c r="K95" i="5" s="1"/>
  <c r="F95" i="5"/>
  <c r="F94" i="5"/>
  <c r="H94" i="5" s="1"/>
  <c r="K94" i="5" s="1"/>
  <c r="F93" i="5"/>
  <c r="H93" i="5" s="1"/>
  <c r="K93" i="5" s="1"/>
  <c r="K92" i="5"/>
  <c r="H92" i="5"/>
  <c r="F92" i="5"/>
  <c r="H91" i="5"/>
  <c r="K91" i="5" s="1"/>
  <c r="F91" i="5"/>
  <c r="F90" i="5"/>
  <c r="H90" i="5" s="1"/>
  <c r="K90" i="5" s="1"/>
  <c r="F89" i="5"/>
  <c r="H89" i="5" s="1"/>
  <c r="K89" i="5" s="1"/>
  <c r="K88" i="5"/>
  <c r="H88" i="5"/>
  <c r="F88" i="5"/>
  <c r="H87" i="5"/>
  <c r="K87" i="5" s="1"/>
  <c r="F87" i="5"/>
  <c r="F86" i="5"/>
  <c r="H86" i="5" s="1"/>
  <c r="K86" i="5" s="1"/>
  <c r="F85" i="5"/>
  <c r="H85" i="5" s="1"/>
  <c r="K85" i="5" s="1"/>
  <c r="K84" i="5"/>
  <c r="H84" i="5"/>
  <c r="F84" i="5"/>
  <c r="H83" i="5"/>
  <c r="K83" i="5" s="1"/>
  <c r="F83" i="5"/>
  <c r="F82" i="5"/>
  <c r="H82" i="5" s="1"/>
  <c r="K82" i="5" s="1"/>
  <c r="F81" i="5"/>
  <c r="H81" i="5" s="1"/>
  <c r="K81" i="5" s="1"/>
  <c r="K80" i="5"/>
  <c r="H80" i="5"/>
  <c r="F80" i="5"/>
  <c r="H79" i="5"/>
  <c r="K79" i="5" s="1"/>
  <c r="F79" i="5"/>
  <c r="F78" i="5"/>
  <c r="H78" i="5" s="1"/>
  <c r="K78" i="5" s="1"/>
  <c r="F77" i="5"/>
  <c r="H77" i="5" s="1"/>
  <c r="K77" i="5" s="1"/>
  <c r="K76" i="5"/>
  <c r="H76" i="5"/>
  <c r="F76" i="5"/>
  <c r="H75" i="5"/>
  <c r="K75" i="5" s="1"/>
  <c r="F75" i="5"/>
  <c r="F74" i="5"/>
  <c r="H74" i="5" s="1"/>
  <c r="K74" i="5" s="1"/>
  <c r="K73" i="5"/>
  <c r="H72" i="5"/>
  <c r="K72" i="5" s="1"/>
  <c r="F71" i="5"/>
  <c r="H71" i="5" s="1"/>
  <c r="K71" i="5" s="1"/>
  <c r="H70" i="5"/>
  <c r="K70" i="5" s="1"/>
  <c r="H69" i="5"/>
  <c r="K69" i="5" s="1"/>
  <c r="K68" i="5"/>
  <c r="H68" i="5"/>
  <c r="F68" i="5"/>
  <c r="F67" i="5"/>
  <c r="H67" i="5" s="1"/>
  <c r="K67" i="5" s="1"/>
  <c r="H66" i="5"/>
  <c r="K66" i="5" s="1"/>
  <c r="H65" i="5"/>
  <c r="K65" i="5" s="1"/>
  <c r="H64" i="5"/>
  <c r="K64" i="5" s="1"/>
  <c r="H63" i="5"/>
  <c r="K63" i="5" s="1"/>
  <c r="H62" i="5"/>
  <c r="K62" i="5" s="1"/>
  <c r="H61" i="5"/>
  <c r="K61" i="5" s="1"/>
  <c r="H60" i="5"/>
  <c r="K60" i="5" s="1"/>
  <c r="H59" i="5"/>
  <c r="K59" i="5" s="1"/>
  <c r="F59" i="5"/>
  <c r="H58" i="5"/>
  <c r="K58" i="5" s="1"/>
  <c r="F57" i="5"/>
  <c r="H57" i="5" s="1"/>
  <c r="K57" i="5" s="1"/>
  <c r="K56" i="5"/>
  <c r="H56" i="5"/>
  <c r="F56" i="5"/>
  <c r="F55" i="5"/>
  <c r="H55" i="5" s="1"/>
  <c r="K55" i="5" s="1"/>
  <c r="F54" i="5"/>
  <c r="H54" i="5" s="1"/>
  <c r="K54" i="5" s="1"/>
  <c r="H53" i="5"/>
  <c r="K53" i="5" s="1"/>
  <c r="H52" i="5"/>
  <c r="K52" i="5" s="1"/>
  <c r="H51" i="5"/>
  <c r="K51" i="5" s="1"/>
  <c r="F51" i="5"/>
  <c r="F50" i="5"/>
  <c r="H50" i="5" s="1"/>
  <c r="K50" i="5" s="1"/>
  <c r="H49" i="5"/>
  <c r="K49" i="5" s="1"/>
  <c r="K48" i="5"/>
  <c r="H48" i="5"/>
  <c r="F48" i="5"/>
  <c r="F47" i="5"/>
  <c r="H47" i="5" s="1"/>
  <c r="K47" i="5" s="1"/>
  <c r="F46" i="5"/>
  <c r="H46" i="5" s="1"/>
  <c r="K46" i="5" s="1"/>
  <c r="F45" i="5"/>
  <c r="H45" i="5" s="1"/>
  <c r="K45" i="5" s="1"/>
  <c r="F44" i="5"/>
  <c r="H44" i="5" s="1"/>
  <c r="K44" i="5" s="1"/>
  <c r="F43" i="5"/>
  <c r="H43" i="5" s="1"/>
  <c r="K43" i="5" s="1"/>
  <c r="F42" i="5"/>
  <c r="H42" i="5" s="1"/>
  <c r="K42" i="5" s="1"/>
  <c r="F41" i="5"/>
  <c r="H41" i="5" s="1"/>
  <c r="K41" i="5" s="1"/>
  <c r="K40" i="5"/>
  <c r="H40" i="5"/>
  <c r="F39" i="5"/>
  <c r="H39" i="5" s="1"/>
  <c r="K39" i="5" s="1"/>
  <c r="K38" i="5"/>
  <c r="H38" i="5"/>
  <c r="H37" i="5"/>
  <c r="K37" i="5" s="1"/>
  <c r="K36" i="5"/>
  <c r="H36" i="5"/>
  <c r="H35" i="5"/>
  <c r="K35" i="5" s="1"/>
  <c r="F35" i="5"/>
  <c r="F34" i="5"/>
  <c r="H34" i="5" s="1"/>
  <c r="K34" i="5" s="1"/>
  <c r="F33" i="5"/>
  <c r="H33" i="5" s="1"/>
  <c r="K33" i="5" s="1"/>
  <c r="F32" i="5"/>
  <c r="H32" i="5" s="1"/>
  <c r="K32" i="5" s="1"/>
  <c r="H31" i="5"/>
  <c r="K31" i="5" s="1"/>
  <c r="F31" i="5"/>
  <c r="F30" i="5"/>
  <c r="H30" i="5" s="1"/>
  <c r="K30" i="5" s="1"/>
  <c r="F29" i="5"/>
  <c r="H29" i="5" s="1"/>
  <c r="K29" i="5" s="1"/>
  <c r="H28" i="5"/>
  <c r="K28" i="5" s="1"/>
  <c r="H26" i="5"/>
  <c r="K26" i="5" s="1"/>
  <c r="H25" i="5"/>
  <c r="K25" i="5" s="1"/>
  <c r="F24" i="5"/>
  <c r="H24" i="5" s="1"/>
  <c r="K24" i="5" s="1"/>
  <c r="H23" i="5"/>
  <c r="K23" i="5" s="1"/>
  <c r="H22" i="5"/>
  <c r="K22" i="5" s="1"/>
  <c r="H21" i="5"/>
  <c r="K21" i="5" s="1"/>
  <c r="H20" i="5"/>
  <c r="F19" i="5"/>
  <c r="H19" i="5" s="1"/>
  <c r="K19" i="5" s="1"/>
  <c r="F18" i="5"/>
  <c r="H18" i="5" s="1"/>
  <c r="K18" i="5" s="1"/>
  <c r="H17" i="5"/>
  <c r="K17" i="5" s="1"/>
  <c r="F16" i="5"/>
  <c r="H16" i="5" s="1"/>
  <c r="K16" i="5" s="1"/>
  <c r="H15" i="5"/>
  <c r="K15" i="5" s="1"/>
  <c r="K14" i="5"/>
  <c r="H14" i="5"/>
  <c r="H13" i="5"/>
  <c r="K13" i="5" s="1"/>
  <c r="F13" i="5"/>
  <c r="H12" i="5"/>
  <c r="K12" i="5" s="1"/>
  <c r="H11" i="5"/>
  <c r="K11" i="5" s="1"/>
  <c r="F11" i="5"/>
  <c r="F10" i="5"/>
  <c r="H10" i="5" s="1"/>
  <c r="K10" i="5" s="1"/>
  <c r="H9" i="5"/>
  <c r="K9" i="5" s="1"/>
  <c r="F8" i="5"/>
  <c r="H8" i="5" s="1"/>
  <c r="K8" i="5" s="1"/>
  <c r="H7" i="5"/>
  <c r="K7" i="5" s="1"/>
  <c r="H6" i="5"/>
  <c r="K6" i="5" s="1"/>
  <c r="H5" i="5"/>
  <c r="K5" i="5" s="1"/>
  <c r="K4" i="5"/>
  <c r="H4" i="5"/>
  <c r="H3" i="5"/>
  <c r="K3" i="5" s="1"/>
  <c r="J1" i="5"/>
  <c r="I1" i="5"/>
  <c r="G1" i="5"/>
  <c r="E1" i="5"/>
  <c r="D1" i="5"/>
  <c r="K20" i="5" l="1"/>
  <c r="H1" i="5"/>
  <c r="K1" i="5"/>
  <c r="F1" i="5"/>
  <c r="F34" i="2"/>
  <c r="F33" i="2"/>
  <c r="H34" i="2"/>
  <c r="K34" i="2" s="1"/>
  <c r="F96" i="2" l="1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H74" i="2" s="1"/>
  <c r="F73" i="2"/>
  <c r="F72" i="2"/>
  <c r="F71" i="2"/>
  <c r="F70" i="2"/>
  <c r="H70" i="2" s="1"/>
  <c r="F69" i="2"/>
  <c r="F68" i="2"/>
  <c r="H68" i="2" s="1"/>
  <c r="F67" i="2"/>
  <c r="F66" i="2"/>
  <c r="H66" i="2" s="1"/>
  <c r="F65" i="2"/>
  <c r="H65" i="2" s="1"/>
  <c r="F64" i="2"/>
  <c r="H64" i="2" s="1"/>
  <c r="F63" i="2"/>
  <c r="H63" i="2" s="1"/>
  <c r="F62" i="2"/>
  <c r="H62" i="2" s="1"/>
  <c r="F61" i="2"/>
  <c r="H61" i="2" s="1"/>
  <c r="F60" i="2"/>
  <c r="H60" i="2" s="1"/>
  <c r="F59" i="2"/>
  <c r="H59" i="2" s="1"/>
  <c r="F58" i="2"/>
  <c r="H58" i="2" s="1"/>
  <c r="F57" i="2"/>
  <c r="F56" i="2"/>
  <c r="H56" i="2" s="1"/>
  <c r="F55" i="2"/>
  <c r="F54" i="2"/>
  <c r="H54" i="2" s="1"/>
  <c r="F53" i="2"/>
  <c r="F52" i="2"/>
  <c r="H52" i="2" s="1"/>
  <c r="F51" i="2"/>
  <c r="H51" i="2" s="1"/>
  <c r="F50" i="2"/>
  <c r="H50" i="2" s="1"/>
  <c r="F49" i="2"/>
  <c r="F48" i="2"/>
  <c r="H48" i="2" s="1"/>
  <c r="F47" i="2"/>
  <c r="H47" i="2" s="1"/>
  <c r="F46" i="2"/>
  <c r="H46" i="2" s="1"/>
  <c r="F45" i="2"/>
  <c r="F44" i="2"/>
  <c r="H44" i="2" s="1"/>
  <c r="F43" i="2"/>
  <c r="F42" i="2"/>
  <c r="H42" i="2" s="1"/>
  <c r="F41" i="2"/>
  <c r="F40" i="2"/>
  <c r="H40" i="2" s="1"/>
  <c r="F38" i="2"/>
  <c r="H38" i="2" s="1"/>
  <c r="H37" i="2"/>
  <c r="K37" i="2" s="1"/>
  <c r="H36" i="2"/>
  <c r="H35" i="2"/>
  <c r="F32" i="2"/>
  <c r="F31" i="2"/>
  <c r="F30" i="2"/>
  <c r="F29" i="2"/>
  <c r="F28" i="2"/>
  <c r="H27" i="2"/>
  <c r="F26" i="2"/>
  <c r="F25" i="2"/>
  <c r="H25" i="2" s="1"/>
  <c r="F24" i="2"/>
  <c r="H24" i="2" s="1"/>
  <c r="H23" i="2"/>
  <c r="H22" i="2"/>
  <c r="H21" i="2"/>
  <c r="F20" i="2"/>
  <c r="F19" i="2"/>
  <c r="H19" i="2" s="1"/>
  <c r="F18" i="2"/>
  <c r="H18" i="2" s="1"/>
  <c r="H17" i="2"/>
  <c r="F16" i="2"/>
  <c r="H16" i="2" s="1"/>
  <c r="H15" i="2"/>
  <c r="H14" i="2"/>
  <c r="F13" i="2"/>
  <c r="H12" i="2"/>
  <c r="F11" i="2"/>
  <c r="F10" i="2"/>
  <c r="H10" i="2" s="1"/>
  <c r="H9" i="2"/>
  <c r="F8" i="2"/>
  <c r="H8" i="2" s="1"/>
  <c r="K8" i="2" s="1"/>
  <c r="H7" i="2"/>
  <c r="H6" i="2"/>
  <c r="H5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3" i="2"/>
  <c r="H72" i="2"/>
  <c r="H71" i="2"/>
  <c r="H69" i="2"/>
  <c r="H67" i="2"/>
  <c r="H57" i="2"/>
  <c r="H55" i="2"/>
  <c r="H53" i="2"/>
  <c r="H49" i="2"/>
  <c r="H45" i="2"/>
  <c r="H43" i="2"/>
  <c r="H41" i="2"/>
  <c r="H39" i="2"/>
  <c r="H33" i="2"/>
  <c r="H32" i="2"/>
  <c r="H31" i="2"/>
  <c r="H30" i="2"/>
  <c r="H29" i="2"/>
  <c r="H28" i="2"/>
  <c r="H26" i="2"/>
  <c r="H20" i="2"/>
  <c r="H13" i="2"/>
  <c r="H11" i="2"/>
  <c r="H3" i="2"/>
  <c r="C19" i="1" l="1"/>
  <c r="G17" i="1"/>
  <c r="K32" i="2" l="1"/>
  <c r="K52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69" i="2"/>
  <c r="K68" i="2"/>
  <c r="K66" i="2"/>
  <c r="K56" i="2"/>
  <c r="K50" i="2"/>
  <c r="K47" i="2"/>
  <c r="K40" i="2"/>
  <c r="K30" i="2"/>
  <c r="K29" i="2"/>
  <c r="K28" i="2"/>
  <c r="K26" i="2"/>
  <c r="K25" i="2"/>
  <c r="K24" i="2"/>
  <c r="K20" i="2"/>
  <c r="K19" i="2"/>
  <c r="K18" i="2"/>
  <c r="K17" i="2"/>
  <c r="K16" i="2"/>
  <c r="K14" i="2"/>
  <c r="I1" i="2"/>
  <c r="J1" i="2"/>
  <c r="G1" i="2"/>
  <c r="E1" i="2"/>
  <c r="D1" i="2"/>
  <c r="K5" i="2"/>
  <c r="K67" i="2"/>
  <c r="K65" i="2"/>
  <c r="K64" i="2"/>
  <c r="K63" i="2"/>
  <c r="K62" i="2"/>
  <c r="K61" i="2"/>
  <c r="K60" i="2"/>
  <c r="K58" i="2"/>
  <c r="K54" i="2"/>
  <c r="K51" i="2"/>
  <c r="K49" i="2"/>
  <c r="K48" i="2"/>
  <c r="K46" i="2"/>
  <c r="K45" i="2"/>
  <c r="K42" i="2"/>
  <c r="K39" i="2"/>
  <c r="K38" i="2"/>
  <c r="K36" i="2"/>
  <c r="K35" i="2"/>
  <c r="K33" i="2"/>
  <c r="K31" i="2"/>
  <c r="K22" i="2"/>
  <c r="K15" i="2"/>
  <c r="K13" i="2"/>
  <c r="K12" i="2"/>
  <c r="K11" i="2"/>
  <c r="K10" i="2"/>
  <c r="K9" i="2"/>
  <c r="K6" i="2"/>
  <c r="K23" i="2"/>
  <c r="K27" i="2"/>
  <c r="K55" i="2"/>
  <c r="K59" i="2"/>
  <c r="K70" i="2"/>
  <c r="K57" i="2"/>
  <c r="K53" i="2"/>
  <c r="K44" i="2"/>
  <c r="K43" i="2"/>
  <c r="K41" i="2"/>
  <c r="K21" i="2"/>
  <c r="K7" i="2"/>
  <c r="E8" i="1"/>
  <c r="Q65" i="1"/>
  <c r="T65" i="1" s="1"/>
  <c r="Q64" i="1"/>
  <c r="Q63" i="1"/>
  <c r="T63" i="1" s="1"/>
  <c r="Q62" i="1"/>
  <c r="Q61" i="1"/>
  <c r="S61" i="1" s="1"/>
  <c r="Q60" i="1"/>
  <c r="T60" i="1" s="1"/>
  <c r="Q59" i="1"/>
  <c r="S59" i="1" s="1"/>
  <c r="Q58" i="1"/>
  <c r="Q57" i="1"/>
  <c r="T57" i="1" s="1"/>
  <c r="Q56" i="1"/>
  <c r="Q55" i="1"/>
  <c r="S55" i="1" s="1"/>
  <c r="Q54" i="1"/>
  <c r="T54" i="1" s="1"/>
  <c r="R66" i="1"/>
  <c r="P66" i="1"/>
  <c r="O66" i="1"/>
  <c r="S65" i="1"/>
  <c r="T64" i="1"/>
  <c r="S64" i="1"/>
  <c r="U63" i="1"/>
  <c r="U62" i="1"/>
  <c r="T62" i="1"/>
  <c r="S62" i="1"/>
  <c r="U61" i="1"/>
  <c r="T61" i="1"/>
  <c r="U60" i="1"/>
  <c r="S60" i="1"/>
  <c r="U59" i="1"/>
  <c r="U58" i="1"/>
  <c r="T58" i="1"/>
  <c r="S58" i="1"/>
  <c r="U57" i="1"/>
  <c r="S57" i="1"/>
  <c r="U56" i="1"/>
  <c r="T56" i="1"/>
  <c r="S56" i="1"/>
  <c r="U55" i="1"/>
  <c r="U54" i="1"/>
  <c r="S54" i="1"/>
  <c r="E20" i="1"/>
  <c r="E18" i="1"/>
  <c r="E17" i="1"/>
  <c r="F16" i="1"/>
  <c r="E16" i="1"/>
  <c r="F15" i="1"/>
  <c r="F14" i="1"/>
  <c r="F17" i="1" s="1"/>
  <c r="E14" i="1"/>
  <c r="F37" i="1"/>
  <c r="H4" i="2" l="1"/>
  <c r="K4" i="2" s="1"/>
  <c r="T55" i="1"/>
  <c r="T59" i="1"/>
  <c r="F1" i="2"/>
  <c r="K3" i="2"/>
  <c r="S63" i="1"/>
  <c r="Q66" i="1"/>
  <c r="T66" i="1" s="1"/>
  <c r="U66" i="1"/>
  <c r="S66" i="1"/>
  <c r="F18" i="1"/>
  <c r="E19" i="1"/>
  <c r="AD68" i="1"/>
  <c r="AD55" i="1"/>
  <c r="AD58" i="1"/>
  <c r="AD63" i="1"/>
  <c r="AD65" i="1"/>
  <c r="AD66" i="1"/>
  <c r="AD59" i="1"/>
  <c r="AD64" i="1"/>
  <c r="AD67" i="1"/>
  <c r="AD57" i="1"/>
  <c r="AD56" i="1"/>
  <c r="AD61" i="1"/>
  <c r="AD62" i="1"/>
  <c r="AD60" i="1"/>
  <c r="R48" i="1"/>
  <c r="Q48" i="1"/>
  <c r="P48" i="1"/>
  <c r="O48" i="1"/>
  <c r="U44" i="1"/>
  <c r="U36" i="1"/>
  <c r="U45" i="1"/>
  <c r="U43" i="1"/>
  <c r="U42" i="1"/>
  <c r="U41" i="1"/>
  <c r="U40" i="1"/>
  <c r="U39" i="1"/>
  <c r="U38" i="1"/>
  <c r="U37" i="1"/>
  <c r="T45" i="1"/>
  <c r="S45" i="1"/>
  <c r="T39" i="1"/>
  <c r="S39" i="1"/>
  <c r="T47" i="1"/>
  <c r="S47" i="1"/>
  <c r="T38" i="1"/>
  <c r="S38" i="1"/>
  <c r="T43" i="1"/>
  <c r="S43" i="1"/>
  <c r="T42" i="1"/>
  <c r="S42" i="1"/>
  <c r="T37" i="1"/>
  <c r="S37" i="1"/>
  <c r="T36" i="1"/>
  <c r="S36" i="1"/>
  <c r="T44" i="1"/>
  <c r="S44" i="1"/>
  <c r="T46" i="1"/>
  <c r="S46" i="1"/>
  <c r="T41" i="1"/>
  <c r="S41" i="1"/>
  <c r="T40" i="1"/>
  <c r="S40" i="1"/>
  <c r="X1" i="1"/>
  <c r="K1" i="2" l="1"/>
  <c r="H1" i="2"/>
  <c r="S48" i="1"/>
  <c r="U48" i="1"/>
  <c r="T48" i="1"/>
  <c r="E5" i="1"/>
  <c r="E11" i="1"/>
  <c r="E7" i="1"/>
  <c r="E6" i="1"/>
  <c r="F5" i="1"/>
  <c r="F4" i="1"/>
  <c r="F3" i="1"/>
  <c r="E3" i="1"/>
  <c r="F43" i="1"/>
  <c r="G7" i="1"/>
  <c r="F40" i="1"/>
  <c r="G39" i="1"/>
  <c r="F39" i="1"/>
  <c r="G38" i="1"/>
  <c r="G37" i="1"/>
  <c r="G40" i="1" s="1"/>
  <c r="C9" i="1" l="1"/>
  <c r="C10" i="1" s="1"/>
  <c r="E10" i="1" s="1"/>
  <c r="F7" i="1"/>
  <c r="F6" i="1"/>
  <c r="G41" i="1"/>
  <c r="D42" i="1"/>
  <c r="F41" i="1"/>
  <c r="AF1" i="1"/>
  <c r="Z1" i="1"/>
  <c r="AA1" i="1" s="1"/>
  <c r="Y3" i="1"/>
  <c r="F42" i="1" l="1"/>
</calcChain>
</file>

<file path=xl/sharedStrings.xml><?xml version="1.0" encoding="utf-8"?>
<sst xmlns="http://schemas.openxmlformats.org/spreadsheetml/2006/main" count="3812" uniqueCount="143">
  <si>
    <t xml:space="preserve">Category </t>
  </si>
  <si>
    <t xml:space="preserve">TotalOders </t>
  </si>
  <si>
    <t xml:space="preserve">UnBooked </t>
  </si>
  <si>
    <t>Total &amp;%</t>
  </si>
  <si>
    <t xml:space="preserve"># Of Oders Booked </t>
  </si>
  <si>
    <t xml:space="preserve">Delievered Oders </t>
  </si>
  <si>
    <t xml:space="preserve">Returned Oders </t>
  </si>
  <si>
    <t>In Transit</t>
  </si>
  <si>
    <t>Total Order</t>
  </si>
  <si>
    <t>Off</t>
  </si>
  <si>
    <t>Date</t>
  </si>
  <si>
    <t>a8-15</t>
  </si>
  <si>
    <t>Pending to Be Dispatched</t>
  </si>
  <si>
    <t>Post Office</t>
  </si>
  <si>
    <t xml:space="preserve">Agents Name </t>
  </si>
  <si>
    <t xml:space="preserve">Total Oders </t>
  </si>
  <si>
    <t xml:space="preserve">Delievered </t>
  </si>
  <si>
    <t xml:space="preserve">Returned </t>
  </si>
  <si>
    <t xml:space="preserve">Farhan </t>
  </si>
  <si>
    <t xml:space="preserve">Abdullah </t>
  </si>
  <si>
    <t xml:space="preserve">Touqeer </t>
  </si>
  <si>
    <t xml:space="preserve">Minahil </t>
  </si>
  <si>
    <t xml:space="preserve">Ayesha </t>
  </si>
  <si>
    <t xml:space="preserve">Taimoor </t>
  </si>
  <si>
    <t xml:space="preserve">Usman </t>
  </si>
  <si>
    <t xml:space="preserve">Ammar </t>
  </si>
  <si>
    <t xml:space="preserve">Shazaib </t>
  </si>
  <si>
    <t xml:space="preserve">Usama </t>
  </si>
  <si>
    <t xml:space="preserve">Pending </t>
  </si>
  <si>
    <t>Payment</t>
  </si>
  <si>
    <t xml:space="preserve">Hira </t>
  </si>
  <si>
    <t xml:space="preserve">Percantagee of Delieverd  </t>
  </si>
  <si>
    <t xml:space="preserve">Percantagee of Return </t>
  </si>
  <si>
    <t xml:space="preserve">S.No </t>
  </si>
  <si>
    <t xml:space="preserve">Sania  </t>
  </si>
  <si>
    <t xml:space="preserve">Agents Report From 02 Sep To 12 Sep </t>
  </si>
  <si>
    <t>841-287</t>
  </si>
  <si>
    <t>Bonus Amount</t>
  </si>
  <si>
    <t>Total</t>
  </si>
  <si>
    <t xml:space="preserve">Product Information </t>
  </si>
  <si>
    <t xml:space="preserve">Status </t>
  </si>
  <si>
    <t xml:space="preserve">Quantity </t>
  </si>
  <si>
    <t xml:space="preserve">Date </t>
  </si>
  <si>
    <t xml:space="preserve">Return Report </t>
  </si>
  <si>
    <t xml:space="preserve">sania </t>
  </si>
  <si>
    <t xml:space="preserve">Anum </t>
  </si>
  <si>
    <t xml:space="preserve">Aimen </t>
  </si>
  <si>
    <t>Farhan</t>
  </si>
  <si>
    <t>Shazaib</t>
  </si>
  <si>
    <t>Amar</t>
  </si>
  <si>
    <t>Usama</t>
  </si>
  <si>
    <t>Hira</t>
  </si>
  <si>
    <t>Ayesha</t>
  </si>
  <si>
    <t>Minahil</t>
  </si>
  <si>
    <t xml:space="preserve">Total </t>
  </si>
  <si>
    <t xml:space="preserve">Return Report From 2 Sep To 5 Sep </t>
  </si>
  <si>
    <t xml:space="preserve">Expense On Return </t>
  </si>
  <si>
    <t xml:space="preserve">Usama Hourly Report From 10 Sep To 17 Sep </t>
  </si>
  <si>
    <t xml:space="preserve">Usama Hourly Report From 18 Sep To 24 Sep </t>
  </si>
  <si>
    <t xml:space="preserve">Agents Report From 12 Sep To 17 Sep </t>
  </si>
  <si>
    <t>18/09/2025</t>
  </si>
  <si>
    <t>Coming To Merchant Warehouse</t>
  </si>
  <si>
    <t xml:space="preserve">Tws Ear Buds </t>
  </si>
  <si>
    <t>16/09/2025</t>
  </si>
  <si>
    <t xml:space="preserve">Air-31 </t>
  </si>
  <si>
    <t xml:space="preserve">Stock In Post Ex Ware House </t>
  </si>
  <si>
    <t xml:space="preserve">340 Popst </t>
  </si>
  <si>
    <t>Total Dispatch Post Office</t>
  </si>
  <si>
    <t>Total Dispatch Post Ex</t>
  </si>
  <si>
    <t>Product</t>
  </si>
  <si>
    <t>Sr.No</t>
  </si>
  <si>
    <t>In-Stock</t>
  </si>
  <si>
    <t>In-Store</t>
  </si>
  <si>
    <t>Total  In-Stock</t>
  </si>
  <si>
    <t>Delivery ETA</t>
  </si>
  <si>
    <t>Pending  To Dispatch</t>
  </si>
  <si>
    <t>Stock Required</t>
  </si>
  <si>
    <t>Average Order/Day (Last Week)</t>
  </si>
  <si>
    <t>Capri Set of 4</t>
  </si>
  <si>
    <t>Color</t>
  </si>
  <si>
    <t>Red</t>
  </si>
  <si>
    <t>Black</t>
  </si>
  <si>
    <t>Return Expected</t>
  </si>
  <si>
    <t xml:space="preserve">Blue </t>
  </si>
  <si>
    <t xml:space="preserve">Black </t>
  </si>
  <si>
    <t xml:space="preserve">Musturd </t>
  </si>
  <si>
    <t xml:space="preserve">Yellow </t>
  </si>
  <si>
    <t xml:space="preserve">Skin </t>
  </si>
  <si>
    <t>Hijab Bag (Large)</t>
  </si>
  <si>
    <t xml:space="preserve">Marron </t>
  </si>
  <si>
    <t>Hijab Bag (Small)</t>
  </si>
  <si>
    <t xml:space="preserve">Olive Bag Set Of 3 </t>
  </si>
  <si>
    <t xml:space="preserve">Brown </t>
  </si>
  <si>
    <t xml:space="preserve">Nude Ribbon </t>
  </si>
  <si>
    <t xml:space="preserve">Pink </t>
  </si>
  <si>
    <t xml:space="preserve">Canbera ZigZag </t>
  </si>
  <si>
    <t xml:space="preserve">C Wine New Regzine Bori </t>
  </si>
  <si>
    <t xml:space="preserve">Maroon </t>
  </si>
  <si>
    <t xml:space="preserve">Check Bag </t>
  </si>
  <si>
    <t xml:space="preserve">Clara </t>
  </si>
  <si>
    <t xml:space="preserve">Mini Shell </t>
  </si>
  <si>
    <t xml:space="preserve">Lily Bag </t>
  </si>
  <si>
    <t xml:space="preserve">Croco Bag </t>
  </si>
  <si>
    <t xml:space="preserve">Abaya </t>
  </si>
  <si>
    <t xml:space="preserve">Balck </t>
  </si>
  <si>
    <t>Grey</t>
  </si>
  <si>
    <t>Haleema Abaya</t>
  </si>
  <si>
    <t xml:space="preserve">White </t>
  </si>
  <si>
    <t xml:space="preserve">Choclate </t>
  </si>
  <si>
    <t xml:space="preserve">Staller </t>
  </si>
  <si>
    <t>Hair Curler 3 In 1</t>
  </si>
  <si>
    <t>Small</t>
  </si>
  <si>
    <t>Large</t>
  </si>
  <si>
    <t>Ipl Laser Hair Remover</t>
  </si>
  <si>
    <t xml:space="preserve">Bed Sheets </t>
  </si>
  <si>
    <t xml:space="preserve">Usama Hourly Report From 25 Aug To 17 Sep </t>
  </si>
  <si>
    <t xml:space="preserve">brown </t>
  </si>
  <si>
    <t>black</t>
  </si>
  <si>
    <t>air 31</t>
  </si>
  <si>
    <t>tws strieo</t>
  </si>
  <si>
    <t>2nd generation</t>
  </si>
  <si>
    <t xml:space="preserve">bulb </t>
  </si>
  <si>
    <t xml:space="preserve">a9 pro </t>
  </si>
  <si>
    <t>mini washing machine</t>
  </si>
  <si>
    <t>mini cooler</t>
  </si>
  <si>
    <t>neck fan</t>
  </si>
  <si>
    <t>children garments</t>
  </si>
  <si>
    <t>a9 pro</t>
  </si>
  <si>
    <t>olive bag brown</t>
  </si>
  <si>
    <t>olive bag black</t>
  </si>
  <si>
    <t>check bag choclate</t>
  </si>
  <si>
    <t>mustard</t>
  </si>
  <si>
    <t>sukhri bag</t>
  </si>
  <si>
    <t>grey</t>
  </si>
  <si>
    <t>blue</t>
  </si>
  <si>
    <t>red</t>
  </si>
  <si>
    <t xml:space="preserve">  Brown </t>
  </si>
  <si>
    <t>wrinkle machine</t>
  </si>
  <si>
    <t>cramp belt</t>
  </si>
  <si>
    <t>suction machine</t>
  </si>
  <si>
    <t>wrinkle machine lights</t>
  </si>
  <si>
    <t>check lv</t>
  </si>
  <si>
    <t xml:space="preserve">croc bag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</si>
</sst>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PKR]\ #,##0.00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9" fontId="2" fillId="3" borderId="7" xfId="1" applyFont="1" applyFill="1" applyBorder="1" applyAlignment="1">
      <alignment horizontal="center"/>
    </xf>
    <xf numFmtId="9" fontId="2" fillId="3" borderId="8" xfId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5" fillId="5" borderId="0" xfId="0" applyNumberFormat="1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8" borderId="15" xfId="0" applyFill="1" applyBorder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0" fillId="10" borderId="15" xfId="0" applyFont="1" applyFill="1" applyBorder="1" applyAlignment="1">
      <alignment horizontal="center"/>
    </xf>
    <xf numFmtId="14" fontId="10" fillId="9" borderId="15" xfId="0" applyNumberFormat="1" applyFont="1" applyFill="1" applyBorder="1" applyAlignment="1">
      <alignment horizontal="center"/>
    </xf>
    <xf numFmtId="0" fontId="8" fillId="9" borderId="15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2" fillId="10" borderId="15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8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2" fillId="7" borderId="15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9" fontId="12" fillId="0" borderId="1" xfId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11" fillId="9" borderId="15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0" fontId="11" fillId="7" borderId="15" xfId="0" applyFont="1" applyFill="1" applyBorder="1" applyAlignment="1">
      <alignment horizontal="center"/>
    </xf>
    <xf numFmtId="9" fontId="11" fillId="8" borderId="15" xfId="1" applyFont="1" applyFill="1" applyBorder="1" applyAlignment="1">
      <alignment horizontal="center"/>
    </xf>
    <xf numFmtId="9" fontId="14" fillId="6" borderId="17" xfId="1" applyFont="1" applyFill="1" applyBorder="1" applyAlignment="1">
      <alignment horizontal="center"/>
    </xf>
    <xf numFmtId="164" fontId="11" fillId="0" borderId="6" xfId="0" applyNumberFormat="1" applyFont="1" applyBorder="1" applyAlignment="1">
      <alignment horizontal="center"/>
    </xf>
    <xf numFmtId="164" fontId="11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9" fontId="11" fillId="8" borderId="18" xfId="1" applyFont="1" applyFill="1" applyBorder="1" applyAlignment="1">
      <alignment horizontal="center"/>
    </xf>
    <xf numFmtId="9" fontId="14" fillId="6" borderId="19" xfId="1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164" fontId="4" fillId="2" borderId="23" xfId="0" applyNumberFormat="1" applyFont="1" applyFill="1" applyBorder="1" applyAlignment="1">
      <alignment horizontal="center"/>
    </xf>
    <xf numFmtId="9" fontId="2" fillId="3" borderId="22" xfId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11" borderId="2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12" borderId="0" xfId="0" applyFill="1"/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80"/>
  <sheetViews>
    <sheetView showGridLines="0" topLeftCell="N1" zoomScale="90" zoomScaleNormal="90" workbookViewId="0">
      <selection activeCell="P18" sqref="P18"/>
    </sheetView>
  </sheetViews>
  <sheetFormatPr defaultRowHeight="15" x14ac:dyDescent="0.25"/>
  <cols>
    <col min="1" max="1" width="17.140625" style="1" customWidth="1"/>
    <col min="2" max="2" width="35" style="1" customWidth="1"/>
    <col min="3" max="3" width="20.7109375" style="1" customWidth="1"/>
    <col min="4" max="5" width="22.42578125" style="1" customWidth="1"/>
    <col min="6" max="6" width="19.42578125" style="1" customWidth="1"/>
    <col min="7" max="7" width="33.5703125" style="1" customWidth="1"/>
    <col min="8" max="8" width="28" style="1" customWidth="1"/>
    <col min="9" max="9" width="14.140625" style="1" bestFit="1" customWidth="1"/>
    <col min="10" max="10" width="9.42578125" style="1" bestFit="1" customWidth="1"/>
    <col min="11" max="11" width="10.42578125" style="1" bestFit="1" customWidth="1"/>
    <col min="12" max="12" width="10.42578125" style="1" customWidth="1"/>
    <col min="13" max="13" width="27.28515625" style="1" customWidth="1"/>
    <col min="14" max="14" width="25.28515625" style="1" customWidth="1"/>
    <col min="15" max="15" width="40.42578125" style="1" customWidth="1"/>
    <col min="16" max="16" width="47.7109375" style="1" customWidth="1"/>
    <col min="17" max="17" width="27.140625" style="1" customWidth="1"/>
    <col min="18" max="18" width="16" style="1" customWidth="1"/>
    <col min="19" max="19" width="39.42578125" style="1" customWidth="1"/>
    <col min="20" max="20" width="29" style="1" customWidth="1"/>
    <col min="21" max="21" width="26" style="1" customWidth="1"/>
    <col min="22" max="22" width="9.28515625" style="1" bestFit="1" customWidth="1"/>
    <col min="23" max="23" width="9.140625" style="1"/>
    <col min="24" max="24" width="30.28515625" style="1" customWidth="1"/>
    <col min="25" max="25" width="25.140625" style="1" customWidth="1"/>
    <col min="26" max="26" width="21.7109375" style="1" customWidth="1"/>
    <col min="27" max="27" width="23.140625" style="1" customWidth="1"/>
    <col min="28" max="28" width="20.28515625" style="1" customWidth="1"/>
    <col min="29" max="29" width="13.5703125" style="1" customWidth="1"/>
    <col min="30" max="30" width="33.42578125" style="1" customWidth="1"/>
    <col min="31" max="16384" width="9.140625" style="1"/>
  </cols>
  <sheetData>
    <row r="1" spans="2:35" ht="15.75" thickBot="1" x14ac:dyDescent="0.3">
      <c r="B1" s="92" t="s">
        <v>115</v>
      </c>
      <c r="C1" s="93"/>
      <c r="D1" s="93"/>
      <c r="E1" s="93"/>
      <c r="F1" s="94"/>
      <c r="W1" s="2" t="s">
        <v>10</v>
      </c>
      <c r="X1" s="2">
        <f>SUM(M2:M1048576)</f>
        <v>456</v>
      </c>
      <c r="Y1" s="5">
        <v>554</v>
      </c>
      <c r="Z1" s="1">
        <f>120-14</f>
        <v>106</v>
      </c>
      <c r="AA1" s="1">
        <f>213-Z1</f>
        <v>107</v>
      </c>
      <c r="AC1" s="1">
        <v>13</v>
      </c>
      <c r="AD1" s="1">
        <v>203</v>
      </c>
      <c r="AE1" s="1">
        <v>338</v>
      </c>
      <c r="AF1" s="1">
        <f>AE1+AD1+AC1</f>
        <v>554</v>
      </c>
    </row>
    <row r="2" spans="2:35" ht="36.75" thickBot="1" x14ac:dyDescent="0.6">
      <c r="B2" s="4" t="s">
        <v>0</v>
      </c>
      <c r="C2" s="4" t="s">
        <v>1</v>
      </c>
      <c r="D2" s="4" t="s">
        <v>2</v>
      </c>
      <c r="E2" s="4" t="s">
        <v>29</v>
      </c>
      <c r="F2" s="4" t="s">
        <v>3</v>
      </c>
      <c r="M2" s="90" t="s">
        <v>65</v>
      </c>
      <c r="N2" s="91"/>
      <c r="O2" s="91"/>
      <c r="P2" s="91"/>
      <c r="Q2" s="91"/>
      <c r="W2" s="9">
        <v>45894</v>
      </c>
      <c r="X2" s="1">
        <v>69</v>
      </c>
      <c r="Y2" s="1" t="s">
        <v>13</v>
      </c>
      <c r="AC2" s="10" t="s">
        <v>11</v>
      </c>
      <c r="AH2" s="29">
        <v>0.9</v>
      </c>
      <c r="AI2" s="30">
        <v>50</v>
      </c>
    </row>
    <row r="3" spans="2:35" x14ac:dyDescent="0.25">
      <c r="B3" s="11" t="s">
        <v>4</v>
      </c>
      <c r="C3" s="15">
        <v>261</v>
      </c>
      <c r="D3" s="17">
        <v>16</v>
      </c>
      <c r="E3" s="21">
        <f>C3*300</f>
        <v>78300</v>
      </c>
      <c r="F3" s="6">
        <f>C3-D3</f>
        <v>245</v>
      </c>
      <c r="M3" s="28" t="s">
        <v>33</v>
      </c>
      <c r="N3" s="28" t="s">
        <v>42</v>
      </c>
      <c r="O3" s="28" t="s">
        <v>40</v>
      </c>
      <c r="P3" s="28" t="s">
        <v>39</v>
      </c>
      <c r="Q3" s="28" t="s">
        <v>41</v>
      </c>
      <c r="W3" s="9">
        <v>45895</v>
      </c>
      <c r="X3" s="1">
        <v>44</v>
      </c>
      <c r="Y3" s="1">
        <f>X1-Y1</f>
        <v>-98</v>
      </c>
      <c r="AH3" s="29">
        <v>0.8</v>
      </c>
      <c r="AI3" s="30">
        <v>35</v>
      </c>
    </row>
    <row r="4" spans="2:35" x14ac:dyDescent="0.25">
      <c r="B4" s="12" t="s">
        <v>5</v>
      </c>
      <c r="C4" s="16">
        <v>50</v>
      </c>
      <c r="D4" s="18"/>
      <c r="E4" s="22">
        <v>131586</v>
      </c>
      <c r="F4" s="7">
        <f>C4/(C4+C5)</f>
        <v>0.5494505494505495</v>
      </c>
      <c r="M4" s="27">
        <v>1</v>
      </c>
      <c r="N4" s="27" t="s">
        <v>60</v>
      </c>
      <c r="O4" s="27" t="s">
        <v>61</v>
      </c>
      <c r="P4" s="27" t="s">
        <v>62</v>
      </c>
      <c r="Q4" s="27">
        <v>1</v>
      </c>
      <c r="W4" s="9">
        <v>45896</v>
      </c>
      <c r="X4" s="1">
        <v>74</v>
      </c>
      <c r="AH4" s="29">
        <v>0.7</v>
      </c>
      <c r="AI4" s="30">
        <v>25</v>
      </c>
    </row>
    <row r="5" spans="2:35" x14ac:dyDescent="0.25">
      <c r="B5" s="12" t="s">
        <v>6</v>
      </c>
      <c r="C5" s="16">
        <v>41</v>
      </c>
      <c r="D5" s="18"/>
      <c r="E5" s="22">
        <f>C5*300</f>
        <v>12300</v>
      </c>
      <c r="F5" s="7">
        <f>C5/(C4+C5)</f>
        <v>0.45054945054945056</v>
      </c>
      <c r="M5" s="27">
        <v>2</v>
      </c>
      <c r="N5" s="27" t="s">
        <v>63</v>
      </c>
      <c r="O5" s="27" t="s">
        <v>61</v>
      </c>
      <c r="P5" s="27" t="s">
        <v>62</v>
      </c>
      <c r="Q5" s="27">
        <v>3</v>
      </c>
      <c r="W5" s="9">
        <v>45897</v>
      </c>
      <c r="X5" s="1">
        <v>27</v>
      </c>
      <c r="AI5" s="30">
        <v>20</v>
      </c>
    </row>
    <row r="6" spans="2:35" x14ac:dyDescent="0.25">
      <c r="B6" s="12" t="s">
        <v>7</v>
      </c>
      <c r="C6" s="16">
        <v>154</v>
      </c>
      <c r="D6" s="18"/>
      <c r="E6" s="22">
        <f>C6*300</f>
        <v>46200</v>
      </c>
      <c r="F6" s="7">
        <f>C6/F3</f>
        <v>0.62857142857142856</v>
      </c>
      <c r="M6" s="27">
        <v>3</v>
      </c>
      <c r="N6" s="27" t="s">
        <v>60</v>
      </c>
      <c r="O6" s="27" t="s">
        <v>61</v>
      </c>
      <c r="P6" s="27" t="s">
        <v>64</v>
      </c>
      <c r="Q6" s="27">
        <v>1</v>
      </c>
      <c r="W6" s="9">
        <v>45898</v>
      </c>
      <c r="X6" s="1">
        <v>19</v>
      </c>
    </row>
    <row r="7" spans="2:35" ht="15.75" thickBot="1" x14ac:dyDescent="0.3">
      <c r="B7" s="20" t="s">
        <v>8</v>
      </c>
      <c r="C7" s="20">
        <v>717</v>
      </c>
      <c r="D7" s="19"/>
      <c r="E7" s="23">
        <f>C7*300</f>
        <v>215100</v>
      </c>
      <c r="F7" s="8">
        <f>IFERROR(F3/C7,0)</f>
        <v>0.34170153417015342</v>
      </c>
      <c r="G7" s="23">
        <f>C7*300</f>
        <v>215100</v>
      </c>
      <c r="M7" s="27">
        <v>4</v>
      </c>
      <c r="N7" s="27" t="s">
        <v>60</v>
      </c>
      <c r="O7" s="27" t="s">
        <v>61</v>
      </c>
      <c r="P7" s="27" t="s">
        <v>62</v>
      </c>
      <c r="Q7" s="27">
        <v>1</v>
      </c>
      <c r="W7" s="9">
        <v>45899</v>
      </c>
      <c r="X7" s="1">
        <v>34</v>
      </c>
    </row>
    <row r="8" spans="2:35" ht="15.75" thickBot="1" x14ac:dyDescent="0.3">
      <c r="B8" s="66" t="s">
        <v>67</v>
      </c>
      <c r="C8" s="66">
        <v>340</v>
      </c>
      <c r="D8" s="67"/>
      <c r="E8" s="68">
        <f>C8*300</f>
        <v>102000</v>
      </c>
      <c r="F8" s="69"/>
      <c r="G8" s="70"/>
      <c r="M8" s="27"/>
      <c r="N8" s="27"/>
      <c r="O8" s="27"/>
      <c r="P8" s="27" t="s">
        <v>127</v>
      </c>
      <c r="Q8" s="27">
        <v>1</v>
      </c>
      <c r="W8" s="9"/>
    </row>
    <row r="9" spans="2:35" ht="15.75" thickBot="1" x14ac:dyDescent="0.3">
      <c r="B9" s="66" t="s">
        <v>68</v>
      </c>
      <c r="C9" s="66">
        <f>F3</f>
        <v>245</v>
      </c>
      <c r="D9" s="67"/>
      <c r="E9" s="68"/>
      <c r="F9" s="69"/>
      <c r="G9" s="70"/>
      <c r="M9" s="27"/>
      <c r="N9" s="27"/>
      <c r="O9" s="27"/>
      <c r="P9" s="27" t="s">
        <v>127</v>
      </c>
      <c r="Q9" s="27">
        <v>1</v>
      </c>
      <c r="W9" s="9"/>
    </row>
    <row r="10" spans="2:35" ht="15.75" thickBot="1" x14ac:dyDescent="0.3">
      <c r="B10" s="25" t="s">
        <v>12</v>
      </c>
      <c r="C10" s="25">
        <f>C7-C8-C9</f>
        <v>132</v>
      </c>
      <c r="D10" s="13"/>
      <c r="E10" s="24">
        <f>E7-(C10*300)</f>
        <v>175500</v>
      </c>
      <c r="F10" s="14"/>
      <c r="M10" s="27">
        <v>5</v>
      </c>
      <c r="N10" s="27"/>
      <c r="O10" s="27"/>
      <c r="P10" s="27" t="s">
        <v>127</v>
      </c>
      <c r="Q10" s="27">
        <v>1</v>
      </c>
      <c r="W10" s="9">
        <v>45900</v>
      </c>
      <c r="X10" s="3" t="s">
        <v>9</v>
      </c>
    </row>
    <row r="11" spans="2:35" ht="15.75" thickBot="1" x14ac:dyDescent="0.3">
      <c r="E11" s="26">
        <f>E4-((C4+C5)*300)</f>
        <v>104286</v>
      </c>
      <c r="M11" s="27">
        <v>6</v>
      </c>
      <c r="N11" s="27"/>
      <c r="O11" s="27"/>
      <c r="P11" s="27" t="s">
        <v>128</v>
      </c>
      <c r="Q11" s="27">
        <v>1</v>
      </c>
      <c r="W11" s="9">
        <v>45901</v>
      </c>
      <c r="X11" s="1">
        <v>50</v>
      </c>
    </row>
    <row r="12" spans="2:35" ht="15.75" thickBot="1" x14ac:dyDescent="0.3">
      <c r="B12" s="92" t="s">
        <v>58</v>
      </c>
      <c r="C12" s="93"/>
      <c r="D12" s="93"/>
      <c r="E12" s="93"/>
      <c r="F12" s="94"/>
      <c r="M12" s="27">
        <v>7</v>
      </c>
      <c r="O12" s="27"/>
      <c r="P12" s="27" t="s">
        <v>120</v>
      </c>
      <c r="Q12" s="27">
        <v>1</v>
      </c>
      <c r="W12" s="9">
        <v>45902</v>
      </c>
      <c r="X12" s="1">
        <v>74</v>
      </c>
    </row>
    <row r="13" spans="2:35" ht="15.75" thickBot="1" x14ac:dyDescent="0.3">
      <c r="B13" s="4" t="s">
        <v>0</v>
      </c>
      <c r="C13" s="4" t="s">
        <v>1</v>
      </c>
      <c r="D13" s="4" t="s">
        <v>2</v>
      </c>
      <c r="E13" s="4" t="s">
        <v>29</v>
      </c>
      <c r="F13" s="4" t="s">
        <v>3</v>
      </c>
      <c r="M13" s="27">
        <v>8</v>
      </c>
      <c r="N13" s="27"/>
      <c r="O13" s="27"/>
      <c r="P13" s="27" t="s">
        <v>129</v>
      </c>
      <c r="Q13" s="27">
        <v>1</v>
      </c>
      <c r="W13" s="9">
        <v>45903</v>
      </c>
      <c r="X13" s="1">
        <v>114</v>
      </c>
      <c r="AC13" s="1" t="s">
        <v>36</v>
      </c>
    </row>
    <row r="14" spans="2:35" x14ac:dyDescent="0.25">
      <c r="B14" s="11" t="s">
        <v>4</v>
      </c>
      <c r="C14" s="15">
        <v>27</v>
      </c>
      <c r="D14" s="17">
        <v>27</v>
      </c>
      <c r="E14" s="21">
        <f>C14*300</f>
        <v>8100</v>
      </c>
      <c r="F14" s="6">
        <f>C14-D14</f>
        <v>0</v>
      </c>
      <c r="M14" s="27">
        <v>9</v>
      </c>
      <c r="N14" s="27"/>
      <c r="O14" s="27"/>
      <c r="P14" s="27" t="s">
        <v>128</v>
      </c>
      <c r="Q14" s="27">
        <v>1</v>
      </c>
      <c r="W14" s="9">
        <v>45904</v>
      </c>
      <c r="X14" s="1">
        <v>58</v>
      </c>
    </row>
    <row r="15" spans="2:35" x14ac:dyDescent="0.25">
      <c r="B15" s="12" t="s">
        <v>5</v>
      </c>
      <c r="C15" s="16">
        <v>7</v>
      </c>
      <c r="D15" s="18"/>
      <c r="E15" s="22">
        <v>20600</v>
      </c>
      <c r="F15" s="7">
        <f>C15/(C15+C16)</f>
        <v>1</v>
      </c>
      <c r="M15" s="27">
        <v>10</v>
      </c>
      <c r="N15" s="27"/>
      <c r="O15" s="27"/>
      <c r="P15" s="27" t="s">
        <v>128</v>
      </c>
      <c r="Q15" s="27">
        <v>1</v>
      </c>
      <c r="W15" s="9">
        <v>45905</v>
      </c>
      <c r="X15" s="1">
        <v>35</v>
      </c>
    </row>
    <row r="16" spans="2:35" x14ac:dyDescent="0.25">
      <c r="B16" s="12" t="s">
        <v>6</v>
      </c>
      <c r="C16" s="16">
        <v>0</v>
      </c>
      <c r="D16" s="18"/>
      <c r="E16" s="22">
        <f>C16*300</f>
        <v>0</v>
      </c>
      <c r="F16" s="7">
        <f>C16/(C15+C16)</f>
        <v>0</v>
      </c>
      <c r="M16" s="27">
        <v>11</v>
      </c>
      <c r="N16" s="27"/>
      <c r="O16" s="27"/>
      <c r="P16" s="27" t="s">
        <v>130</v>
      </c>
      <c r="Q16" s="27">
        <v>1</v>
      </c>
      <c r="W16" s="9">
        <v>45906</v>
      </c>
      <c r="X16" s="3" t="s">
        <v>9</v>
      </c>
    </row>
    <row r="17" spans="2:24" x14ac:dyDescent="0.25">
      <c r="B17" s="12" t="s">
        <v>7</v>
      </c>
      <c r="C17" s="16">
        <v>0</v>
      </c>
      <c r="D17" s="18"/>
      <c r="E17" s="22">
        <f>C17*300</f>
        <v>0</v>
      </c>
      <c r="F17" s="7">
        <f>IFERROR(C17/F14,0)</f>
        <v>0</v>
      </c>
      <c r="G17" s="30">
        <f>F38/D38</f>
        <v>2305.6</v>
      </c>
      <c r="M17" s="27">
        <v>12</v>
      </c>
      <c r="N17" s="27"/>
      <c r="O17" s="27"/>
      <c r="P17" s="27"/>
      <c r="Q17" s="27"/>
      <c r="W17" s="9">
        <v>45907</v>
      </c>
      <c r="X17" s="3" t="s">
        <v>9</v>
      </c>
    </row>
    <row r="18" spans="2:24" ht="15.75" thickBot="1" x14ac:dyDescent="0.3">
      <c r="B18" s="20" t="s">
        <v>8</v>
      </c>
      <c r="C18" s="20">
        <v>36</v>
      </c>
      <c r="D18" s="19"/>
      <c r="E18" s="23">
        <f>C18*300</f>
        <v>10800</v>
      </c>
      <c r="F18" s="8">
        <f>IFERROR(F14/C18,0)</f>
        <v>0</v>
      </c>
      <c r="H18" s="1" t="s">
        <v>66</v>
      </c>
      <c r="M18" s="27">
        <v>13</v>
      </c>
      <c r="N18" s="27"/>
      <c r="O18" s="27"/>
      <c r="P18" s="27"/>
      <c r="Q18" s="27"/>
      <c r="W18" s="9">
        <v>45908</v>
      </c>
      <c r="X18" s="1">
        <v>111</v>
      </c>
    </row>
    <row r="19" spans="2:24" ht="15.75" thickBot="1" x14ac:dyDescent="0.3">
      <c r="B19" s="25" t="s">
        <v>12</v>
      </c>
      <c r="C19" s="25">
        <f>C18-F14</f>
        <v>36</v>
      </c>
      <c r="D19" s="13"/>
      <c r="E19" s="24">
        <f>E18-(C19*300)</f>
        <v>0</v>
      </c>
      <c r="F19" s="14"/>
      <c r="M19" s="27">
        <v>14</v>
      </c>
      <c r="N19" s="27"/>
      <c r="O19" s="27"/>
      <c r="P19" s="27"/>
      <c r="Q19" s="27"/>
      <c r="W19" s="9">
        <v>45909</v>
      </c>
      <c r="X19" s="1">
        <v>13</v>
      </c>
    </row>
    <row r="20" spans="2:24" ht="15.75" thickBot="1" x14ac:dyDescent="0.3">
      <c r="E20" s="82">
        <f>E15-((C15+C16)*300)</f>
        <v>18500</v>
      </c>
      <c r="M20" s="27">
        <v>15</v>
      </c>
      <c r="N20" s="27"/>
      <c r="O20" s="27"/>
      <c r="P20" s="27"/>
      <c r="Q20" s="27"/>
      <c r="W20" s="9">
        <v>45910</v>
      </c>
      <c r="X20" s="1">
        <v>13</v>
      </c>
    </row>
    <row r="21" spans="2:24" x14ac:dyDescent="0.25">
      <c r="M21" s="27">
        <v>16</v>
      </c>
      <c r="N21" s="27"/>
      <c r="O21" s="27"/>
      <c r="P21" s="27"/>
      <c r="Q21" s="27"/>
      <c r="W21" s="9">
        <v>45911</v>
      </c>
      <c r="X21" s="1">
        <v>21</v>
      </c>
    </row>
    <row r="22" spans="2:24" x14ac:dyDescent="0.25">
      <c r="M22" s="27">
        <v>17</v>
      </c>
      <c r="N22" s="27"/>
      <c r="O22" s="27"/>
      <c r="P22" s="27"/>
      <c r="Q22" s="27"/>
      <c r="W22" s="9">
        <v>45912</v>
      </c>
      <c r="X22" s="1">
        <v>30</v>
      </c>
    </row>
    <row r="23" spans="2:24" x14ac:dyDescent="0.25">
      <c r="M23" s="27">
        <v>18</v>
      </c>
      <c r="N23" s="27"/>
      <c r="O23" s="27"/>
      <c r="P23" s="27"/>
      <c r="Q23" s="27"/>
      <c r="W23" s="9">
        <v>45913</v>
      </c>
      <c r="X23" s="1">
        <v>25</v>
      </c>
    </row>
    <row r="24" spans="2:24" x14ac:dyDescent="0.25">
      <c r="M24" s="27">
        <v>19</v>
      </c>
      <c r="N24" s="27"/>
      <c r="O24" s="27"/>
      <c r="P24" s="27"/>
      <c r="Q24" s="27"/>
      <c r="W24" s="9">
        <v>45914</v>
      </c>
      <c r="X24" s="3" t="s">
        <v>9</v>
      </c>
    </row>
    <row r="25" spans="2:24" x14ac:dyDescent="0.25">
      <c r="M25" s="27">
        <v>20</v>
      </c>
      <c r="N25" s="27"/>
      <c r="O25" s="27"/>
      <c r="P25" s="27"/>
      <c r="Q25" s="27"/>
      <c r="W25" s="9">
        <v>45915</v>
      </c>
      <c r="X25" s="1">
        <v>30</v>
      </c>
    </row>
    <row r="26" spans="2:24" x14ac:dyDescent="0.25">
      <c r="M26" s="27">
        <v>21</v>
      </c>
      <c r="N26" s="27"/>
      <c r="O26" s="27"/>
      <c r="P26" s="27"/>
      <c r="Q26" s="27"/>
      <c r="W26" s="9">
        <v>45916</v>
      </c>
    </row>
    <row r="27" spans="2:24" x14ac:dyDescent="0.25">
      <c r="M27" s="27">
        <v>22</v>
      </c>
      <c r="N27" s="27"/>
      <c r="O27" s="27"/>
      <c r="P27" s="27"/>
      <c r="Q27" s="27"/>
      <c r="W27" s="9">
        <v>45918</v>
      </c>
    </row>
    <row r="28" spans="2:24" x14ac:dyDescent="0.25">
      <c r="M28" s="27">
        <v>23</v>
      </c>
      <c r="N28" s="27"/>
      <c r="O28" s="27"/>
      <c r="P28" s="27"/>
      <c r="Q28" s="27"/>
      <c r="W28" s="9">
        <v>45919</v>
      </c>
    </row>
    <row r="29" spans="2:24" x14ac:dyDescent="0.25">
      <c r="M29" s="27">
        <v>24</v>
      </c>
      <c r="N29" s="27"/>
      <c r="O29" s="27"/>
      <c r="P29" s="27"/>
      <c r="Q29" s="27"/>
      <c r="W29" s="9">
        <v>45920</v>
      </c>
    </row>
    <row r="30" spans="2:24" x14ac:dyDescent="0.25">
      <c r="W30" s="9">
        <v>45921</v>
      </c>
    </row>
    <row r="31" spans="2:24" x14ac:dyDescent="0.25">
      <c r="W31" s="9">
        <v>45922</v>
      </c>
    </row>
    <row r="34" spans="3:22" ht="34.5" thickBot="1" x14ac:dyDescent="0.55000000000000004">
      <c r="M34" s="96" t="s">
        <v>35</v>
      </c>
      <c r="N34" s="96"/>
      <c r="O34" s="96"/>
      <c r="P34" s="96"/>
      <c r="Q34" s="96"/>
      <c r="R34" s="96"/>
      <c r="S34" s="96"/>
      <c r="T34" s="96"/>
    </row>
    <row r="35" spans="3:22" ht="19.5" thickBot="1" x14ac:dyDescent="0.35">
      <c r="C35" s="92" t="s">
        <v>57</v>
      </c>
      <c r="D35" s="93"/>
      <c r="E35" s="93"/>
      <c r="F35" s="93"/>
      <c r="G35" s="94"/>
      <c r="M35" s="38" t="s">
        <v>33</v>
      </c>
      <c r="N35" s="38" t="s">
        <v>14</v>
      </c>
      <c r="O35" s="39" t="s">
        <v>15</v>
      </c>
      <c r="P35" s="40" t="s">
        <v>16</v>
      </c>
      <c r="Q35" s="41" t="s">
        <v>17</v>
      </c>
      <c r="R35" s="42" t="s">
        <v>28</v>
      </c>
      <c r="S35" s="40" t="s">
        <v>31</v>
      </c>
      <c r="T35" s="43" t="s">
        <v>32</v>
      </c>
      <c r="U35" s="44" t="s">
        <v>37</v>
      </c>
      <c r="V35" s="47"/>
    </row>
    <row r="36" spans="3:22" ht="19.5" thickBot="1" x14ac:dyDescent="0.35">
      <c r="C36" s="4" t="s">
        <v>0</v>
      </c>
      <c r="D36" s="4" t="s">
        <v>1</v>
      </c>
      <c r="E36" s="4" t="s">
        <v>2</v>
      </c>
      <c r="F36" s="4" t="s">
        <v>29</v>
      </c>
      <c r="G36" s="4" t="s">
        <v>3</v>
      </c>
      <c r="M36" s="48">
        <v>1</v>
      </c>
      <c r="N36" s="48" t="s">
        <v>21</v>
      </c>
      <c r="O36" s="49">
        <v>44</v>
      </c>
      <c r="P36" s="50">
        <v>6</v>
      </c>
      <c r="Q36" s="51">
        <v>1</v>
      </c>
      <c r="R36" s="52">
        <v>17</v>
      </c>
      <c r="S36" s="53">
        <f t="shared" ref="S36:S48" si="0">IFERROR(P36/(P36+Q36),0)</f>
        <v>0.8571428571428571</v>
      </c>
      <c r="T36" s="54">
        <f t="shared" ref="T36:T48" si="1">IFERROR(Q36/(P36+Q36),0)</f>
        <v>0.14285714285714285</v>
      </c>
      <c r="U36" s="55">
        <f t="shared" ref="U36:U45" si="2">V36*P36</f>
        <v>300</v>
      </c>
      <c r="V36" s="47">
        <v>50</v>
      </c>
    </row>
    <row r="37" spans="3:22" ht="18.75" x14ac:dyDescent="0.3">
      <c r="C37" s="11" t="s">
        <v>4</v>
      </c>
      <c r="D37" s="15">
        <v>242</v>
      </c>
      <c r="E37" s="17">
        <v>11</v>
      </c>
      <c r="F37" s="21">
        <f>D37*300</f>
        <v>72600</v>
      </c>
      <c r="G37" s="6">
        <f>D37-E37</f>
        <v>231</v>
      </c>
      <c r="M37" s="48">
        <v>2</v>
      </c>
      <c r="N37" s="48" t="s">
        <v>22</v>
      </c>
      <c r="O37" s="49">
        <v>45</v>
      </c>
      <c r="P37" s="50">
        <v>5</v>
      </c>
      <c r="Q37" s="51"/>
      <c r="R37" s="52">
        <v>3</v>
      </c>
      <c r="S37" s="53">
        <f t="shared" si="0"/>
        <v>1</v>
      </c>
      <c r="T37" s="54">
        <f t="shared" si="1"/>
        <v>0</v>
      </c>
      <c r="U37" s="56">
        <f t="shared" si="2"/>
        <v>250</v>
      </c>
      <c r="V37" s="47">
        <v>50</v>
      </c>
    </row>
    <row r="38" spans="3:22" ht="18.75" x14ac:dyDescent="0.3">
      <c r="C38" s="12" t="s">
        <v>5</v>
      </c>
      <c r="D38" s="16">
        <v>25</v>
      </c>
      <c r="E38" s="18"/>
      <c r="F38" s="22">
        <v>57640</v>
      </c>
      <c r="G38" s="7">
        <f>D38/(D38+D39)</f>
        <v>0.96153846153846156</v>
      </c>
      <c r="M38" s="48">
        <v>3</v>
      </c>
      <c r="N38" s="48" t="s">
        <v>25</v>
      </c>
      <c r="O38" s="49">
        <v>64</v>
      </c>
      <c r="P38" s="50">
        <v>4</v>
      </c>
      <c r="Q38" s="51"/>
      <c r="R38" s="52"/>
      <c r="S38" s="53">
        <f t="shared" si="0"/>
        <v>1</v>
      </c>
      <c r="T38" s="54">
        <f t="shared" si="1"/>
        <v>0</v>
      </c>
      <c r="U38" s="56">
        <f t="shared" si="2"/>
        <v>200</v>
      </c>
      <c r="V38" s="47">
        <v>50</v>
      </c>
    </row>
    <row r="39" spans="3:22" ht="18.75" x14ac:dyDescent="0.3">
      <c r="C39" s="12" t="s">
        <v>6</v>
      </c>
      <c r="D39" s="16">
        <v>1</v>
      </c>
      <c r="E39" s="18"/>
      <c r="F39" s="22">
        <f>D39*300</f>
        <v>300</v>
      </c>
      <c r="G39" s="7">
        <f>D39/(D38+D39)</f>
        <v>3.8461538461538464E-2</v>
      </c>
      <c r="M39" s="48">
        <v>4</v>
      </c>
      <c r="N39" s="48" t="s">
        <v>27</v>
      </c>
      <c r="O39" s="49">
        <v>16</v>
      </c>
      <c r="P39" s="50">
        <v>2</v>
      </c>
      <c r="Q39" s="51"/>
      <c r="R39" s="52"/>
      <c r="S39" s="53">
        <f t="shared" si="0"/>
        <v>1</v>
      </c>
      <c r="T39" s="54">
        <f t="shared" si="1"/>
        <v>0</v>
      </c>
      <c r="U39" s="56">
        <f t="shared" si="2"/>
        <v>100</v>
      </c>
      <c r="V39" s="47">
        <v>50</v>
      </c>
    </row>
    <row r="40" spans="3:22" ht="18.75" x14ac:dyDescent="0.3">
      <c r="C40" s="12" t="s">
        <v>7</v>
      </c>
      <c r="D40" s="16">
        <v>87</v>
      </c>
      <c r="E40" s="18"/>
      <c r="F40" s="22">
        <f>D40*300</f>
        <v>26100</v>
      </c>
      <c r="G40" s="7">
        <f>D40/G37</f>
        <v>0.37662337662337664</v>
      </c>
      <c r="M40" s="48">
        <v>5</v>
      </c>
      <c r="N40" s="48" t="s">
        <v>34</v>
      </c>
      <c r="O40" s="49">
        <v>42</v>
      </c>
      <c r="P40" s="50">
        <v>1</v>
      </c>
      <c r="Q40" s="51"/>
      <c r="R40" s="52">
        <v>7</v>
      </c>
      <c r="S40" s="53">
        <f t="shared" si="0"/>
        <v>1</v>
      </c>
      <c r="T40" s="54">
        <f t="shared" si="1"/>
        <v>0</v>
      </c>
      <c r="U40" s="56">
        <f t="shared" si="2"/>
        <v>50</v>
      </c>
      <c r="V40" s="47">
        <v>50</v>
      </c>
    </row>
    <row r="41" spans="3:22" ht="19.5" thickBot="1" x14ac:dyDescent="0.35">
      <c r="C41" s="20" t="s">
        <v>8</v>
      </c>
      <c r="D41" s="20">
        <v>140</v>
      </c>
      <c r="E41" s="19"/>
      <c r="F41" s="23">
        <f>D41*300</f>
        <v>42000</v>
      </c>
      <c r="G41" s="8">
        <f>IFERROR(G37/D41,0)</f>
        <v>1.65</v>
      </c>
      <c r="M41" s="48">
        <v>6</v>
      </c>
      <c r="N41" s="48" t="s">
        <v>18</v>
      </c>
      <c r="O41" s="49">
        <v>51</v>
      </c>
      <c r="P41" s="50">
        <v>1</v>
      </c>
      <c r="Q41" s="51"/>
      <c r="R41" s="52">
        <v>17</v>
      </c>
      <c r="S41" s="53">
        <f t="shared" si="0"/>
        <v>1</v>
      </c>
      <c r="T41" s="54">
        <f t="shared" si="1"/>
        <v>0</v>
      </c>
      <c r="U41" s="56">
        <f t="shared" si="2"/>
        <v>50</v>
      </c>
      <c r="V41" s="47">
        <v>50</v>
      </c>
    </row>
    <row r="42" spans="3:22" ht="19.5" thickBot="1" x14ac:dyDescent="0.35">
      <c r="C42" s="25" t="s">
        <v>12</v>
      </c>
      <c r="D42" s="25">
        <f>D41-G37</f>
        <v>-91</v>
      </c>
      <c r="E42" s="13"/>
      <c r="F42" s="24">
        <f>F41-(D42*300)</f>
        <v>69300</v>
      </c>
      <c r="G42" s="14"/>
      <c r="M42" s="48">
        <v>7</v>
      </c>
      <c r="N42" s="48" t="s">
        <v>23</v>
      </c>
      <c r="O42" s="49">
        <v>17</v>
      </c>
      <c r="P42" s="50">
        <v>1</v>
      </c>
      <c r="Q42" s="51"/>
      <c r="R42" s="52">
        <v>4</v>
      </c>
      <c r="S42" s="53">
        <f t="shared" si="0"/>
        <v>1</v>
      </c>
      <c r="T42" s="54">
        <f t="shared" si="1"/>
        <v>0</v>
      </c>
      <c r="U42" s="56">
        <f t="shared" si="2"/>
        <v>50</v>
      </c>
      <c r="V42" s="47">
        <v>50</v>
      </c>
    </row>
    <row r="43" spans="3:22" ht="19.5" thickBot="1" x14ac:dyDescent="0.35">
      <c r="F43" s="82">
        <f>F38-((D38+D39)*300)</f>
        <v>49840</v>
      </c>
      <c r="M43" s="48">
        <v>8</v>
      </c>
      <c r="N43" s="48" t="s">
        <v>24</v>
      </c>
      <c r="O43" s="49">
        <v>48</v>
      </c>
      <c r="P43" s="50">
        <v>1</v>
      </c>
      <c r="Q43" s="51"/>
      <c r="R43" s="52"/>
      <c r="S43" s="53">
        <f t="shared" si="0"/>
        <v>1</v>
      </c>
      <c r="T43" s="54">
        <f t="shared" si="1"/>
        <v>0</v>
      </c>
      <c r="U43" s="56">
        <f t="shared" si="2"/>
        <v>50</v>
      </c>
      <c r="V43" s="47">
        <v>50</v>
      </c>
    </row>
    <row r="44" spans="3:22" ht="18.75" x14ac:dyDescent="0.3">
      <c r="M44" s="48">
        <v>9</v>
      </c>
      <c r="N44" s="48" t="s">
        <v>20</v>
      </c>
      <c r="O44" s="49">
        <v>71</v>
      </c>
      <c r="P44" s="50">
        <v>2</v>
      </c>
      <c r="Q44" s="51">
        <v>2</v>
      </c>
      <c r="R44" s="52">
        <v>4</v>
      </c>
      <c r="S44" s="53">
        <f t="shared" si="0"/>
        <v>0.5</v>
      </c>
      <c r="T44" s="54">
        <f t="shared" si="1"/>
        <v>0.5</v>
      </c>
      <c r="U44" s="56">
        <f t="shared" si="2"/>
        <v>70</v>
      </c>
      <c r="V44" s="47">
        <v>35</v>
      </c>
    </row>
    <row r="45" spans="3:22" ht="18.75" x14ac:dyDescent="0.3">
      <c r="M45" s="48">
        <v>10</v>
      </c>
      <c r="N45" s="48" t="s">
        <v>30</v>
      </c>
      <c r="O45" s="49">
        <v>4</v>
      </c>
      <c r="P45" s="50">
        <v>1</v>
      </c>
      <c r="Q45" s="51"/>
      <c r="R45" s="52"/>
      <c r="S45" s="53">
        <f t="shared" si="0"/>
        <v>1</v>
      </c>
      <c r="T45" s="54">
        <f t="shared" si="1"/>
        <v>0</v>
      </c>
      <c r="U45" s="56">
        <f t="shared" si="2"/>
        <v>20</v>
      </c>
      <c r="V45" s="47">
        <v>20</v>
      </c>
    </row>
    <row r="46" spans="3:22" ht="18.75" x14ac:dyDescent="0.3">
      <c r="M46" s="48">
        <v>11</v>
      </c>
      <c r="N46" s="48" t="s">
        <v>19</v>
      </c>
      <c r="O46" s="49">
        <v>102</v>
      </c>
      <c r="P46" s="50"/>
      <c r="Q46" s="51"/>
      <c r="R46" s="52">
        <v>25</v>
      </c>
      <c r="S46" s="53">
        <f t="shared" si="0"/>
        <v>0</v>
      </c>
      <c r="T46" s="54">
        <f t="shared" si="1"/>
        <v>0</v>
      </c>
      <c r="U46" s="57"/>
      <c r="V46" s="47"/>
    </row>
    <row r="47" spans="3:22" ht="19.5" thickBot="1" x14ac:dyDescent="0.35">
      <c r="M47" s="58">
        <v>12</v>
      </c>
      <c r="N47" s="58" t="s">
        <v>26</v>
      </c>
      <c r="O47" s="59">
        <v>6</v>
      </c>
      <c r="P47" s="60"/>
      <c r="Q47" s="61"/>
      <c r="R47" s="62"/>
      <c r="S47" s="63">
        <f t="shared" si="0"/>
        <v>0</v>
      </c>
      <c r="T47" s="64">
        <f t="shared" si="1"/>
        <v>0</v>
      </c>
      <c r="U47" s="65"/>
      <c r="V47" s="47"/>
    </row>
    <row r="48" spans="3:22" ht="19.5" thickBot="1" x14ac:dyDescent="0.35">
      <c r="M48" s="88" t="s">
        <v>38</v>
      </c>
      <c r="N48" s="89"/>
      <c r="O48" s="45">
        <f>SUM(O36:O47)</f>
        <v>510</v>
      </c>
      <c r="P48" s="45">
        <f t="shared" ref="P48:U48" si="3">SUM(P36:P47)</f>
        <v>24</v>
      </c>
      <c r="Q48" s="45">
        <f t="shared" si="3"/>
        <v>3</v>
      </c>
      <c r="R48" s="45">
        <f t="shared" si="3"/>
        <v>77</v>
      </c>
      <c r="S48" s="46">
        <f t="shared" si="0"/>
        <v>0.88888888888888884</v>
      </c>
      <c r="T48" s="46">
        <f t="shared" si="1"/>
        <v>0.1111111111111111</v>
      </c>
      <c r="U48" s="45">
        <f t="shared" si="3"/>
        <v>1140</v>
      </c>
      <c r="V48" s="47"/>
    </row>
    <row r="49" spans="8:30" x14ac:dyDescent="0.25"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8:30" x14ac:dyDescent="0.25"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8:30" x14ac:dyDescent="0.25"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8:30" ht="61.5" x14ac:dyDescent="0.9">
      <c r="M52" s="95" t="s">
        <v>59</v>
      </c>
      <c r="N52" s="95"/>
      <c r="O52" s="95"/>
      <c r="P52" s="95"/>
      <c r="Q52" s="95"/>
      <c r="R52" s="95"/>
      <c r="S52" s="95"/>
      <c r="T52" s="95"/>
      <c r="U52" s="47"/>
      <c r="V52" s="47"/>
    </row>
    <row r="53" spans="8:30" ht="34.5" thickBot="1" x14ac:dyDescent="0.55000000000000004">
      <c r="K53" s="31"/>
      <c r="L53" s="31"/>
      <c r="M53" s="38" t="s">
        <v>33</v>
      </c>
      <c r="N53" s="38" t="s">
        <v>14</v>
      </c>
      <c r="O53" s="39" t="s">
        <v>15</v>
      </c>
      <c r="P53" s="40" t="s">
        <v>16</v>
      </c>
      <c r="Q53" s="41" t="s">
        <v>17</v>
      </c>
      <c r="R53" s="42" t="s">
        <v>28</v>
      </c>
      <c r="S53" s="40" t="s">
        <v>31</v>
      </c>
      <c r="T53" s="43" t="s">
        <v>32</v>
      </c>
      <c r="U53" s="44" t="s">
        <v>37</v>
      </c>
      <c r="V53" s="47"/>
      <c r="X53" s="96" t="s">
        <v>55</v>
      </c>
      <c r="Y53" s="96"/>
      <c r="Z53" s="96"/>
      <c r="AA53" s="96"/>
      <c r="AB53" s="96"/>
      <c r="AC53" s="96"/>
    </row>
    <row r="54" spans="8:30" ht="23.25" x14ac:dyDescent="0.35">
      <c r="M54" s="48">
        <v>1</v>
      </c>
      <c r="N54" s="48" t="s">
        <v>21</v>
      </c>
      <c r="O54" s="49"/>
      <c r="P54" s="50">
        <v>8</v>
      </c>
      <c r="Q54" s="51">
        <f>P54*50</f>
        <v>400</v>
      </c>
      <c r="R54" s="52"/>
      <c r="S54" s="53">
        <f t="shared" ref="S54:S66" si="4">IFERROR(P54/(P54+Q54),0)</f>
        <v>1.9607843137254902E-2</v>
      </c>
      <c r="T54" s="54">
        <f t="shared" ref="T54:T66" si="5">IFERROR(Q54/(P54+Q54),0)</f>
        <v>0.98039215686274506</v>
      </c>
      <c r="U54" s="55">
        <f t="shared" ref="U54:U63" si="6">V54*P54</f>
        <v>0</v>
      </c>
      <c r="V54" s="47"/>
      <c r="X54" s="32" t="s">
        <v>43</v>
      </c>
      <c r="Y54" s="33">
        <v>45697</v>
      </c>
      <c r="Z54" s="33">
        <v>45725</v>
      </c>
      <c r="AA54" s="33">
        <v>45756</v>
      </c>
      <c r="AB54" s="33">
        <v>45786</v>
      </c>
      <c r="AC54" s="33" t="s">
        <v>54</v>
      </c>
      <c r="AD54" s="34" t="s">
        <v>56</v>
      </c>
    </row>
    <row r="55" spans="8:30" ht="23.25" x14ac:dyDescent="0.35">
      <c r="M55" s="48">
        <v>2</v>
      </c>
      <c r="N55" s="48" t="s">
        <v>22</v>
      </c>
      <c r="O55" s="49"/>
      <c r="P55" s="50">
        <v>4</v>
      </c>
      <c r="Q55" s="51">
        <f t="shared" ref="Q55:Q65" si="7">P55*50</f>
        <v>200</v>
      </c>
      <c r="R55" s="52"/>
      <c r="S55" s="53">
        <f t="shared" si="4"/>
        <v>1.9607843137254902E-2</v>
      </c>
      <c r="T55" s="54">
        <f t="shared" si="5"/>
        <v>0.98039215686274506</v>
      </c>
      <c r="U55" s="56">
        <f t="shared" si="6"/>
        <v>0</v>
      </c>
      <c r="V55" s="47"/>
      <c r="X55" s="32" t="s">
        <v>19</v>
      </c>
      <c r="Y55" s="35">
        <v>14</v>
      </c>
      <c r="Z55" s="35">
        <v>7</v>
      </c>
      <c r="AA55" s="35">
        <v>2</v>
      </c>
      <c r="AB55" s="35">
        <v>3</v>
      </c>
      <c r="AC55" s="36">
        <v>26</v>
      </c>
      <c r="AD55" s="36">
        <f t="shared" ref="AD55:AD68" si="8">AC55*300</f>
        <v>7800</v>
      </c>
    </row>
    <row r="56" spans="8:30" ht="23.25" x14ac:dyDescent="0.35">
      <c r="M56" s="48">
        <v>3</v>
      </c>
      <c r="N56" s="48" t="s">
        <v>25</v>
      </c>
      <c r="O56" s="49"/>
      <c r="P56" s="50">
        <v>5</v>
      </c>
      <c r="Q56" s="51">
        <f t="shared" si="7"/>
        <v>250</v>
      </c>
      <c r="R56" s="52"/>
      <c r="S56" s="53">
        <f t="shared" si="4"/>
        <v>1.9607843137254902E-2</v>
      </c>
      <c r="T56" s="54">
        <f t="shared" si="5"/>
        <v>0.98039215686274506</v>
      </c>
      <c r="U56" s="56">
        <f t="shared" si="6"/>
        <v>0</v>
      </c>
      <c r="V56" s="47"/>
      <c r="X56" s="32" t="s">
        <v>20</v>
      </c>
      <c r="Y56" s="35">
        <v>6</v>
      </c>
      <c r="Z56" s="35">
        <v>5</v>
      </c>
      <c r="AA56" s="35">
        <v>2</v>
      </c>
      <c r="AB56" s="35">
        <v>1</v>
      </c>
      <c r="AC56" s="36">
        <v>14</v>
      </c>
      <c r="AD56" s="36">
        <f t="shared" si="8"/>
        <v>4200</v>
      </c>
    </row>
    <row r="57" spans="8:30" ht="23.25" x14ac:dyDescent="0.35">
      <c r="M57" s="48">
        <v>4</v>
      </c>
      <c r="N57" s="48" t="s">
        <v>27</v>
      </c>
      <c r="O57" s="49"/>
      <c r="P57" s="50">
        <v>1</v>
      </c>
      <c r="Q57" s="51">
        <f t="shared" si="7"/>
        <v>50</v>
      </c>
      <c r="R57" s="52"/>
      <c r="S57" s="53">
        <f t="shared" si="4"/>
        <v>1.9607843137254902E-2</v>
      </c>
      <c r="T57" s="54">
        <f t="shared" si="5"/>
        <v>0.98039215686274506</v>
      </c>
      <c r="U57" s="56">
        <f t="shared" si="6"/>
        <v>0</v>
      </c>
      <c r="V57" s="47"/>
      <c r="X57" s="32" t="s">
        <v>47</v>
      </c>
      <c r="Y57" s="35">
        <v>7</v>
      </c>
      <c r="Z57" s="35">
        <v>4</v>
      </c>
      <c r="AA57" s="35"/>
      <c r="AB57" s="35"/>
      <c r="AC57" s="36">
        <v>11</v>
      </c>
      <c r="AD57" s="36">
        <f t="shared" si="8"/>
        <v>3300</v>
      </c>
    </row>
    <row r="58" spans="8:30" ht="23.25" x14ac:dyDescent="0.35">
      <c r="M58" s="48">
        <v>5</v>
      </c>
      <c r="N58" s="48" t="s">
        <v>34</v>
      </c>
      <c r="O58" s="49"/>
      <c r="P58" s="50">
        <v>3</v>
      </c>
      <c r="Q58" s="51">
        <f t="shared" si="7"/>
        <v>150</v>
      </c>
      <c r="R58" s="52"/>
      <c r="S58" s="53">
        <f t="shared" si="4"/>
        <v>1.9607843137254902E-2</v>
      </c>
      <c r="T58" s="54">
        <f t="shared" si="5"/>
        <v>0.98039215686274506</v>
      </c>
      <c r="U58" s="56">
        <f t="shared" si="6"/>
        <v>0</v>
      </c>
      <c r="V58" s="47"/>
      <c r="X58" s="32" t="s">
        <v>53</v>
      </c>
      <c r="Y58" s="35">
        <v>5</v>
      </c>
      <c r="Z58" s="35">
        <v>4</v>
      </c>
      <c r="AA58" s="35">
        <v>1</v>
      </c>
      <c r="AB58" s="35">
        <v>1</v>
      </c>
      <c r="AC58" s="36">
        <v>11</v>
      </c>
      <c r="AD58" s="36">
        <f t="shared" si="8"/>
        <v>3300</v>
      </c>
    </row>
    <row r="59" spans="8:30" ht="23.25" x14ac:dyDescent="0.35">
      <c r="M59" s="48">
        <v>6</v>
      </c>
      <c r="N59" s="48" t="s">
        <v>18</v>
      </c>
      <c r="O59" s="49"/>
      <c r="P59" s="50"/>
      <c r="Q59" s="51">
        <f t="shared" si="7"/>
        <v>0</v>
      </c>
      <c r="R59" s="52"/>
      <c r="S59" s="53">
        <f t="shared" si="4"/>
        <v>0</v>
      </c>
      <c r="T59" s="54">
        <f t="shared" si="5"/>
        <v>0</v>
      </c>
      <c r="U59" s="56">
        <f t="shared" si="6"/>
        <v>0</v>
      </c>
      <c r="V59" s="47"/>
      <c r="X59" s="32" t="s">
        <v>49</v>
      </c>
      <c r="Y59" s="35">
        <v>2</v>
      </c>
      <c r="Z59" s="35">
        <v>3</v>
      </c>
      <c r="AA59" s="35">
        <v>5</v>
      </c>
      <c r="AB59" s="35"/>
      <c r="AC59" s="36">
        <v>10</v>
      </c>
      <c r="AD59" s="36">
        <f t="shared" si="8"/>
        <v>3000</v>
      </c>
    </row>
    <row r="60" spans="8:30" ht="23.25" x14ac:dyDescent="0.35">
      <c r="M60" s="48">
        <v>7</v>
      </c>
      <c r="N60" s="48" t="s">
        <v>23</v>
      </c>
      <c r="O60" s="49"/>
      <c r="P60" s="50">
        <v>1</v>
      </c>
      <c r="Q60" s="51">
        <f t="shared" si="7"/>
        <v>50</v>
      </c>
      <c r="R60" s="52"/>
      <c r="S60" s="53">
        <f t="shared" si="4"/>
        <v>1.9607843137254902E-2</v>
      </c>
      <c r="T60" s="54">
        <f t="shared" si="5"/>
        <v>0.98039215686274506</v>
      </c>
      <c r="U60" s="56">
        <f t="shared" si="6"/>
        <v>0</v>
      </c>
      <c r="V60" s="47"/>
      <c r="X60" s="32" t="s">
        <v>44</v>
      </c>
      <c r="Y60" s="35">
        <v>2</v>
      </c>
      <c r="Z60" s="35">
        <v>2</v>
      </c>
      <c r="AA60" s="35">
        <v>1</v>
      </c>
      <c r="AB60" s="35">
        <v>1</v>
      </c>
      <c r="AC60" s="36">
        <v>6</v>
      </c>
      <c r="AD60" s="36">
        <f t="shared" si="8"/>
        <v>1800</v>
      </c>
    </row>
    <row r="61" spans="8:30" ht="23.25" x14ac:dyDescent="0.35">
      <c r="M61" s="48">
        <v>8</v>
      </c>
      <c r="N61" s="48" t="s">
        <v>24</v>
      </c>
      <c r="O61" s="49"/>
      <c r="P61" s="50">
        <v>1</v>
      </c>
      <c r="Q61" s="51">
        <f t="shared" si="7"/>
        <v>50</v>
      </c>
      <c r="R61" s="52"/>
      <c r="S61" s="53">
        <f t="shared" si="4"/>
        <v>1.9607843137254902E-2</v>
      </c>
      <c r="T61" s="54">
        <f t="shared" si="5"/>
        <v>0.98039215686274506</v>
      </c>
      <c r="U61" s="56">
        <f t="shared" si="6"/>
        <v>0</v>
      </c>
      <c r="V61" s="47"/>
      <c r="X61" s="32" t="s">
        <v>46</v>
      </c>
      <c r="Y61" s="35">
        <v>4</v>
      </c>
      <c r="Z61" s="35">
        <v>1</v>
      </c>
      <c r="AA61" s="35"/>
      <c r="AB61" s="35"/>
      <c r="AC61" s="36">
        <v>5</v>
      </c>
      <c r="AD61" s="36">
        <f t="shared" si="8"/>
        <v>1500</v>
      </c>
    </row>
    <row r="62" spans="8:30" ht="23.25" x14ac:dyDescent="0.35">
      <c r="M62" s="48">
        <v>9</v>
      </c>
      <c r="N62" s="48" t="s">
        <v>20</v>
      </c>
      <c r="O62" s="49"/>
      <c r="P62" s="50">
        <v>3</v>
      </c>
      <c r="Q62" s="51">
        <f t="shared" si="7"/>
        <v>150</v>
      </c>
      <c r="R62" s="52"/>
      <c r="S62" s="53">
        <f t="shared" si="4"/>
        <v>1.9607843137254902E-2</v>
      </c>
      <c r="T62" s="54">
        <f t="shared" si="5"/>
        <v>0.98039215686274506</v>
      </c>
      <c r="U62" s="56">
        <f t="shared" si="6"/>
        <v>0</v>
      </c>
      <c r="V62" s="47"/>
      <c r="X62" s="32" t="s">
        <v>45</v>
      </c>
      <c r="Y62" s="35">
        <v>4</v>
      </c>
      <c r="Z62" s="35"/>
      <c r="AA62" s="35"/>
      <c r="AB62" s="35"/>
      <c r="AC62" s="36">
        <v>4</v>
      </c>
      <c r="AD62" s="36">
        <f t="shared" si="8"/>
        <v>1200</v>
      </c>
    </row>
    <row r="63" spans="8:30" ht="23.25" x14ac:dyDescent="0.35">
      <c r="M63" s="48">
        <v>10</v>
      </c>
      <c r="N63" s="48" t="s">
        <v>30</v>
      </c>
      <c r="O63" s="49"/>
      <c r="P63" s="50">
        <v>1</v>
      </c>
      <c r="Q63" s="51">
        <f t="shared" si="7"/>
        <v>50</v>
      </c>
      <c r="R63" s="52"/>
      <c r="S63" s="53">
        <f t="shared" si="4"/>
        <v>1.9607843137254902E-2</v>
      </c>
      <c r="T63" s="54">
        <f t="shared" si="5"/>
        <v>0.98039215686274506</v>
      </c>
      <c r="U63" s="56">
        <f t="shared" si="6"/>
        <v>0</v>
      </c>
      <c r="V63" s="47"/>
      <c r="X63" s="32" t="s">
        <v>52</v>
      </c>
      <c r="Y63" s="35">
        <v>3</v>
      </c>
      <c r="Z63" s="35"/>
      <c r="AA63" s="35"/>
      <c r="AB63" s="35"/>
      <c r="AC63" s="36">
        <v>3</v>
      </c>
      <c r="AD63" s="36">
        <f t="shared" si="8"/>
        <v>900</v>
      </c>
    </row>
    <row r="64" spans="8:30" ht="23.25" x14ac:dyDescent="0.35">
      <c r="H64" s="1">
        <v>1</v>
      </c>
      <c r="M64" s="48">
        <v>11</v>
      </c>
      <c r="N64" s="48" t="s">
        <v>19</v>
      </c>
      <c r="O64" s="49"/>
      <c r="P64" s="50"/>
      <c r="Q64" s="51">
        <f t="shared" si="7"/>
        <v>0</v>
      </c>
      <c r="R64" s="52"/>
      <c r="S64" s="53">
        <f t="shared" si="4"/>
        <v>0</v>
      </c>
      <c r="T64" s="54">
        <f t="shared" si="5"/>
        <v>0</v>
      </c>
      <c r="U64" s="57"/>
      <c r="V64" s="47"/>
      <c r="X64" s="32" t="s">
        <v>24</v>
      </c>
      <c r="Y64" s="35"/>
      <c r="Z64" s="35">
        <v>1</v>
      </c>
      <c r="AA64" s="35">
        <v>1</v>
      </c>
      <c r="AB64" s="35"/>
      <c r="AC64" s="36">
        <v>2</v>
      </c>
      <c r="AD64" s="36">
        <f t="shared" si="8"/>
        <v>600</v>
      </c>
    </row>
    <row r="65" spans="13:30" ht="24" thickBot="1" x14ac:dyDescent="0.4">
      <c r="M65" s="58">
        <v>12</v>
      </c>
      <c r="N65" s="58" t="s">
        <v>26</v>
      </c>
      <c r="O65" s="59"/>
      <c r="P65" s="60">
        <v>1</v>
      </c>
      <c r="Q65" s="51">
        <f t="shared" si="7"/>
        <v>50</v>
      </c>
      <c r="R65" s="62"/>
      <c r="S65" s="63">
        <f t="shared" si="4"/>
        <v>1.9607843137254902E-2</v>
      </c>
      <c r="T65" s="64">
        <f t="shared" si="5"/>
        <v>0.98039215686274506</v>
      </c>
      <c r="U65" s="65"/>
      <c r="V65" s="47"/>
      <c r="X65" s="32" t="s">
        <v>51</v>
      </c>
      <c r="Y65" s="35">
        <v>1</v>
      </c>
      <c r="Z65" s="35"/>
      <c r="AA65" s="35"/>
      <c r="AB65" s="35"/>
      <c r="AC65" s="36">
        <v>1</v>
      </c>
      <c r="AD65" s="36">
        <f t="shared" si="8"/>
        <v>300</v>
      </c>
    </row>
    <row r="66" spans="13:30" ht="24" thickBot="1" x14ac:dyDescent="0.4">
      <c r="M66" s="88" t="s">
        <v>38</v>
      </c>
      <c r="N66" s="89"/>
      <c r="O66" s="45">
        <f>SUM(O54:O65)</f>
        <v>0</v>
      </c>
      <c r="P66" s="45">
        <f t="shared" ref="P66:R66" si="9">SUM(P54:P65)</f>
        <v>28</v>
      </c>
      <c r="Q66" s="45">
        <f t="shared" si="9"/>
        <v>1400</v>
      </c>
      <c r="R66" s="45">
        <f t="shared" si="9"/>
        <v>0</v>
      </c>
      <c r="S66" s="46">
        <f t="shared" si="4"/>
        <v>1.9607843137254902E-2</v>
      </c>
      <c r="T66" s="46">
        <f t="shared" si="5"/>
        <v>0.98039215686274506</v>
      </c>
      <c r="U66" s="45">
        <f t="shared" ref="U66" si="10">SUM(U54:U65)</f>
        <v>0</v>
      </c>
      <c r="V66" s="47"/>
      <c r="X66" s="32" t="s">
        <v>50</v>
      </c>
      <c r="Y66" s="35">
        <v>1</v>
      </c>
      <c r="Z66" s="35"/>
      <c r="AA66" s="35"/>
      <c r="AB66" s="35"/>
      <c r="AC66" s="36">
        <v>1</v>
      </c>
      <c r="AD66" s="36">
        <f t="shared" si="8"/>
        <v>300</v>
      </c>
    </row>
    <row r="67" spans="13:30" ht="23.25" x14ac:dyDescent="0.35">
      <c r="X67" s="32" t="s">
        <v>48</v>
      </c>
      <c r="Y67" s="35"/>
      <c r="Z67" s="35"/>
      <c r="AA67" s="35"/>
      <c r="AB67" s="35"/>
      <c r="AC67" s="36">
        <v>0</v>
      </c>
      <c r="AD67" s="36">
        <f t="shared" si="8"/>
        <v>0</v>
      </c>
    </row>
    <row r="68" spans="13:30" ht="23.25" x14ac:dyDescent="0.35">
      <c r="M68" s="38"/>
      <c r="N68" s="39"/>
      <c r="O68" s="40"/>
      <c r="P68" s="41"/>
      <c r="X68" s="37"/>
      <c r="Y68" s="37"/>
      <c r="Z68" s="37"/>
      <c r="AA68" s="37"/>
      <c r="AB68" s="37"/>
      <c r="AC68" s="37">
        <v>94</v>
      </c>
      <c r="AD68" s="37">
        <f t="shared" si="8"/>
        <v>28200</v>
      </c>
    </row>
    <row r="69" spans="13:30" ht="18.75" x14ac:dyDescent="0.3">
      <c r="M69" s="48"/>
      <c r="N69" s="49"/>
      <c r="O69" s="50"/>
      <c r="P69" s="51"/>
    </row>
    <row r="70" spans="13:30" ht="18.75" x14ac:dyDescent="0.3">
      <c r="M70" s="48"/>
      <c r="N70" s="49"/>
      <c r="O70" s="50"/>
      <c r="P70" s="51"/>
    </row>
    <row r="71" spans="13:30" ht="18.75" x14ac:dyDescent="0.3">
      <c r="M71" s="48"/>
      <c r="N71" s="49"/>
      <c r="O71" s="50"/>
      <c r="P71" s="51"/>
    </row>
    <row r="72" spans="13:30" ht="18.75" x14ac:dyDescent="0.3">
      <c r="M72" s="48"/>
      <c r="N72" s="49"/>
      <c r="O72" s="50"/>
      <c r="P72" s="51"/>
    </row>
    <row r="73" spans="13:30" ht="18.75" x14ac:dyDescent="0.3">
      <c r="M73" s="48"/>
      <c r="N73" s="49"/>
      <c r="O73" s="50"/>
      <c r="P73" s="51"/>
    </row>
    <row r="74" spans="13:30" ht="18.75" x14ac:dyDescent="0.3">
      <c r="M74" s="48"/>
      <c r="N74" s="49"/>
      <c r="O74" s="50"/>
      <c r="P74" s="51"/>
    </row>
    <row r="75" spans="13:30" ht="18.75" x14ac:dyDescent="0.3">
      <c r="M75" s="48"/>
      <c r="N75" s="49"/>
      <c r="O75" s="50"/>
      <c r="P75" s="51"/>
    </row>
    <row r="76" spans="13:30" ht="18.75" x14ac:dyDescent="0.3">
      <c r="M76" s="48"/>
      <c r="N76" s="49"/>
      <c r="O76" s="50"/>
      <c r="P76" s="51"/>
    </row>
    <row r="77" spans="13:30" ht="18.75" x14ac:dyDescent="0.3">
      <c r="M77" s="48"/>
      <c r="N77" s="49"/>
      <c r="O77" s="50"/>
      <c r="P77" s="51"/>
    </row>
    <row r="78" spans="13:30" ht="18.75" x14ac:dyDescent="0.3">
      <c r="M78" s="48"/>
      <c r="N78" s="49"/>
      <c r="O78" s="50"/>
      <c r="P78" s="51"/>
    </row>
    <row r="79" spans="13:30" ht="18.75" x14ac:dyDescent="0.3">
      <c r="M79" s="48"/>
      <c r="N79" s="49"/>
      <c r="O79" s="50"/>
      <c r="P79" s="51"/>
    </row>
    <row r="80" spans="13:30" ht="18.75" x14ac:dyDescent="0.3">
      <c r="M80" s="58"/>
      <c r="N80" s="59"/>
      <c r="O80" s="60"/>
      <c r="P80" s="51"/>
    </row>
  </sheetData>
  <sortState ref="M67:P78">
    <sortCondition descending="1" ref="P67:P78"/>
  </sortState>
  <mergeCells count="9">
    <mergeCell ref="B1:F1"/>
    <mergeCell ref="C35:G35"/>
    <mergeCell ref="M34:T34"/>
    <mergeCell ref="M48:N48"/>
    <mergeCell ref="M66:N66"/>
    <mergeCell ref="M2:Q2"/>
    <mergeCell ref="B12:F12"/>
    <mergeCell ref="M52:T52"/>
    <mergeCell ref="X53:AC5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13" workbookViewId="0">
      <selection activeCell="F23" sqref="F23"/>
    </sheetView>
  </sheetViews>
  <sheetFormatPr defaultRowHeight="15" x14ac:dyDescent="0.25"/>
  <cols>
    <col min="1" max="1" width="5.85546875" bestFit="1" customWidth="1"/>
    <col min="2" max="2" width="23.42578125" customWidth="1"/>
    <col min="3" max="3" width="11.85546875" customWidth="1"/>
    <col min="10" max="10" width="11.5703125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53</v>
      </c>
      <c r="F1" s="80">
        <f>SUM(F3:F1048576)</f>
        <v>560</v>
      </c>
      <c r="G1" s="80">
        <f>SUM(G3:G1048576)</f>
        <v>1459</v>
      </c>
      <c r="H1" s="80">
        <f>SUM(H3:H1048576)</f>
        <v>2019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-1287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2</v>
      </c>
      <c r="F3" s="76">
        <v>51</v>
      </c>
      <c r="G3" s="1">
        <v>0</v>
      </c>
      <c r="H3" s="77">
        <f t="shared" ref="H3:H68" si="0">G3+F3</f>
        <v>51</v>
      </c>
      <c r="I3" s="1"/>
      <c r="J3" s="1">
        <v>6</v>
      </c>
      <c r="K3" s="71">
        <f>(J3*6)-H3</f>
        <v>-15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3</v>
      </c>
      <c r="F4" s="76">
        <v>0</v>
      </c>
      <c r="G4" s="85">
        <v>9</v>
      </c>
      <c r="H4" s="77">
        <f t="shared" si="0"/>
        <v>9</v>
      </c>
      <c r="I4" s="85"/>
      <c r="J4" s="85">
        <v>2</v>
      </c>
      <c r="K4" s="71">
        <f t="shared" ref="K4:K68" si="1">(J4*6)-H4</f>
        <v>3</v>
      </c>
    </row>
    <row r="5" spans="1:11" x14ac:dyDescent="0.25">
      <c r="A5" s="73">
        <v>3</v>
      </c>
      <c r="B5" s="1" t="s">
        <v>88</v>
      </c>
      <c r="C5" s="1">
        <v>14100</v>
      </c>
      <c r="D5" s="1"/>
      <c r="E5" s="1">
        <v>3</v>
      </c>
      <c r="F5" s="76">
        <v>16</v>
      </c>
      <c r="G5" s="1">
        <v>21</v>
      </c>
      <c r="H5" s="77">
        <f t="shared" si="0"/>
        <v>37</v>
      </c>
      <c r="I5" s="1"/>
      <c r="J5" s="1">
        <v>8</v>
      </c>
      <c r="K5" s="71">
        <f t="shared" si="1"/>
        <v>11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1</v>
      </c>
      <c r="F6" s="76">
        <v>4</v>
      </c>
      <c r="G6" s="85">
        <v>13</v>
      </c>
      <c r="H6" s="77">
        <f t="shared" si="0"/>
        <v>17</v>
      </c>
      <c r="I6" s="85"/>
      <c r="J6" s="85">
        <v>2</v>
      </c>
      <c r="K6" s="71">
        <f t="shared" si="1"/>
        <v>-5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</v>
      </c>
      <c r="H7" s="77">
        <f t="shared" si="0"/>
        <v>1</v>
      </c>
      <c r="I7" s="1"/>
      <c r="J7" s="1">
        <v>0</v>
      </c>
      <c r="K7" s="71">
        <f t="shared" si="1"/>
        <v>-1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0</v>
      </c>
      <c r="G9" s="1">
        <v>7</v>
      </c>
      <c r="H9" s="77">
        <f t="shared" si="0"/>
        <v>7</v>
      </c>
      <c r="I9" s="1"/>
      <c r="J9" s="1">
        <v>0</v>
      </c>
      <c r="K9" s="71">
        <f t="shared" si="1"/>
        <v>-7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0</v>
      </c>
      <c r="F12" s="76">
        <v>0</v>
      </c>
      <c r="G12" s="1">
        <v>23</v>
      </c>
      <c r="H12" s="77">
        <f t="shared" si="0"/>
        <v>23</v>
      </c>
      <c r="I12" s="1"/>
      <c r="J12" s="1">
        <v>0</v>
      </c>
      <c r="K12" s="71">
        <f t="shared" si="1"/>
        <v>-23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v>1</v>
      </c>
      <c r="G13" s="1">
        <v>22</v>
      </c>
      <c r="H13" s="77">
        <f t="shared" si="0"/>
        <v>23</v>
      </c>
      <c r="I13" s="1"/>
      <c r="J13" s="1">
        <v>0</v>
      </c>
      <c r="K13" s="71">
        <f t="shared" si="1"/>
        <v>-23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3</v>
      </c>
      <c r="F14" s="76">
        <v>8</v>
      </c>
      <c r="G14" s="1">
        <v>0</v>
      </c>
      <c r="H14" s="77">
        <f t="shared" si="0"/>
        <v>8</v>
      </c>
      <c r="I14" s="1"/>
      <c r="J14" s="1">
        <v>5</v>
      </c>
      <c r="K14" s="71">
        <f t="shared" si="1"/>
        <v>22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0</v>
      </c>
      <c r="F15" s="76">
        <v>29</v>
      </c>
      <c r="G15" s="1">
        <v>4</v>
      </c>
      <c r="H15" s="77">
        <f t="shared" si="0"/>
        <v>33</v>
      </c>
      <c r="I15" s="1"/>
      <c r="J15" s="1">
        <v>5</v>
      </c>
      <c r="K15" s="71">
        <f t="shared" si="1"/>
        <v>-3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/>
      <c r="F16" s="76">
        <f t="shared" si="2"/>
        <v>0</v>
      </c>
      <c r="G16" s="1">
        <v>24</v>
      </c>
      <c r="H16" s="77">
        <f t="shared" si="0"/>
        <v>24</v>
      </c>
      <c r="I16" s="1"/>
      <c r="J16" s="1">
        <v>2</v>
      </c>
      <c r="K16" s="71">
        <f t="shared" si="1"/>
        <v>-12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29</v>
      </c>
      <c r="G17" s="1">
        <v>1</v>
      </c>
      <c r="H17" s="77">
        <f t="shared" si="0"/>
        <v>30</v>
      </c>
      <c r="I17" s="1"/>
      <c r="J17" s="1">
        <v>7</v>
      </c>
      <c r="K17" s="71">
        <f t="shared" si="1"/>
        <v>12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f t="shared" si="2"/>
        <v>0</v>
      </c>
      <c r="G18" s="1">
        <v>29</v>
      </c>
      <c r="H18" s="77">
        <f t="shared" si="0"/>
        <v>29</v>
      </c>
      <c r="I18" s="1"/>
      <c r="J18" s="1">
        <v>2</v>
      </c>
      <c r="K18" s="71">
        <f t="shared" si="1"/>
        <v>-17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f t="shared" si="2"/>
        <v>0</v>
      </c>
      <c r="G19" s="1">
        <v>1</v>
      </c>
      <c r="H19" s="77">
        <f t="shared" si="0"/>
        <v>1</v>
      </c>
      <c r="I19" s="1"/>
      <c r="J19" s="1">
        <v>0</v>
      </c>
      <c r="K19" s="71">
        <f t="shared" si="1"/>
        <v>-1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/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1</v>
      </c>
      <c r="F21" s="85">
        <v>7</v>
      </c>
      <c r="G21" s="85">
        <v>7</v>
      </c>
      <c r="H21" s="86">
        <f>G21+F21</f>
        <v>14</v>
      </c>
      <c r="I21" s="85"/>
      <c r="J21" s="85">
        <v>0</v>
      </c>
      <c r="K21" s="71">
        <f t="shared" si="1"/>
        <v>-14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1</v>
      </c>
      <c r="F22" s="85">
        <v>8</v>
      </c>
      <c r="G22" s="85">
        <v>24</v>
      </c>
      <c r="H22" s="86">
        <f t="shared" si="0"/>
        <v>32</v>
      </c>
      <c r="I22" s="85"/>
      <c r="J22" s="85">
        <v>0</v>
      </c>
      <c r="K22" s="71">
        <f t="shared" si="1"/>
        <v>-32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1</v>
      </c>
      <c r="F23" s="85">
        <v>0</v>
      </c>
      <c r="G23" s="85">
        <v>6</v>
      </c>
      <c r="H23" s="86">
        <f>G23+F23</f>
        <v>6</v>
      </c>
      <c r="I23" s="85"/>
      <c r="J23" s="85">
        <v>0</v>
      </c>
      <c r="K23" s="71">
        <f t="shared" si="1"/>
        <v>-6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25</v>
      </c>
      <c r="G25" s="1"/>
      <c r="H25" s="77">
        <f>G25+F25</f>
        <v>25</v>
      </c>
      <c r="I25" s="1"/>
      <c r="J25" s="1">
        <v>3</v>
      </c>
      <c r="K25" s="71">
        <f t="shared" si="1"/>
        <v>-7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23</v>
      </c>
      <c r="G26" s="1"/>
      <c r="H26" s="77">
        <f t="shared" si="0"/>
        <v>23</v>
      </c>
      <c r="I26" s="1"/>
      <c r="J26" s="1">
        <v>2</v>
      </c>
      <c r="K26" s="71">
        <f t="shared" si="1"/>
        <v>-11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26</v>
      </c>
      <c r="G27" s="1"/>
      <c r="H27" s="77">
        <f>G27+F27</f>
        <v>26</v>
      </c>
      <c r="I27" s="1"/>
      <c r="J27" s="1">
        <v>0</v>
      </c>
      <c r="K27" s="71">
        <f t="shared" si="1"/>
        <v>-26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4</v>
      </c>
      <c r="H28" s="86">
        <f t="shared" si="0"/>
        <v>4</v>
      </c>
      <c r="I28" s="85"/>
      <c r="J28" s="85">
        <v>0</v>
      </c>
      <c r="K28" s="71">
        <f t="shared" si="1"/>
        <v>-4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40</v>
      </c>
      <c r="H34" s="77">
        <f t="shared" si="0"/>
        <v>40</v>
      </c>
      <c r="I34" s="1"/>
      <c r="J34" s="1">
        <v>10</v>
      </c>
      <c r="K34" s="71">
        <f t="shared" si="1"/>
        <v>20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1</v>
      </c>
      <c r="F35" s="76">
        <f>E35</f>
        <v>1</v>
      </c>
      <c r="G35" s="1">
        <v>39</v>
      </c>
      <c r="H35" s="77">
        <f t="shared" si="0"/>
        <v>40</v>
      </c>
      <c r="I35" s="1"/>
      <c r="J35" s="1"/>
      <c r="K35" s="71">
        <f t="shared" si="1"/>
        <v>-40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2</v>
      </c>
      <c r="H36" s="77">
        <f t="shared" si="0"/>
        <v>2</v>
      </c>
      <c r="I36" s="1"/>
      <c r="J36" s="1">
        <v>8</v>
      </c>
      <c r="K36" s="71">
        <f t="shared" si="1"/>
        <v>46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2</v>
      </c>
      <c r="F37" s="76">
        <v>1</v>
      </c>
      <c r="G37" s="85">
        <v>34</v>
      </c>
      <c r="H37" s="77">
        <f t="shared" si="0"/>
        <v>35</v>
      </c>
      <c r="I37" s="85"/>
      <c r="J37" s="85">
        <v>7</v>
      </c>
      <c r="K37" s="71">
        <f t="shared" si="1"/>
        <v>7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0</v>
      </c>
      <c r="F38" s="76">
        <v>0</v>
      </c>
      <c r="G38" s="85">
        <v>38</v>
      </c>
      <c r="H38" s="77">
        <f t="shared" si="0"/>
        <v>38</v>
      </c>
      <c r="I38" s="85"/>
      <c r="J38" s="85">
        <v>10</v>
      </c>
      <c r="K38" s="71">
        <f t="shared" si="1"/>
        <v>22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1</v>
      </c>
      <c r="F41" s="76">
        <f t="shared" si="2"/>
        <v>1</v>
      </c>
      <c r="G41" s="1">
        <v>1</v>
      </c>
      <c r="H41" s="77">
        <f t="shared" si="0"/>
        <v>2</v>
      </c>
      <c r="I41" s="1"/>
      <c r="J41" s="1">
        <v>0</v>
      </c>
      <c r="K41" s="71">
        <f t="shared" si="1"/>
        <v>-2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3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2</v>
      </c>
      <c r="G48" s="1">
        <v>0</v>
      </c>
      <c r="H48" s="77">
        <f t="shared" si="0"/>
        <v>2</v>
      </c>
      <c r="I48" s="1"/>
      <c r="J48" s="1">
        <v>0</v>
      </c>
      <c r="K48" s="71">
        <f t="shared" si="1"/>
        <v>-2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4</v>
      </c>
      <c r="F49" s="76">
        <v>5</v>
      </c>
      <c r="G49" s="1">
        <v>12</v>
      </c>
      <c r="H49" s="77">
        <f t="shared" si="0"/>
        <v>17</v>
      </c>
      <c r="I49" s="1"/>
      <c r="J49" s="1">
        <v>3</v>
      </c>
      <c r="K49" s="71">
        <f t="shared" si="1"/>
        <v>1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v>0</v>
      </c>
      <c r="G50" s="1">
        <v>11</v>
      </c>
      <c r="H50" s="77">
        <f t="shared" si="0"/>
        <v>11</v>
      </c>
      <c r="I50" s="1"/>
      <c r="J50" s="1">
        <v>2</v>
      </c>
      <c r="K50" s="71">
        <f t="shared" si="1"/>
        <v>1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0</v>
      </c>
      <c r="F52" s="76">
        <v>2</v>
      </c>
      <c r="G52" s="1">
        <v>2</v>
      </c>
      <c r="H52" s="77">
        <f t="shared" si="0"/>
        <v>4</v>
      </c>
      <c r="I52" s="1"/>
      <c r="J52" s="1">
        <v>1</v>
      </c>
      <c r="K52" s="71">
        <f t="shared" si="1"/>
        <v>2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2</v>
      </c>
      <c r="F53" s="76">
        <v>3</v>
      </c>
      <c r="G53" s="1">
        <v>7</v>
      </c>
      <c r="H53" s="77">
        <f t="shared" si="0"/>
        <v>10</v>
      </c>
      <c r="I53" s="1"/>
      <c r="J53" s="1">
        <v>2</v>
      </c>
      <c r="K53" s="71">
        <f t="shared" si="1"/>
        <v>2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/>
      <c r="F56" s="76">
        <f t="shared" si="2"/>
        <v>0</v>
      </c>
      <c r="G56" s="1">
        <v>10</v>
      </c>
      <c r="H56" s="77">
        <f t="shared" si="0"/>
        <v>10</v>
      </c>
      <c r="I56" s="1"/>
      <c r="J56" s="1">
        <v>1</v>
      </c>
      <c r="K56" s="71">
        <f t="shared" si="1"/>
        <v>-4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7</v>
      </c>
      <c r="F58" s="76">
        <v>15</v>
      </c>
      <c r="G58" s="1">
        <v>21</v>
      </c>
      <c r="H58" s="77">
        <f t="shared" si="0"/>
        <v>36</v>
      </c>
      <c r="I58" s="1"/>
      <c r="J58" s="1">
        <v>4</v>
      </c>
      <c r="K58" s="71">
        <f t="shared" si="1"/>
        <v>-12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2</v>
      </c>
      <c r="F59" s="76">
        <v>5</v>
      </c>
      <c r="G59" s="1">
        <v>28</v>
      </c>
      <c r="H59" s="77">
        <f t="shared" si="0"/>
        <v>33</v>
      </c>
      <c r="I59" s="1"/>
      <c r="J59" s="1">
        <v>2</v>
      </c>
      <c r="K59" s="71">
        <f t="shared" si="1"/>
        <v>-21</v>
      </c>
    </row>
    <row r="60" spans="1:11" x14ac:dyDescent="0.25">
      <c r="A60" s="73">
        <v>52</v>
      </c>
      <c r="B60" s="1" t="s">
        <v>110</v>
      </c>
      <c r="C60" s="1"/>
      <c r="D60" s="1"/>
      <c r="E60" s="1">
        <v>5</v>
      </c>
      <c r="F60" s="76">
        <v>0</v>
      </c>
      <c r="G60" s="1">
        <v>80</v>
      </c>
      <c r="H60" s="77">
        <f t="shared" si="0"/>
        <v>80</v>
      </c>
      <c r="I60" s="1"/>
      <c r="J60" s="1">
        <v>8</v>
      </c>
      <c r="K60" s="71">
        <f t="shared" si="1"/>
        <v>-32</v>
      </c>
    </row>
    <row r="61" spans="1:11" x14ac:dyDescent="0.25">
      <c r="A61" s="73">
        <v>53</v>
      </c>
      <c r="B61" s="1" t="s">
        <v>114</v>
      </c>
      <c r="C61" s="1"/>
      <c r="D61" s="1"/>
      <c r="E61" s="1">
        <v>6</v>
      </c>
      <c r="F61" s="76">
        <v>15</v>
      </c>
      <c r="G61" s="1">
        <v>7</v>
      </c>
      <c r="H61" s="77">
        <f t="shared" si="0"/>
        <v>22</v>
      </c>
      <c r="I61" s="1"/>
      <c r="J61" s="1">
        <v>0</v>
      </c>
      <c r="K61" s="71">
        <f t="shared" si="1"/>
        <v>-22</v>
      </c>
    </row>
    <row r="62" spans="1:11" x14ac:dyDescent="0.25">
      <c r="A62" s="73">
        <v>59</v>
      </c>
      <c r="B62" s="1" t="s">
        <v>118</v>
      </c>
      <c r="C62" s="1"/>
      <c r="D62" s="1"/>
      <c r="E62" s="1">
        <v>0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21</v>
      </c>
      <c r="G63" s="1">
        <v>51</v>
      </c>
      <c r="H63" s="77">
        <f t="shared" si="0"/>
        <v>72</v>
      </c>
      <c r="I63" s="1"/>
      <c r="J63" s="1">
        <v>0</v>
      </c>
      <c r="K63" s="71">
        <f t="shared" si="1"/>
        <v>-72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27</v>
      </c>
      <c r="G66" s="1">
        <v>104</v>
      </c>
      <c r="H66" s="77">
        <f t="shared" si="0"/>
        <v>131</v>
      </c>
      <c r="I66" s="1"/>
      <c r="J66" s="1">
        <v>0</v>
      </c>
      <c r="K66" s="71">
        <f t="shared" si="1"/>
        <v>-131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4</v>
      </c>
      <c r="F72" s="76">
        <v>2</v>
      </c>
      <c r="G72" s="1">
        <v>12</v>
      </c>
      <c r="H72" s="77">
        <f t="shared" si="3"/>
        <v>14</v>
      </c>
      <c r="I72" s="1"/>
      <c r="J72" s="1">
        <v>3</v>
      </c>
      <c r="K72" s="71">
        <f t="shared" si="4"/>
        <v>4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1</v>
      </c>
      <c r="F73" s="76">
        <v>0</v>
      </c>
      <c r="G73" s="1">
        <v>6</v>
      </c>
      <c r="H73" s="77">
        <f t="shared" si="3"/>
        <v>6</v>
      </c>
      <c r="I73" s="1"/>
      <c r="J73" s="1"/>
      <c r="K73" s="71">
        <f t="shared" si="4"/>
        <v>-6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12</v>
      </c>
      <c r="H74" s="77">
        <f t="shared" si="3"/>
        <v>12</v>
      </c>
      <c r="I74" s="1"/>
      <c r="J74" s="1"/>
      <c r="K74" s="71">
        <f t="shared" si="4"/>
        <v>-12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12</v>
      </c>
      <c r="H75" s="77">
        <f t="shared" si="3"/>
        <v>12</v>
      </c>
      <c r="I75" s="1"/>
      <c r="J75" s="1"/>
      <c r="K75" s="71">
        <f t="shared" si="4"/>
        <v>-12</v>
      </c>
    </row>
    <row r="76" spans="1:11" x14ac:dyDescent="0.25">
      <c r="A76" s="73">
        <v>75</v>
      </c>
      <c r="B76" s="1" t="s">
        <v>137</v>
      </c>
      <c r="C76" s="1"/>
      <c r="D76" s="1"/>
      <c r="E76" s="1">
        <v>2</v>
      </c>
      <c r="F76" s="76">
        <v>3</v>
      </c>
      <c r="G76" s="1">
        <v>36</v>
      </c>
      <c r="H76" s="77">
        <f t="shared" si="3"/>
        <v>39</v>
      </c>
      <c r="I76" s="1"/>
      <c r="J76" s="1"/>
      <c r="K76" s="71">
        <f t="shared" si="4"/>
        <v>-39</v>
      </c>
    </row>
    <row r="77" spans="1:11" x14ac:dyDescent="0.25">
      <c r="A77" s="73">
        <v>76</v>
      </c>
      <c r="B77" s="1" t="s">
        <v>138</v>
      </c>
      <c r="C77" s="1"/>
      <c r="D77" s="1"/>
      <c r="E77" s="1"/>
      <c r="F77" s="76">
        <v>0</v>
      </c>
      <c r="G77" s="1">
        <v>77</v>
      </c>
      <c r="H77" s="77">
        <f t="shared" si="3"/>
        <v>77</v>
      </c>
      <c r="I77" s="1"/>
      <c r="J77" s="1"/>
      <c r="K77" s="71">
        <f t="shared" si="4"/>
        <v>-77</v>
      </c>
    </row>
    <row r="78" spans="1:11" x14ac:dyDescent="0.25">
      <c r="A78" s="73">
        <v>77</v>
      </c>
      <c r="B78" s="1" t="s">
        <v>139</v>
      </c>
      <c r="C78" s="1"/>
      <c r="D78" s="1"/>
      <c r="E78" s="1"/>
      <c r="F78" s="76">
        <v>0</v>
      </c>
      <c r="G78" s="1">
        <v>89</v>
      </c>
      <c r="H78" s="77">
        <f t="shared" si="3"/>
        <v>89</v>
      </c>
      <c r="I78" s="1"/>
      <c r="J78" s="1"/>
      <c r="K78" s="71">
        <f t="shared" si="4"/>
        <v>-89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29</v>
      </c>
      <c r="H79" s="77">
        <f t="shared" si="3"/>
        <v>29</v>
      </c>
      <c r="I79" s="1"/>
      <c r="J79" s="1"/>
      <c r="K79" s="71">
        <f t="shared" si="4"/>
        <v>-29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f t="shared" si="5"/>
        <v>0</v>
      </c>
      <c r="G80" s="1">
        <v>22</v>
      </c>
      <c r="H80" s="77">
        <f t="shared" si="3"/>
        <v>22</v>
      </c>
      <c r="I80" s="1"/>
      <c r="J80" s="1"/>
      <c r="K80" s="71">
        <f t="shared" si="4"/>
        <v>-22</v>
      </c>
    </row>
    <row r="81" spans="1:11" x14ac:dyDescent="0.25">
      <c r="A81" s="73">
        <v>80</v>
      </c>
      <c r="B81" s="1" t="s">
        <v>140</v>
      </c>
      <c r="C81" s="1"/>
      <c r="D81" s="1"/>
      <c r="E81" s="1"/>
      <c r="F81" s="76">
        <v>80</v>
      </c>
      <c r="G81" s="1"/>
      <c r="H81" s="77">
        <f t="shared" si="3"/>
        <v>80</v>
      </c>
      <c r="I81" s="1"/>
      <c r="J81" s="1"/>
      <c r="K81" s="71">
        <f t="shared" si="4"/>
        <v>-80</v>
      </c>
    </row>
    <row r="82" spans="1:11" x14ac:dyDescent="0.25">
      <c r="A82" s="73">
        <v>81</v>
      </c>
      <c r="B82" s="1" t="s">
        <v>141</v>
      </c>
      <c r="C82" s="1" t="s">
        <v>92</v>
      </c>
      <c r="D82" s="1"/>
      <c r="E82" s="1"/>
      <c r="F82" s="76">
        <v>18</v>
      </c>
      <c r="G82" s="1"/>
      <c r="H82" s="77">
        <f t="shared" si="3"/>
        <v>18</v>
      </c>
      <c r="I82" s="1"/>
      <c r="J82" s="1"/>
      <c r="K82" s="71">
        <f t="shared" si="4"/>
        <v>-18</v>
      </c>
    </row>
    <row r="83" spans="1:11" x14ac:dyDescent="0.25">
      <c r="A83" s="73">
        <v>82</v>
      </c>
      <c r="B83" s="1" t="s">
        <v>141</v>
      </c>
      <c r="C83" s="1" t="s">
        <v>117</v>
      </c>
      <c r="D83" s="1"/>
      <c r="E83" s="1"/>
      <c r="F83" s="76">
        <v>32</v>
      </c>
      <c r="G83" s="1"/>
      <c r="H83" s="77">
        <f t="shared" si="3"/>
        <v>32</v>
      </c>
      <c r="I83" s="1"/>
      <c r="J83" s="1"/>
      <c r="K83" s="71">
        <f t="shared" si="4"/>
        <v>-32</v>
      </c>
    </row>
    <row r="84" spans="1:11" x14ac:dyDescent="0.25">
      <c r="A84" s="73">
        <v>83</v>
      </c>
      <c r="B84" s="1" t="s">
        <v>141</v>
      </c>
      <c r="C84" s="1" t="s">
        <v>108</v>
      </c>
      <c r="D84" s="1"/>
      <c r="E84" s="1"/>
      <c r="F84" s="76">
        <v>17</v>
      </c>
      <c r="G84" s="1"/>
      <c r="H84" s="77">
        <f t="shared" si="3"/>
        <v>17</v>
      </c>
      <c r="I84" s="1"/>
      <c r="J84" s="1"/>
      <c r="K84" s="71">
        <f t="shared" si="4"/>
        <v>-17</v>
      </c>
    </row>
    <row r="85" spans="1:11" x14ac:dyDescent="0.25">
      <c r="A85" s="73">
        <v>84</v>
      </c>
      <c r="B85" s="1"/>
      <c r="C85" s="1"/>
      <c r="D85" s="1"/>
      <c r="E85" s="1"/>
      <c r="F85" s="76">
        <f t="shared" si="5"/>
        <v>0</v>
      </c>
      <c r="G85" s="1"/>
      <c r="H85" s="77">
        <f t="shared" si="3"/>
        <v>0</v>
      </c>
      <c r="I85" s="1"/>
      <c r="J85" s="1"/>
      <c r="K85" s="71">
        <f t="shared" si="4"/>
        <v>0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E3" sqref="A1:K97"/>
    </sheetView>
  </sheetViews>
  <sheetFormatPr defaultRowHeight="15" x14ac:dyDescent="0.25"/>
  <cols>
    <col min="1" max="1" width="7.140625" customWidth="1"/>
    <col min="2" max="2" width="15.7109375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33</v>
      </c>
      <c r="F1" s="80">
        <f>SUM(F3:F1048576)</f>
        <v>587</v>
      </c>
      <c r="G1" s="80">
        <f>SUM(G3:G1048576)</f>
        <v>1459</v>
      </c>
      <c r="H1" s="80">
        <f>SUM(H3:H1048576)</f>
        <v>2046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-1314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1</v>
      </c>
      <c r="F3" s="76">
        <v>52</v>
      </c>
      <c r="G3" s="1">
        <v>0</v>
      </c>
      <c r="H3" s="77">
        <f t="shared" ref="H3:H68" si="0">G3+F3</f>
        <v>52</v>
      </c>
      <c r="I3" s="1"/>
      <c r="J3" s="1">
        <v>6</v>
      </c>
      <c r="K3" s="71">
        <f>(J3*6)-H3</f>
        <v>-16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3</v>
      </c>
      <c r="F4" s="76">
        <v>0</v>
      </c>
      <c r="G4" s="85">
        <v>9</v>
      </c>
      <c r="H4" s="77">
        <f t="shared" si="0"/>
        <v>9</v>
      </c>
      <c r="I4" s="85"/>
      <c r="J4" s="85">
        <v>2</v>
      </c>
      <c r="K4" s="71">
        <f t="shared" ref="K4:K68" si="1">(J4*6)-H4</f>
        <v>3</v>
      </c>
    </row>
    <row r="5" spans="1:11" x14ac:dyDescent="0.25">
      <c r="A5" s="73">
        <v>3</v>
      </c>
      <c r="B5" s="1" t="s">
        <v>88</v>
      </c>
      <c r="C5" s="1" t="s">
        <v>117</v>
      </c>
      <c r="D5" s="1"/>
      <c r="E5" s="1">
        <v>2</v>
      </c>
      <c r="F5" s="76">
        <v>17</v>
      </c>
      <c r="G5" s="1">
        <v>21</v>
      </c>
      <c r="H5" s="77">
        <f t="shared" si="0"/>
        <v>38</v>
      </c>
      <c r="I5" s="1"/>
      <c r="J5" s="1">
        <v>8</v>
      </c>
      <c r="K5" s="71">
        <f t="shared" si="1"/>
        <v>10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0</v>
      </c>
      <c r="F6" s="76">
        <v>5</v>
      </c>
      <c r="G6" s="85">
        <v>13</v>
      </c>
      <c r="H6" s="77">
        <f t="shared" si="0"/>
        <v>18</v>
      </c>
      <c r="I6" s="85"/>
      <c r="J6" s="85">
        <v>2</v>
      </c>
      <c r="K6" s="71">
        <f t="shared" si="1"/>
        <v>-6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</v>
      </c>
      <c r="H7" s="77">
        <f t="shared" si="0"/>
        <v>1</v>
      </c>
      <c r="I7" s="1"/>
      <c r="J7" s="1">
        <v>0</v>
      </c>
      <c r="K7" s="71">
        <f t="shared" si="1"/>
        <v>-1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0</v>
      </c>
      <c r="G9" s="1">
        <v>7</v>
      </c>
      <c r="H9" s="77">
        <f t="shared" si="0"/>
        <v>7</v>
      </c>
      <c r="I9" s="1"/>
      <c r="J9" s="1">
        <v>0</v>
      </c>
      <c r="K9" s="71">
        <f t="shared" si="1"/>
        <v>-7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0</v>
      </c>
      <c r="F12" s="76">
        <v>0</v>
      </c>
      <c r="G12" s="1">
        <v>23</v>
      </c>
      <c r="H12" s="77">
        <f t="shared" si="0"/>
        <v>23</v>
      </c>
      <c r="I12" s="1"/>
      <c r="J12" s="1">
        <v>0</v>
      </c>
      <c r="K12" s="71">
        <f t="shared" si="1"/>
        <v>-23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v>1</v>
      </c>
      <c r="G13" s="1">
        <v>22</v>
      </c>
      <c r="H13" s="77">
        <f t="shared" si="0"/>
        <v>23</v>
      </c>
      <c r="I13" s="1"/>
      <c r="J13" s="1">
        <v>0</v>
      </c>
      <c r="K13" s="71">
        <f t="shared" si="1"/>
        <v>-23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2</v>
      </c>
      <c r="F14" s="76">
        <v>9</v>
      </c>
      <c r="G14" s="1">
        <v>0</v>
      </c>
      <c r="H14" s="77">
        <f t="shared" si="0"/>
        <v>9</v>
      </c>
      <c r="I14" s="1"/>
      <c r="J14" s="1">
        <v>5</v>
      </c>
      <c r="K14" s="71">
        <f t="shared" si="1"/>
        <v>21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0</v>
      </c>
      <c r="F15" s="76">
        <v>29</v>
      </c>
      <c r="G15" s="1">
        <v>4</v>
      </c>
      <c r="H15" s="77">
        <f t="shared" si="0"/>
        <v>33</v>
      </c>
      <c r="I15" s="1"/>
      <c r="J15" s="1">
        <v>5</v>
      </c>
      <c r="K15" s="71">
        <f t="shared" si="1"/>
        <v>-3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/>
      <c r="F16" s="76">
        <f t="shared" si="2"/>
        <v>0</v>
      </c>
      <c r="G16" s="1">
        <v>24</v>
      </c>
      <c r="H16" s="77">
        <f t="shared" si="0"/>
        <v>24</v>
      </c>
      <c r="I16" s="1"/>
      <c r="J16" s="1">
        <v>2</v>
      </c>
      <c r="K16" s="71">
        <f t="shared" si="1"/>
        <v>-12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29</v>
      </c>
      <c r="G17" s="1">
        <v>1</v>
      </c>
      <c r="H17" s="77">
        <f t="shared" si="0"/>
        <v>30</v>
      </c>
      <c r="I17" s="1"/>
      <c r="J17" s="1">
        <v>7</v>
      </c>
      <c r="K17" s="71">
        <f t="shared" si="1"/>
        <v>12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f t="shared" si="2"/>
        <v>0</v>
      </c>
      <c r="G18" s="1">
        <v>29</v>
      </c>
      <c r="H18" s="77">
        <f t="shared" si="0"/>
        <v>29</v>
      </c>
      <c r="I18" s="1"/>
      <c r="J18" s="1">
        <v>2</v>
      </c>
      <c r="K18" s="71">
        <f t="shared" si="1"/>
        <v>-17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f t="shared" si="2"/>
        <v>0</v>
      </c>
      <c r="G19" s="1">
        <v>1</v>
      </c>
      <c r="H19" s="77">
        <f t="shared" si="0"/>
        <v>1</v>
      </c>
      <c r="I19" s="1"/>
      <c r="J19" s="1">
        <v>0</v>
      </c>
      <c r="K19" s="71">
        <f t="shared" si="1"/>
        <v>-1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/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0</v>
      </c>
      <c r="F21" s="85">
        <v>10</v>
      </c>
      <c r="G21" s="85">
        <v>7</v>
      </c>
      <c r="H21" s="86">
        <f>G21+F21</f>
        <v>17</v>
      </c>
      <c r="I21" s="85"/>
      <c r="J21" s="85">
        <v>0</v>
      </c>
      <c r="K21" s="71">
        <f t="shared" si="1"/>
        <v>-17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0</v>
      </c>
      <c r="F22" s="85">
        <v>13</v>
      </c>
      <c r="G22" s="85">
        <v>24</v>
      </c>
      <c r="H22" s="86">
        <f t="shared" si="0"/>
        <v>37</v>
      </c>
      <c r="I22" s="85"/>
      <c r="J22" s="85">
        <v>0</v>
      </c>
      <c r="K22" s="71">
        <f t="shared" si="1"/>
        <v>-37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1</v>
      </c>
      <c r="F23" s="85">
        <v>0</v>
      </c>
      <c r="G23" s="85">
        <v>6</v>
      </c>
      <c r="H23" s="86">
        <f>G23+F23</f>
        <v>6</v>
      </c>
      <c r="I23" s="85"/>
      <c r="J23" s="85">
        <v>0</v>
      </c>
      <c r="K23" s="71">
        <f t="shared" si="1"/>
        <v>-6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25</v>
      </c>
      <c r="G25" s="1"/>
      <c r="H25" s="77">
        <f>G25+F25</f>
        <v>25</v>
      </c>
      <c r="I25" s="1"/>
      <c r="J25" s="1">
        <v>3</v>
      </c>
      <c r="K25" s="71">
        <f t="shared" si="1"/>
        <v>-7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23</v>
      </c>
      <c r="G26" s="1"/>
      <c r="H26" s="77">
        <f t="shared" si="0"/>
        <v>23</v>
      </c>
      <c r="I26" s="1"/>
      <c r="J26" s="1">
        <v>2</v>
      </c>
      <c r="K26" s="71">
        <f t="shared" si="1"/>
        <v>-11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26</v>
      </c>
      <c r="G27" s="1"/>
      <c r="H27" s="77">
        <f>G27+F27</f>
        <v>26</v>
      </c>
      <c r="I27" s="1"/>
      <c r="J27" s="1">
        <v>0</v>
      </c>
      <c r="K27" s="71">
        <f t="shared" si="1"/>
        <v>-26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4</v>
      </c>
      <c r="H28" s="86">
        <f t="shared" si="0"/>
        <v>4</v>
      </c>
      <c r="I28" s="85"/>
      <c r="J28" s="85">
        <v>0</v>
      </c>
      <c r="K28" s="71">
        <f t="shared" si="1"/>
        <v>-4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40</v>
      </c>
      <c r="H34" s="77">
        <f t="shared" si="0"/>
        <v>40</v>
      </c>
      <c r="I34" s="1"/>
      <c r="J34" s="1">
        <v>10</v>
      </c>
      <c r="K34" s="71">
        <f t="shared" si="1"/>
        <v>20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0</v>
      </c>
      <c r="F35" s="76">
        <v>1</v>
      </c>
      <c r="G35" s="1">
        <v>39</v>
      </c>
      <c r="H35" s="77">
        <f t="shared" si="0"/>
        <v>40</v>
      </c>
      <c r="I35" s="1"/>
      <c r="J35" s="1"/>
      <c r="K35" s="71">
        <f t="shared" si="1"/>
        <v>-40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2</v>
      </c>
      <c r="H36" s="77">
        <f t="shared" si="0"/>
        <v>2</v>
      </c>
      <c r="I36" s="1"/>
      <c r="J36" s="1">
        <v>8</v>
      </c>
      <c r="K36" s="71">
        <f t="shared" si="1"/>
        <v>46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0</v>
      </c>
      <c r="F37" s="76">
        <v>3</v>
      </c>
      <c r="G37" s="85">
        <v>34</v>
      </c>
      <c r="H37" s="77">
        <f t="shared" si="0"/>
        <v>37</v>
      </c>
      <c r="I37" s="85"/>
      <c r="J37" s="85">
        <v>7</v>
      </c>
      <c r="K37" s="71">
        <f t="shared" si="1"/>
        <v>5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0</v>
      </c>
      <c r="F38" s="76">
        <v>0</v>
      </c>
      <c r="G38" s="85">
        <v>38</v>
      </c>
      <c r="H38" s="77">
        <f t="shared" si="0"/>
        <v>38</v>
      </c>
      <c r="I38" s="85"/>
      <c r="J38" s="85">
        <v>10</v>
      </c>
      <c r="K38" s="71">
        <f t="shared" si="1"/>
        <v>22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1</v>
      </c>
      <c r="F41" s="76">
        <f t="shared" si="2"/>
        <v>1</v>
      </c>
      <c r="G41" s="1">
        <v>1</v>
      </c>
      <c r="H41" s="77">
        <f t="shared" si="0"/>
        <v>2</v>
      </c>
      <c r="I41" s="1"/>
      <c r="J41" s="1">
        <v>0</v>
      </c>
      <c r="K41" s="71">
        <f t="shared" si="1"/>
        <v>-2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3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2</v>
      </c>
      <c r="G48" s="1">
        <v>0</v>
      </c>
      <c r="H48" s="77">
        <f t="shared" si="0"/>
        <v>2</v>
      </c>
      <c r="I48" s="1"/>
      <c r="J48" s="1">
        <v>0</v>
      </c>
      <c r="K48" s="71">
        <f t="shared" si="1"/>
        <v>-2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2</v>
      </c>
      <c r="F49" s="76">
        <v>7</v>
      </c>
      <c r="G49" s="1">
        <v>12</v>
      </c>
      <c r="H49" s="77">
        <f t="shared" si="0"/>
        <v>19</v>
      </c>
      <c r="I49" s="1"/>
      <c r="J49" s="1">
        <v>3</v>
      </c>
      <c r="K49" s="71">
        <f t="shared" si="1"/>
        <v>-1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v>0</v>
      </c>
      <c r="G50" s="1">
        <v>11</v>
      </c>
      <c r="H50" s="77">
        <f t="shared" si="0"/>
        <v>11</v>
      </c>
      <c r="I50" s="1"/>
      <c r="J50" s="1">
        <v>2</v>
      </c>
      <c r="K50" s="71">
        <f t="shared" si="1"/>
        <v>1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0</v>
      </c>
      <c r="F52" s="76">
        <v>3</v>
      </c>
      <c r="G52" s="1">
        <v>2</v>
      </c>
      <c r="H52" s="77">
        <f t="shared" si="0"/>
        <v>5</v>
      </c>
      <c r="I52" s="1"/>
      <c r="J52" s="1">
        <v>1</v>
      </c>
      <c r="K52" s="71">
        <f t="shared" si="1"/>
        <v>1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2</v>
      </c>
      <c r="F53" s="76">
        <v>3</v>
      </c>
      <c r="G53" s="1">
        <v>7</v>
      </c>
      <c r="H53" s="77">
        <f t="shared" si="0"/>
        <v>10</v>
      </c>
      <c r="I53" s="1"/>
      <c r="J53" s="1">
        <v>2</v>
      </c>
      <c r="K53" s="71">
        <f t="shared" si="1"/>
        <v>2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/>
      <c r="F56" s="76">
        <v>1</v>
      </c>
      <c r="G56" s="1">
        <v>10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7</v>
      </c>
      <c r="F58" s="76">
        <v>15</v>
      </c>
      <c r="G58" s="1">
        <v>21</v>
      </c>
      <c r="H58" s="77">
        <f t="shared" si="0"/>
        <v>36</v>
      </c>
      <c r="I58" s="1"/>
      <c r="J58" s="1">
        <v>4</v>
      </c>
      <c r="K58" s="71">
        <f t="shared" si="1"/>
        <v>-12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1</v>
      </c>
      <c r="F59" s="76">
        <v>6</v>
      </c>
      <c r="G59" s="1">
        <v>28</v>
      </c>
      <c r="H59" s="77">
        <f t="shared" si="0"/>
        <v>34</v>
      </c>
      <c r="I59" s="1"/>
      <c r="J59" s="1">
        <v>2</v>
      </c>
      <c r="K59" s="71">
        <f t="shared" si="1"/>
        <v>-22</v>
      </c>
    </row>
    <row r="60" spans="1:11" x14ac:dyDescent="0.25">
      <c r="A60" s="73">
        <v>52</v>
      </c>
      <c r="B60" s="1" t="s">
        <v>110</v>
      </c>
      <c r="C60" s="1"/>
      <c r="D60" s="1"/>
      <c r="E60" s="1">
        <v>0</v>
      </c>
      <c r="F60" s="76">
        <v>5</v>
      </c>
      <c r="G60" s="1">
        <v>80</v>
      </c>
      <c r="H60" s="77">
        <f t="shared" si="0"/>
        <v>85</v>
      </c>
      <c r="I60" s="1"/>
      <c r="J60" s="1">
        <v>8</v>
      </c>
      <c r="K60" s="71">
        <f t="shared" si="1"/>
        <v>-37</v>
      </c>
    </row>
    <row r="61" spans="1:11" x14ac:dyDescent="0.25">
      <c r="A61" s="73">
        <v>53</v>
      </c>
      <c r="B61" s="1" t="s">
        <v>114</v>
      </c>
      <c r="C61" s="1"/>
      <c r="D61" s="1"/>
      <c r="E61" s="1">
        <v>5</v>
      </c>
      <c r="F61" s="76">
        <v>16</v>
      </c>
      <c r="G61" s="1">
        <v>7</v>
      </c>
      <c r="H61" s="77">
        <f t="shared" si="0"/>
        <v>23</v>
      </c>
      <c r="I61" s="1"/>
      <c r="J61" s="1">
        <v>0</v>
      </c>
      <c r="K61" s="71">
        <f t="shared" si="1"/>
        <v>-23</v>
      </c>
    </row>
    <row r="62" spans="1:11" x14ac:dyDescent="0.25">
      <c r="A62" s="73">
        <v>59</v>
      </c>
      <c r="B62" s="1" t="s">
        <v>118</v>
      </c>
      <c r="C62" s="1"/>
      <c r="D62" s="1"/>
      <c r="E62" s="1">
        <v>0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21</v>
      </c>
      <c r="G63" s="1">
        <v>51</v>
      </c>
      <c r="H63" s="77">
        <f t="shared" si="0"/>
        <v>72</v>
      </c>
      <c r="I63" s="1"/>
      <c r="J63" s="1">
        <v>0</v>
      </c>
      <c r="K63" s="71">
        <f t="shared" si="1"/>
        <v>-72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27</v>
      </c>
      <c r="G66" s="1">
        <v>104</v>
      </c>
      <c r="H66" s="77">
        <f t="shared" si="0"/>
        <v>131</v>
      </c>
      <c r="I66" s="1"/>
      <c r="J66" s="1">
        <v>0</v>
      </c>
      <c r="K66" s="71">
        <f t="shared" si="1"/>
        <v>-131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3</v>
      </c>
      <c r="F72" s="76">
        <v>3</v>
      </c>
      <c r="G72" s="1">
        <v>12</v>
      </c>
      <c r="H72" s="77">
        <f t="shared" si="3"/>
        <v>15</v>
      </c>
      <c r="I72" s="1"/>
      <c r="J72" s="1">
        <v>3</v>
      </c>
      <c r="K72" s="71">
        <f t="shared" si="4"/>
        <v>3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1</v>
      </c>
      <c r="F73" s="76">
        <v>0</v>
      </c>
      <c r="G73" s="1">
        <v>6</v>
      </c>
      <c r="H73" s="77">
        <f t="shared" si="3"/>
        <v>6</v>
      </c>
      <c r="I73" s="1"/>
      <c r="J73" s="1"/>
      <c r="K73" s="71">
        <f t="shared" si="4"/>
        <v>-6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12</v>
      </c>
      <c r="H74" s="77">
        <f t="shared" si="3"/>
        <v>12</v>
      </c>
      <c r="I74" s="1"/>
      <c r="J74" s="1"/>
      <c r="K74" s="71">
        <f t="shared" si="4"/>
        <v>-12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12</v>
      </c>
      <c r="H75" s="77">
        <f t="shared" si="3"/>
        <v>12</v>
      </c>
      <c r="I75" s="1"/>
      <c r="J75" s="1"/>
      <c r="K75" s="71">
        <f t="shared" si="4"/>
        <v>-12</v>
      </c>
    </row>
    <row r="76" spans="1:11" x14ac:dyDescent="0.25">
      <c r="A76" s="73">
        <v>75</v>
      </c>
      <c r="B76" s="1" t="s">
        <v>137</v>
      </c>
      <c r="C76" s="1"/>
      <c r="D76" s="1"/>
      <c r="E76" s="1">
        <v>1</v>
      </c>
      <c r="F76" s="76">
        <v>4</v>
      </c>
      <c r="G76" s="1">
        <v>36</v>
      </c>
      <c r="H76" s="77">
        <f t="shared" si="3"/>
        <v>40</v>
      </c>
      <c r="I76" s="1"/>
      <c r="J76" s="1"/>
      <c r="K76" s="71">
        <f t="shared" si="4"/>
        <v>-40</v>
      </c>
    </row>
    <row r="77" spans="1:11" x14ac:dyDescent="0.25">
      <c r="A77" s="73">
        <v>76</v>
      </c>
      <c r="B77" s="1" t="s">
        <v>138</v>
      </c>
      <c r="C77" s="1"/>
      <c r="D77" s="1"/>
      <c r="E77" s="1"/>
      <c r="F77" s="76">
        <v>0</v>
      </c>
      <c r="G77" s="1">
        <v>77</v>
      </c>
      <c r="H77" s="77">
        <f t="shared" si="3"/>
        <v>77</v>
      </c>
      <c r="I77" s="1"/>
      <c r="J77" s="1"/>
      <c r="K77" s="71">
        <f t="shared" si="4"/>
        <v>-77</v>
      </c>
    </row>
    <row r="78" spans="1:11" x14ac:dyDescent="0.25">
      <c r="A78" s="73">
        <v>77</v>
      </c>
      <c r="B78" s="1" t="s">
        <v>139</v>
      </c>
      <c r="C78" s="1"/>
      <c r="D78" s="1"/>
      <c r="E78" s="1"/>
      <c r="F78" s="76">
        <v>0</v>
      </c>
      <c r="G78" s="1">
        <v>89</v>
      </c>
      <c r="H78" s="77">
        <f t="shared" si="3"/>
        <v>89</v>
      </c>
      <c r="I78" s="1"/>
      <c r="J78" s="1"/>
      <c r="K78" s="71">
        <f t="shared" si="4"/>
        <v>-89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29</v>
      </c>
      <c r="H79" s="77">
        <f t="shared" si="3"/>
        <v>29</v>
      </c>
      <c r="I79" s="1"/>
      <c r="J79" s="1"/>
      <c r="K79" s="71">
        <f t="shared" si="4"/>
        <v>-29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f t="shared" si="5"/>
        <v>0</v>
      </c>
      <c r="G80" s="1">
        <v>22</v>
      </c>
      <c r="H80" s="77">
        <f t="shared" si="3"/>
        <v>22</v>
      </c>
      <c r="I80" s="1"/>
      <c r="J80" s="1"/>
      <c r="K80" s="71">
        <f t="shared" si="4"/>
        <v>-22</v>
      </c>
    </row>
    <row r="81" spans="1:11" x14ac:dyDescent="0.25">
      <c r="A81" s="73">
        <v>80</v>
      </c>
      <c r="B81" s="1" t="s">
        <v>140</v>
      </c>
      <c r="C81" s="1"/>
      <c r="D81" s="1"/>
      <c r="E81" s="1"/>
      <c r="F81" s="76">
        <v>80</v>
      </c>
      <c r="G81" s="1"/>
      <c r="H81" s="77">
        <f t="shared" si="3"/>
        <v>80</v>
      </c>
      <c r="I81" s="1"/>
      <c r="J81" s="1"/>
      <c r="K81" s="71">
        <f t="shared" si="4"/>
        <v>-80</v>
      </c>
    </row>
    <row r="82" spans="1:11" x14ac:dyDescent="0.25">
      <c r="A82" s="73">
        <v>81</v>
      </c>
      <c r="B82" s="1" t="s">
        <v>141</v>
      </c>
      <c r="C82" s="1" t="s">
        <v>92</v>
      </c>
      <c r="D82" s="1"/>
      <c r="E82" s="1"/>
      <c r="F82" s="76">
        <v>18</v>
      </c>
      <c r="G82" s="1"/>
      <c r="H82" s="77">
        <f t="shared" si="3"/>
        <v>18</v>
      </c>
      <c r="I82" s="1"/>
      <c r="J82" s="1"/>
      <c r="K82" s="71">
        <f t="shared" si="4"/>
        <v>-18</v>
      </c>
    </row>
    <row r="83" spans="1:11" x14ac:dyDescent="0.25">
      <c r="A83" s="73">
        <v>82</v>
      </c>
      <c r="B83" s="1" t="s">
        <v>141</v>
      </c>
      <c r="C83" s="1" t="s">
        <v>117</v>
      </c>
      <c r="D83" s="1"/>
      <c r="E83" s="1"/>
      <c r="F83" s="76">
        <v>32</v>
      </c>
      <c r="G83" s="1"/>
      <c r="H83" s="77">
        <f t="shared" si="3"/>
        <v>32</v>
      </c>
      <c r="I83" s="1"/>
      <c r="J83" s="1"/>
      <c r="K83" s="71">
        <f t="shared" si="4"/>
        <v>-32</v>
      </c>
    </row>
    <row r="84" spans="1:11" x14ac:dyDescent="0.25">
      <c r="A84" s="73">
        <v>83</v>
      </c>
      <c r="B84" s="1" t="s">
        <v>141</v>
      </c>
      <c r="C84" s="1" t="s">
        <v>108</v>
      </c>
      <c r="D84" s="1"/>
      <c r="E84" s="1"/>
      <c r="F84" s="76">
        <v>17</v>
      </c>
      <c r="G84" s="1"/>
      <c r="H84" s="77">
        <f t="shared" si="3"/>
        <v>17</v>
      </c>
      <c r="I84" s="1"/>
      <c r="J84" s="1"/>
      <c r="K84" s="71">
        <f t="shared" si="4"/>
        <v>-17</v>
      </c>
    </row>
    <row r="85" spans="1:11" x14ac:dyDescent="0.25">
      <c r="A85" s="73">
        <v>84</v>
      </c>
      <c r="B85" s="1"/>
      <c r="C85" s="1"/>
      <c r="D85" s="1"/>
      <c r="E85" s="1"/>
      <c r="F85" s="76">
        <f t="shared" si="5"/>
        <v>0</v>
      </c>
      <c r="G85" s="1"/>
      <c r="H85" s="77">
        <f t="shared" si="3"/>
        <v>0</v>
      </c>
      <c r="I85" s="1"/>
      <c r="J85" s="1"/>
      <c r="K85" s="71">
        <f t="shared" si="4"/>
        <v>0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H1" sqref="H1"/>
    </sheetView>
  </sheetViews>
  <sheetFormatPr defaultRowHeight="15" x14ac:dyDescent="0.25"/>
  <cols>
    <col min="1" max="1" width="5.85546875" bestFit="1" customWidth="1"/>
    <col min="2" max="2" width="24.42578125" customWidth="1"/>
    <col min="8" max="8" width="16.7109375" customWidth="1"/>
    <col min="9" max="9" width="13.42578125" customWidth="1"/>
    <col min="10" max="10" width="16.5703125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61</v>
      </c>
      <c r="F1" s="80">
        <f>SUM(F3:F1048576)</f>
        <v>590</v>
      </c>
      <c r="G1" s="80">
        <f>SUM(G3:G1048576)</f>
        <v>1459</v>
      </c>
      <c r="H1" s="80">
        <f>SUM(H3:H1048576)</f>
        <v>2049</v>
      </c>
      <c r="I1" s="80" t="e">
        <f>AVERAGE(I3:I1048576)</f>
        <v>#DIV/0!</v>
      </c>
      <c r="J1" s="83">
        <f>AVERAGE(J3:J1048576)</f>
        <v>1.7971014492753623</v>
      </c>
      <c r="K1" s="81">
        <f>SUM(K3:K1048576)</f>
        <v>-1305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1</v>
      </c>
      <c r="F3" s="76">
        <v>52</v>
      </c>
      <c r="G3" s="1">
        <v>0</v>
      </c>
      <c r="H3" s="77">
        <f t="shared" ref="H3:H68" si="0">G3+F3</f>
        <v>52</v>
      </c>
      <c r="I3" s="1"/>
      <c r="J3" s="1">
        <v>6</v>
      </c>
      <c r="K3" s="71">
        <f>(J3*6)-H3</f>
        <v>-16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3</v>
      </c>
      <c r="F4" s="76">
        <v>0</v>
      </c>
      <c r="G4" s="85">
        <v>9</v>
      </c>
      <c r="H4" s="77">
        <f t="shared" si="0"/>
        <v>9</v>
      </c>
      <c r="I4" s="85"/>
      <c r="J4" s="85">
        <v>2</v>
      </c>
      <c r="K4" s="71">
        <f t="shared" ref="K4:K68" si="1">(J4*6)-H4</f>
        <v>3</v>
      </c>
    </row>
    <row r="5" spans="1:11" x14ac:dyDescent="0.25">
      <c r="A5" s="73">
        <v>3</v>
      </c>
      <c r="B5" s="1" t="s">
        <v>88</v>
      </c>
      <c r="C5" s="1" t="s">
        <v>117</v>
      </c>
      <c r="D5" s="1"/>
      <c r="E5" s="1">
        <v>5</v>
      </c>
      <c r="F5" s="76">
        <v>17</v>
      </c>
      <c r="G5" s="1">
        <v>21</v>
      </c>
      <c r="H5" s="77">
        <f t="shared" si="0"/>
        <v>38</v>
      </c>
      <c r="I5" s="1"/>
      <c r="J5" s="1">
        <v>8</v>
      </c>
      <c r="K5" s="71">
        <f t="shared" si="1"/>
        <v>10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1</v>
      </c>
      <c r="F6" s="76">
        <v>5</v>
      </c>
      <c r="G6" s="85">
        <v>13</v>
      </c>
      <c r="H6" s="77">
        <f t="shared" si="0"/>
        <v>18</v>
      </c>
      <c r="I6" s="85"/>
      <c r="J6" s="85">
        <v>2</v>
      </c>
      <c r="K6" s="71">
        <f t="shared" si="1"/>
        <v>-6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</v>
      </c>
      <c r="H7" s="77">
        <f t="shared" si="0"/>
        <v>1</v>
      </c>
      <c r="I7" s="1"/>
      <c r="J7" s="1">
        <v>0</v>
      </c>
      <c r="K7" s="71">
        <f t="shared" si="1"/>
        <v>-1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0</v>
      </c>
      <c r="G9" s="1">
        <v>7</v>
      </c>
      <c r="H9" s="77">
        <f t="shared" si="0"/>
        <v>7</v>
      </c>
      <c r="I9" s="1"/>
      <c r="J9" s="1">
        <v>0</v>
      </c>
      <c r="K9" s="71">
        <f t="shared" si="1"/>
        <v>-7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0</v>
      </c>
      <c r="F12" s="76">
        <v>0</v>
      </c>
      <c r="G12" s="1">
        <v>23</v>
      </c>
      <c r="H12" s="77">
        <f t="shared" si="0"/>
        <v>23</v>
      </c>
      <c r="I12" s="1"/>
      <c r="J12" s="1">
        <v>0</v>
      </c>
      <c r="K12" s="71">
        <f t="shared" si="1"/>
        <v>-23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v>1</v>
      </c>
      <c r="G13" s="1">
        <v>22</v>
      </c>
      <c r="H13" s="77">
        <f t="shared" si="0"/>
        <v>23</v>
      </c>
      <c r="I13" s="1"/>
      <c r="J13" s="1">
        <v>0</v>
      </c>
      <c r="K13" s="71">
        <f t="shared" si="1"/>
        <v>-23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3</v>
      </c>
      <c r="F14" s="76">
        <v>9</v>
      </c>
      <c r="G14" s="1">
        <v>0</v>
      </c>
      <c r="H14" s="77">
        <f t="shared" si="0"/>
        <v>9</v>
      </c>
      <c r="I14" s="1"/>
      <c r="J14" s="1">
        <v>5</v>
      </c>
      <c r="K14" s="71">
        <f t="shared" si="1"/>
        <v>21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1</v>
      </c>
      <c r="F15" s="76">
        <v>29</v>
      </c>
      <c r="G15" s="1">
        <v>4</v>
      </c>
      <c r="H15" s="77">
        <f t="shared" si="0"/>
        <v>33</v>
      </c>
      <c r="I15" s="1"/>
      <c r="J15" s="1">
        <v>5</v>
      </c>
      <c r="K15" s="71">
        <f t="shared" si="1"/>
        <v>-3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/>
      <c r="F16" s="76">
        <f t="shared" si="2"/>
        <v>0</v>
      </c>
      <c r="G16" s="1">
        <v>24</v>
      </c>
      <c r="H16" s="77">
        <f t="shared" si="0"/>
        <v>24</v>
      </c>
      <c r="I16" s="1"/>
      <c r="J16" s="1">
        <v>2</v>
      </c>
      <c r="K16" s="71">
        <f t="shared" si="1"/>
        <v>-12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29</v>
      </c>
      <c r="G17" s="1">
        <v>1</v>
      </c>
      <c r="H17" s="77">
        <f t="shared" si="0"/>
        <v>30</v>
      </c>
      <c r="I17" s="1"/>
      <c r="J17" s="1">
        <v>7</v>
      </c>
      <c r="K17" s="71">
        <f t="shared" si="1"/>
        <v>12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f t="shared" si="2"/>
        <v>0</v>
      </c>
      <c r="G18" s="1">
        <v>29</v>
      </c>
      <c r="H18" s="77">
        <f t="shared" si="0"/>
        <v>29</v>
      </c>
      <c r="I18" s="1"/>
      <c r="J18" s="1">
        <v>2</v>
      </c>
      <c r="K18" s="71">
        <f t="shared" si="1"/>
        <v>-17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f t="shared" si="2"/>
        <v>0</v>
      </c>
      <c r="G19" s="1">
        <v>1</v>
      </c>
      <c r="H19" s="77">
        <f t="shared" si="0"/>
        <v>1</v>
      </c>
      <c r="I19" s="1"/>
      <c r="J19" s="1">
        <v>0</v>
      </c>
      <c r="K19" s="71">
        <f t="shared" si="1"/>
        <v>-1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/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3</v>
      </c>
      <c r="F21" s="85">
        <v>10</v>
      </c>
      <c r="G21" s="85">
        <v>7</v>
      </c>
      <c r="H21" s="86">
        <f>G21+F21</f>
        <v>17</v>
      </c>
      <c r="I21" s="85"/>
      <c r="J21" s="85">
        <v>0</v>
      </c>
      <c r="K21" s="71">
        <f t="shared" si="1"/>
        <v>-17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3</v>
      </c>
      <c r="F22" s="85">
        <v>14</v>
      </c>
      <c r="G22" s="85">
        <v>24</v>
      </c>
      <c r="H22" s="86">
        <f t="shared" si="0"/>
        <v>38</v>
      </c>
      <c r="I22" s="85"/>
      <c r="J22" s="85">
        <v>0</v>
      </c>
      <c r="K22" s="71">
        <f t="shared" si="1"/>
        <v>-38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1</v>
      </c>
      <c r="F23" s="85">
        <v>0</v>
      </c>
      <c r="G23" s="85">
        <v>6</v>
      </c>
      <c r="H23" s="86">
        <f>G23+F23</f>
        <v>6</v>
      </c>
      <c r="I23" s="85"/>
      <c r="J23" s="85">
        <v>2</v>
      </c>
      <c r="K23" s="71">
        <f t="shared" si="1"/>
        <v>6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25</v>
      </c>
      <c r="G25" s="1"/>
      <c r="H25" s="77">
        <f>G25+F25</f>
        <v>25</v>
      </c>
      <c r="I25" s="1"/>
      <c r="J25" s="1">
        <v>3</v>
      </c>
      <c r="K25" s="71">
        <f t="shared" si="1"/>
        <v>-7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23</v>
      </c>
      <c r="G26" s="1"/>
      <c r="H26" s="77">
        <f t="shared" si="0"/>
        <v>23</v>
      </c>
      <c r="I26" s="1"/>
      <c r="J26" s="1">
        <v>2</v>
      </c>
      <c r="K26" s="71">
        <f t="shared" si="1"/>
        <v>-11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26</v>
      </c>
      <c r="G27" s="1"/>
      <c r="H27" s="77">
        <f>G27+F27</f>
        <v>26</v>
      </c>
      <c r="I27" s="1"/>
      <c r="J27" s="1">
        <v>0</v>
      </c>
      <c r="K27" s="71">
        <f t="shared" si="1"/>
        <v>-26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4</v>
      </c>
      <c r="H28" s="86">
        <f t="shared" si="0"/>
        <v>4</v>
      </c>
      <c r="I28" s="85"/>
      <c r="J28" s="85">
        <v>0</v>
      </c>
      <c r="K28" s="71">
        <f t="shared" si="1"/>
        <v>-4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40</v>
      </c>
      <c r="H34" s="77">
        <f t="shared" si="0"/>
        <v>40</v>
      </c>
      <c r="I34" s="1"/>
      <c r="J34" s="1">
        <v>10</v>
      </c>
      <c r="K34" s="71">
        <f t="shared" si="1"/>
        <v>20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0</v>
      </c>
      <c r="F35" s="76">
        <v>1</v>
      </c>
      <c r="G35" s="1">
        <v>39</v>
      </c>
      <c r="H35" s="77">
        <f t="shared" si="0"/>
        <v>40</v>
      </c>
      <c r="I35" s="1"/>
      <c r="J35" s="1"/>
      <c r="K35" s="71">
        <f t="shared" si="1"/>
        <v>-40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2</v>
      </c>
      <c r="H36" s="77">
        <f t="shared" si="0"/>
        <v>2</v>
      </c>
      <c r="I36" s="1"/>
      <c r="J36" s="1">
        <v>8</v>
      </c>
      <c r="K36" s="71">
        <f t="shared" si="1"/>
        <v>46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0</v>
      </c>
      <c r="F37" s="76">
        <v>3</v>
      </c>
      <c r="G37" s="85">
        <v>34</v>
      </c>
      <c r="H37" s="77">
        <f t="shared" si="0"/>
        <v>37</v>
      </c>
      <c r="I37" s="85"/>
      <c r="J37" s="85">
        <v>7</v>
      </c>
      <c r="K37" s="71">
        <f t="shared" si="1"/>
        <v>5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0</v>
      </c>
      <c r="F38" s="76">
        <v>0</v>
      </c>
      <c r="G38" s="85">
        <v>38</v>
      </c>
      <c r="H38" s="77">
        <f t="shared" si="0"/>
        <v>38</v>
      </c>
      <c r="I38" s="85"/>
      <c r="J38" s="85">
        <v>10</v>
      </c>
      <c r="K38" s="71">
        <f t="shared" si="1"/>
        <v>22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1</v>
      </c>
      <c r="F41" s="76">
        <f t="shared" si="2"/>
        <v>1</v>
      </c>
      <c r="G41" s="1">
        <v>1</v>
      </c>
      <c r="H41" s="77">
        <f t="shared" si="0"/>
        <v>2</v>
      </c>
      <c r="I41" s="1"/>
      <c r="J41" s="1">
        <v>0</v>
      </c>
      <c r="K41" s="71">
        <f t="shared" si="1"/>
        <v>-2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3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2</v>
      </c>
      <c r="G48" s="1">
        <v>0</v>
      </c>
      <c r="H48" s="77">
        <f t="shared" si="0"/>
        <v>2</v>
      </c>
      <c r="I48" s="1"/>
      <c r="J48" s="1">
        <v>0</v>
      </c>
      <c r="K48" s="71">
        <f t="shared" si="1"/>
        <v>-2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3</v>
      </c>
      <c r="F49" s="76">
        <v>7</v>
      </c>
      <c r="G49" s="1">
        <v>12</v>
      </c>
      <c r="H49" s="77">
        <f t="shared" si="0"/>
        <v>19</v>
      </c>
      <c r="I49" s="1"/>
      <c r="J49" s="1">
        <v>3</v>
      </c>
      <c r="K49" s="71">
        <f t="shared" si="1"/>
        <v>-1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v>0</v>
      </c>
      <c r="G50" s="1">
        <v>11</v>
      </c>
      <c r="H50" s="77">
        <f t="shared" si="0"/>
        <v>11</v>
      </c>
      <c r="I50" s="1"/>
      <c r="J50" s="1">
        <v>2</v>
      </c>
      <c r="K50" s="71">
        <f t="shared" si="1"/>
        <v>1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2</v>
      </c>
      <c r="F52" s="76">
        <v>3</v>
      </c>
      <c r="G52" s="1">
        <v>2</v>
      </c>
      <c r="H52" s="77">
        <f t="shared" si="0"/>
        <v>5</v>
      </c>
      <c r="I52" s="1"/>
      <c r="J52" s="1">
        <v>1</v>
      </c>
      <c r="K52" s="71">
        <f t="shared" si="1"/>
        <v>1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2</v>
      </c>
      <c r="F53" s="76">
        <v>4</v>
      </c>
      <c r="G53" s="1">
        <v>7</v>
      </c>
      <c r="H53" s="77">
        <f t="shared" si="0"/>
        <v>11</v>
      </c>
      <c r="I53" s="1"/>
      <c r="J53" s="1">
        <v>2</v>
      </c>
      <c r="K53" s="71">
        <f t="shared" si="1"/>
        <v>1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>
        <v>1</v>
      </c>
      <c r="F56" s="76">
        <v>1</v>
      </c>
      <c r="G56" s="1">
        <v>10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9</v>
      </c>
      <c r="F58" s="76">
        <v>15</v>
      </c>
      <c r="G58" s="1">
        <v>21</v>
      </c>
      <c r="H58" s="77">
        <f t="shared" si="0"/>
        <v>36</v>
      </c>
      <c r="I58" s="1"/>
      <c r="J58" s="1">
        <v>4</v>
      </c>
      <c r="K58" s="71">
        <f t="shared" si="1"/>
        <v>-12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2</v>
      </c>
      <c r="F59" s="76">
        <v>6</v>
      </c>
      <c r="G59" s="1">
        <v>28</v>
      </c>
      <c r="H59" s="77">
        <f t="shared" si="0"/>
        <v>34</v>
      </c>
      <c r="I59" s="1"/>
      <c r="J59" s="1">
        <v>2</v>
      </c>
      <c r="K59" s="71">
        <f t="shared" si="1"/>
        <v>-22</v>
      </c>
    </row>
    <row r="60" spans="1:11" x14ac:dyDescent="0.25">
      <c r="A60" s="73">
        <v>52</v>
      </c>
      <c r="B60" s="1" t="s">
        <v>110</v>
      </c>
      <c r="C60" s="1"/>
      <c r="D60" s="1"/>
      <c r="E60" s="1">
        <v>5</v>
      </c>
      <c r="F60" s="76">
        <v>5</v>
      </c>
      <c r="G60" s="1">
        <v>80</v>
      </c>
      <c r="H60" s="77">
        <f t="shared" si="0"/>
        <v>85</v>
      </c>
      <c r="I60" s="1"/>
      <c r="J60" s="1">
        <v>8</v>
      </c>
      <c r="K60" s="71">
        <f t="shared" si="1"/>
        <v>-37</v>
      </c>
    </row>
    <row r="61" spans="1:11" x14ac:dyDescent="0.25">
      <c r="A61" s="73">
        <v>53</v>
      </c>
      <c r="B61" s="1" t="s">
        <v>114</v>
      </c>
      <c r="C61" s="1"/>
      <c r="D61" s="1"/>
      <c r="E61" s="1">
        <v>6</v>
      </c>
      <c r="F61" s="76">
        <v>16</v>
      </c>
      <c r="G61" s="1">
        <v>7</v>
      </c>
      <c r="H61" s="77">
        <f t="shared" si="0"/>
        <v>23</v>
      </c>
      <c r="I61" s="1"/>
      <c r="J61" s="1">
        <v>0</v>
      </c>
      <c r="K61" s="71">
        <f t="shared" si="1"/>
        <v>-23</v>
      </c>
    </row>
    <row r="62" spans="1:11" x14ac:dyDescent="0.25">
      <c r="A62" s="73">
        <v>59</v>
      </c>
      <c r="B62" s="1" t="s">
        <v>118</v>
      </c>
      <c r="C62" s="1"/>
      <c r="D62" s="1"/>
      <c r="E62" s="1">
        <v>0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21</v>
      </c>
      <c r="G63" s="1">
        <v>51</v>
      </c>
      <c r="H63" s="77">
        <f t="shared" si="0"/>
        <v>72</v>
      </c>
      <c r="I63" s="1"/>
      <c r="J63" s="1">
        <v>0</v>
      </c>
      <c r="K63" s="71">
        <f t="shared" si="1"/>
        <v>-72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28</v>
      </c>
      <c r="G66" s="1">
        <v>104</v>
      </c>
      <c r="H66" s="77">
        <f t="shared" si="0"/>
        <v>132</v>
      </c>
      <c r="I66" s="1"/>
      <c r="J66" s="1">
        <v>0</v>
      </c>
      <c r="K66" s="71">
        <f t="shared" si="1"/>
        <v>-132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4</v>
      </c>
      <c r="F72" s="76">
        <v>3</v>
      </c>
      <c r="G72" s="1">
        <v>12</v>
      </c>
      <c r="H72" s="77">
        <f t="shared" si="3"/>
        <v>15</v>
      </c>
      <c r="I72" s="1"/>
      <c r="J72" s="1">
        <v>3</v>
      </c>
      <c r="K72" s="71">
        <f t="shared" si="4"/>
        <v>3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1</v>
      </c>
      <c r="F73" s="76">
        <v>0</v>
      </c>
      <c r="G73" s="1">
        <v>6</v>
      </c>
      <c r="H73" s="77">
        <f t="shared" si="3"/>
        <v>6</v>
      </c>
      <c r="I73" s="1"/>
      <c r="J73" s="1"/>
      <c r="K73" s="71">
        <f t="shared" si="4"/>
        <v>-6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12</v>
      </c>
      <c r="H74" s="77">
        <f t="shared" si="3"/>
        <v>12</v>
      </c>
      <c r="I74" s="1"/>
      <c r="J74" s="1"/>
      <c r="K74" s="71">
        <f t="shared" si="4"/>
        <v>-12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12</v>
      </c>
      <c r="H75" s="77">
        <f t="shared" si="3"/>
        <v>12</v>
      </c>
      <c r="I75" s="1"/>
      <c r="J75" s="1"/>
      <c r="K75" s="71">
        <f t="shared" si="4"/>
        <v>-12</v>
      </c>
    </row>
    <row r="76" spans="1:11" x14ac:dyDescent="0.25">
      <c r="A76" s="73">
        <v>75</v>
      </c>
      <c r="B76" s="1" t="s">
        <v>137</v>
      </c>
      <c r="C76" s="1"/>
      <c r="D76" s="1"/>
      <c r="E76" s="1">
        <v>3</v>
      </c>
      <c r="F76" s="76">
        <v>4</v>
      </c>
      <c r="G76" s="1">
        <v>36</v>
      </c>
      <c r="H76" s="77">
        <f t="shared" si="3"/>
        <v>40</v>
      </c>
      <c r="I76" s="1"/>
      <c r="J76" s="1"/>
      <c r="K76" s="71">
        <f t="shared" si="4"/>
        <v>-40</v>
      </c>
    </row>
    <row r="77" spans="1:11" x14ac:dyDescent="0.25">
      <c r="A77" s="73">
        <v>76</v>
      </c>
      <c r="B77" s="1" t="s">
        <v>138</v>
      </c>
      <c r="C77" s="1"/>
      <c r="D77" s="1"/>
      <c r="E77" s="1"/>
      <c r="F77" s="76">
        <v>0</v>
      </c>
      <c r="G77" s="1">
        <v>77</v>
      </c>
      <c r="H77" s="77">
        <f t="shared" si="3"/>
        <v>77</v>
      </c>
      <c r="I77" s="1"/>
      <c r="J77" s="1"/>
      <c r="K77" s="71">
        <f t="shared" si="4"/>
        <v>-77</v>
      </c>
    </row>
    <row r="78" spans="1:11" x14ac:dyDescent="0.25">
      <c r="A78" s="73">
        <v>77</v>
      </c>
      <c r="B78" s="1" t="s">
        <v>139</v>
      </c>
      <c r="C78" s="1"/>
      <c r="D78" s="1"/>
      <c r="E78" s="1"/>
      <c r="F78" s="76">
        <v>0</v>
      </c>
      <c r="G78" s="1">
        <v>89</v>
      </c>
      <c r="H78" s="77">
        <f t="shared" si="3"/>
        <v>89</v>
      </c>
      <c r="I78" s="1"/>
      <c r="J78" s="1"/>
      <c r="K78" s="71">
        <f t="shared" si="4"/>
        <v>-89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29</v>
      </c>
      <c r="H79" s="77">
        <f t="shared" si="3"/>
        <v>29</v>
      </c>
      <c r="I79" s="1"/>
      <c r="J79" s="1"/>
      <c r="K79" s="71">
        <f t="shared" si="4"/>
        <v>-29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f t="shared" si="5"/>
        <v>0</v>
      </c>
      <c r="G80" s="1">
        <v>22</v>
      </c>
      <c r="H80" s="77">
        <f t="shared" si="3"/>
        <v>22</v>
      </c>
      <c r="I80" s="1"/>
      <c r="J80" s="1"/>
      <c r="K80" s="71">
        <f t="shared" si="4"/>
        <v>-22</v>
      </c>
    </row>
    <row r="81" spans="1:11" x14ac:dyDescent="0.25">
      <c r="A81" s="73">
        <v>80</v>
      </c>
      <c r="B81" s="1" t="s">
        <v>140</v>
      </c>
      <c r="C81" s="1"/>
      <c r="D81" s="1"/>
      <c r="E81" s="1"/>
      <c r="F81" s="76">
        <v>80</v>
      </c>
      <c r="G81" s="1"/>
      <c r="H81" s="77">
        <f t="shared" si="3"/>
        <v>80</v>
      </c>
      <c r="I81" s="1"/>
      <c r="J81" s="1"/>
      <c r="K81" s="71">
        <f t="shared" si="4"/>
        <v>-80</v>
      </c>
    </row>
    <row r="82" spans="1:11" x14ac:dyDescent="0.25">
      <c r="A82" s="73">
        <v>81</v>
      </c>
      <c r="B82" s="1" t="s">
        <v>141</v>
      </c>
      <c r="C82" s="1" t="s">
        <v>92</v>
      </c>
      <c r="D82" s="1"/>
      <c r="E82" s="1"/>
      <c r="F82" s="76">
        <v>18</v>
      </c>
      <c r="G82" s="1"/>
      <c r="H82" s="77">
        <f t="shared" si="3"/>
        <v>18</v>
      </c>
      <c r="I82" s="1"/>
      <c r="J82" s="1"/>
      <c r="K82" s="71">
        <f t="shared" si="4"/>
        <v>-18</v>
      </c>
    </row>
    <row r="83" spans="1:11" x14ac:dyDescent="0.25">
      <c r="A83" s="73">
        <v>82</v>
      </c>
      <c r="B83" s="1" t="s">
        <v>141</v>
      </c>
      <c r="C83" s="1" t="s">
        <v>117</v>
      </c>
      <c r="D83" s="1"/>
      <c r="E83" s="1"/>
      <c r="F83" s="76">
        <v>32</v>
      </c>
      <c r="G83" s="1"/>
      <c r="H83" s="77">
        <f t="shared" si="3"/>
        <v>32</v>
      </c>
      <c r="I83" s="1"/>
      <c r="J83" s="1"/>
      <c r="K83" s="71">
        <f t="shared" si="4"/>
        <v>-32</v>
      </c>
    </row>
    <row r="84" spans="1:11" x14ac:dyDescent="0.25">
      <c r="A84" s="73">
        <v>83</v>
      </c>
      <c r="B84" s="1" t="s">
        <v>141</v>
      </c>
      <c r="C84" s="1" t="s">
        <v>108</v>
      </c>
      <c r="D84" s="1"/>
      <c r="E84" s="1"/>
      <c r="F84" s="76">
        <v>17</v>
      </c>
      <c r="G84" s="1"/>
      <c r="H84" s="77">
        <f t="shared" si="3"/>
        <v>17</v>
      </c>
      <c r="I84" s="1"/>
      <c r="J84" s="1"/>
      <c r="K84" s="71">
        <f t="shared" si="4"/>
        <v>-17</v>
      </c>
    </row>
    <row r="85" spans="1:11" x14ac:dyDescent="0.25">
      <c r="A85" s="73">
        <v>84</v>
      </c>
      <c r="B85" s="1"/>
      <c r="C85" s="1"/>
      <c r="D85" s="1"/>
      <c r="E85" s="1"/>
      <c r="F85" s="76">
        <f t="shared" si="5"/>
        <v>0</v>
      </c>
      <c r="G85" s="1"/>
      <c r="H85" s="77">
        <f t="shared" si="3"/>
        <v>0</v>
      </c>
      <c r="I85" s="1"/>
      <c r="J85" s="1"/>
      <c r="K85" s="71">
        <f t="shared" si="4"/>
        <v>0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O10" sqref="A1:XFD1048576"/>
    </sheetView>
  </sheetViews>
  <sheetFormatPr defaultRowHeight="15" x14ac:dyDescent="0.25"/>
  <cols>
    <col min="2" max="2" width="24.140625" bestFit="1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61</v>
      </c>
      <c r="F1" s="80">
        <f>SUM(F3:F1048576)</f>
        <v>587</v>
      </c>
      <c r="G1" s="80">
        <f>SUM(G3:G1048576)</f>
        <v>1459</v>
      </c>
      <c r="H1" s="80">
        <f>SUM(H3:H1048576)</f>
        <v>2046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-1314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1</v>
      </c>
      <c r="F3" s="76">
        <v>52</v>
      </c>
      <c r="G3" s="1">
        <v>0</v>
      </c>
      <c r="H3" s="77">
        <f t="shared" ref="H3:H68" si="0">G3+F3</f>
        <v>52</v>
      </c>
      <c r="I3" s="1"/>
      <c r="J3" s="1">
        <v>6</v>
      </c>
      <c r="K3" s="71">
        <f>(J3*6)-H3</f>
        <v>-16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3</v>
      </c>
      <c r="F4" s="76">
        <v>0</v>
      </c>
      <c r="G4" s="85">
        <v>9</v>
      </c>
      <c r="H4" s="77">
        <f t="shared" si="0"/>
        <v>9</v>
      </c>
      <c r="I4" s="85"/>
      <c r="J4" s="85">
        <v>2</v>
      </c>
      <c r="K4" s="71">
        <f t="shared" ref="K4:K68" si="1">(J4*6)-H4</f>
        <v>3</v>
      </c>
    </row>
    <row r="5" spans="1:11" x14ac:dyDescent="0.25">
      <c r="A5" s="73">
        <v>3</v>
      </c>
      <c r="B5" s="1" t="s">
        <v>88</v>
      </c>
      <c r="C5" s="1" t="s">
        <v>117</v>
      </c>
      <c r="D5" s="1"/>
      <c r="E5" s="1">
        <v>5</v>
      </c>
      <c r="F5" s="76">
        <v>17</v>
      </c>
      <c r="G5" s="1">
        <v>21</v>
      </c>
      <c r="H5" s="77">
        <f t="shared" si="0"/>
        <v>38</v>
      </c>
      <c r="I5" s="1"/>
      <c r="J5" s="1">
        <v>8</v>
      </c>
      <c r="K5" s="71">
        <f t="shared" si="1"/>
        <v>10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1</v>
      </c>
      <c r="F6" s="76">
        <v>5</v>
      </c>
      <c r="G6" s="85">
        <v>13</v>
      </c>
      <c r="H6" s="77">
        <f t="shared" si="0"/>
        <v>18</v>
      </c>
      <c r="I6" s="85"/>
      <c r="J6" s="85">
        <v>2</v>
      </c>
      <c r="K6" s="71">
        <f t="shared" si="1"/>
        <v>-6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</v>
      </c>
      <c r="H7" s="77">
        <f t="shared" si="0"/>
        <v>1</v>
      </c>
      <c r="I7" s="1"/>
      <c r="J7" s="1">
        <v>0</v>
      </c>
      <c r="K7" s="71">
        <f t="shared" si="1"/>
        <v>-1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0</v>
      </c>
      <c r="G9" s="1">
        <v>7</v>
      </c>
      <c r="H9" s="77">
        <f t="shared" si="0"/>
        <v>7</v>
      </c>
      <c r="I9" s="1"/>
      <c r="J9" s="1">
        <v>0</v>
      </c>
      <c r="K9" s="71">
        <f t="shared" si="1"/>
        <v>-7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0</v>
      </c>
      <c r="F12" s="76">
        <v>0</v>
      </c>
      <c r="G12" s="1">
        <v>23</v>
      </c>
      <c r="H12" s="77">
        <f t="shared" si="0"/>
        <v>23</v>
      </c>
      <c r="I12" s="1"/>
      <c r="J12" s="1">
        <v>0</v>
      </c>
      <c r="K12" s="71">
        <f t="shared" si="1"/>
        <v>-23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v>1</v>
      </c>
      <c r="G13" s="1">
        <v>22</v>
      </c>
      <c r="H13" s="77">
        <f t="shared" si="0"/>
        <v>23</v>
      </c>
      <c r="I13" s="1"/>
      <c r="J13" s="1">
        <v>0</v>
      </c>
      <c r="K13" s="71">
        <f t="shared" si="1"/>
        <v>-23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3</v>
      </c>
      <c r="F14" s="76">
        <v>9</v>
      </c>
      <c r="G14" s="1">
        <v>0</v>
      </c>
      <c r="H14" s="77">
        <f t="shared" si="0"/>
        <v>9</v>
      </c>
      <c r="I14" s="1"/>
      <c r="J14" s="1">
        <v>5</v>
      </c>
      <c r="K14" s="71">
        <f t="shared" si="1"/>
        <v>21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1</v>
      </c>
      <c r="F15" s="76">
        <v>29</v>
      </c>
      <c r="G15" s="1">
        <v>4</v>
      </c>
      <c r="H15" s="77">
        <f t="shared" si="0"/>
        <v>33</v>
      </c>
      <c r="I15" s="1"/>
      <c r="J15" s="1">
        <v>5</v>
      </c>
      <c r="K15" s="71">
        <f t="shared" si="1"/>
        <v>-3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/>
      <c r="F16" s="76">
        <f t="shared" si="2"/>
        <v>0</v>
      </c>
      <c r="G16" s="1">
        <v>24</v>
      </c>
      <c r="H16" s="77">
        <f t="shared" si="0"/>
        <v>24</v>
      </c>
      <c r="I16" s="1"/>
      <c r="J16" s="1">
        <v>2</v>
      </c>
      <c r="K16" s="71">
        <f t="shared" si="1"/>
        <v>-12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29</v>
      </c>
      <c r="G17" s="1">
        <v>1</v>
      </c>
      <c r="H17" s="77">
        <f t="shared" si="0"/>
        <v>30</v>
      </c>
      <c r="I17" s="1"/>
      <c r="J17" s="1">
        <v>7</v>
      </c>
      <c r="K17" s="71">
        <f t="shared" si="1"/>
        <v>12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f t="shared" si="2"/>
        <v>0</v>
      </c>
      <c r="G18" s="1">
        <v>29</v>
      </c>
      <c r="H18" s="77">
        <f t="shared" si="0"/>
        <v>29</v>
      </c>
      <c r="I18" s="1"/>
      <c r="J18" s="1">
        <v>2</v>
      </c>
      <c r="K18" s="71">
        <f t="shared" si="1"/>
        <v>-17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f t="shared" si="2"/>
        <v>0</v>
      </c>
      <c r="G19" s="1">
        <v>1</v>
      </c>
      <c r="H19" s="77">
        <f t="shared" si="0"/>
        <v>1</v>
      </c>
      <c r="I19" s="1"/>
      <c r="J19" s="1">
        <v>0</v>
      </c>
      <c r="K19" s="71">
        <f t="shared" si="1"/>
        <v>-1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/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3</v>
      </c>
      <c r="F21" s="85">
        <v>10</v>
      </c>
      <c r="G21" s="85">
        <v>7</v>
      </c>
      <c r="H21" s="86">
        <f>G21+F21</f>
        <v>17</v>
      </c>
      <c r="I21" s="85"/>
      <c r="J21" s="85">
        <v>0</v>
      </c>
      <c r="K21" s="71">
        <f t="shared" si="1"/>
        <v>-17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3</v>
      </c>
      <c r="F22" s="85">
        <v>13</v>
      </c>
      <c r="G22" s="85">
        <v>24</v>
      </c>
      <c r="H22" s="86">
        <f t="shared" si="0"/>
        <v>37</v>
      </c>
      <c r="I22" s="85"/>
      <c r="J22" s="85">
        <v>0</v>
      </c>
      <c r="K22" s="71">
        <f t="shared" si="1"/>
        <v>-37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1</v>
      </c>
      <c r="F23" s="85">
        <v>0</v>
      </c>
      <c r="G23" s="85">
        <v>6</v>
      </c>
      <c r="H23" s="86">
        <f>G23+F23</f>
        <v>6</v>
      </c>
      <c r="I23" s="85"/>
      <c r="J23" s="85">
        <v>0</v>
      </c>
      <c r="K23" s="71">
        <f t="shared" si="1"/>
        <v>-6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25</v>
      </c>
      <c r="G25" s="1"/>
      <c r="H25" s="77">
        <f>G25+F25</f>
        <v>25</v>
      </c>
      <c r="I25" s="1"/>
      <c r="J25" s="1">
        <v>3</v>
      </c>
      <c r="K25" s="71">
        <f t="shared" si="1"/>
        <v>-7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23</v>
      </c>
      <c r="G26" s="1"/>
      <c r="H26" s="77">
        <f t="shared" si="0"/>
        <v>23</v>
      </c>
      <c r="I26" s="1"/>
      <c r="J26" s="1">
        <v>2</v>
      </c>
      <c r="K26" s="71">
        <f t="shared" si="1"/>
        <v>-11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26</v>
      </c>
      <c r="G27" s="1"/>
      <c r="H27" s="77">
        <f>G27+F27</f>
        <v>26</v>
      </c>
      <c r="I27" s="1"/>
      <c r="J27" s="1">
        <v>0</v>
      </c>
      <c r="K27" s="71">
        <f t="shared" si="1"/>
        <v>-26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4</v>
      </c>
      <c r="H28" s="86">
        <f t="shared" si="0"/>
        <v>4</v>
      </c>
      <c r="I28" s="85"/>
      <c r="J28" s="85">
        <v>0</v>
      </c>
      <c r="K28" s="71">
        <f t="shared" si="1"/>
        <v>-4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40</v>
      </c>
      <c r="H34" s="77">
        <f t="shared" si="0"/>
        <v>40</v>
      </c>
      <c r="I34" s="1"/>
      <c r="J34" s="1">
        <v>10</v>
      </c>
      <c r="K34" s="71">
        <f t="shared" si="1"/>
        <v>20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0</v>
      </c>
      <c r="F35" s="76">
        <v>1</v>
      </c>
      <c r="G35" s="1">
        <v>39</v>
      </c>
      <c r="H35" s="77">
        <f t="shared" si="0"/>
        <v>40</v>
      </c>
      <c r="I35" s="1"/>
      <c r="J35" s="1"/>
      <c r="K35" s="71">
        <f t="shared" si="1"/>
        <v>-40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2</v>
      </c>
      <c r="H36" s="77">
        <f t="shared" si="0"/>
        <v>2</v>
      </c>
      <c r="I36" s="1"/>
      <c r="J36" s="1">
        <v>8</v>
      </c>
      <c r="K36" s="71">
        <f t="shared" si="1"/>
        <v>46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0</v>
      </c>
      <c r="F37" s="76">
        <v>3</v>
      </c>
      <c r="G37" s="85">
        <v>34</v>
      </c>
      <c r="H37" s="77">
        <f t="shared" si="0"/>
        <v>37</v>
      </c>
      <c r="I37" s="85"/>
      <c r="J37" s="85">
        <v>7</v>
      </c>
      <c r="K37" s="71">
        <f t="shared" si="1"/>
        <v>5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0</v>
      </c>
      <c r="F38" s="76">
        <v>0</v>
      </c>
      <c r="G38" s="85">
        <v>38</v>
      </c>
      <c r="H38" s="77">
        <f t="shared" si="0"/>
        <v>38</v>
      </c>
      <c r="I38" s="85"/>
      <c r="J38" s="85">
        <v>10</v>
      </c>
      <c r="K38" s="71">
        <f t="shared" si="1"/>
        <v>22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1</v>
      </c>
      <c r="F41" s="76">
        <f t="shared" si="2"/>
        <v>1</v>
      </c>
      <c r="G41" s="1">
        <v>1</v>
      </c>
      <c r="H41" s="77">
        <f t="shared" si="0"/>
        <v>2</v>
      </c>
      <c r="I41" s="1"/>
      <c r="J41" s="1">
        <v>0</v>
      </c>
      <c r="K41" s="71">
        <f t="shared" si="1"/>
        <v>-2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3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2</v>
      </c>
      <c r="G48" s="1">
        <v>0</v>
      </c>
      <c r="H48" s="77">
        <f t="shared" si="0"/>
        <v>2</v>
      </c>
      <c r="I48" s="1"/>
      <c r="J48" s="1">
        <v>0</v>
      </c>
      <c r="K48" s="71">
        <f t="shared" si="1"/>
        <v>-2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3</v>
      </c>
      <c r="F49" s="76">
        <v>7</v>
      </c>
      <c r="G49" s="1">
        <v>12</v>
      </c>
      <c r="H49" s="77">
        <f t="shared" si="0"/>
        <v>19</v>
      </c>
      <c r="I49" s="1"/>
      <c r="J49" s="1">
        <v>3</v>
      </c>
      <c r="K49" s="71">
        <f t="shared" si="1"/>
        <v>-1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v>0</v>
      </c>
      <c r="G50" s="1">
        <v>11</v>
      </c>
      <c r="H50" s="77">
        <f t="shared" si="0"/>
        <v>11</v>
      </c>
      <c r="I50" s="1"/>
      <c r="J50" s="1">
        <v>2</v>
      </c>
      <c r="K50" s="71">
        <f t="shared" si="1"/>
        <v>1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2</v>
      </c>
      <c r="F52" s="76">
        <v>3</v>
      </c>
      <c r="G52" s="1">
        <v>2</v>
      </c>
      <c r="H52" s="77">
        <f t="shared" si="0"/>
        <v>5</v>
      </c>
      <c r="I52" s="1"/>
      <c r="J52" s="1">
        <v>1</v>
      </c>
      <c r="K52" s="71">
        <f t="shared" si="1"/>
        <v>1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2</v>
      </c>
      <c r="F53" s="76">
        <v>3</v>
      </c>
      <c r="G53" s="1">
        <v>7</v>
      </c>
      <c r="H53" s="77">
        <f t="shared" si="0"/>
        <v>10</v>
      </c>
      <c r="I53" s="1"/>
      <c r="J53" s="1">
        <v>2</v>
      </c>
      <c r="K53" s="71">
        <f t="shared" si="1"/>
        <v>2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>
        <v>1</v>
      </c>
      <c r="F56" s="76">
        <v>1</v>
      </c>
      <c r="G56" s="1">
        <v>10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9</v>
      </c>
      <c r="F58" s="76">
        <v>15</v>
      </c>
      <c r="G58" s="1">
        <v>21</v>
      </c>
      <c r="H58" s="77">
        <f t="shared" si="0"/>
        <v>36</v>
      </c>
      <c r="I58" s="1"/>
      <c r="J58" s="1">
        <v>4</v>
      </c>
      <c r="K58" s="71">
        <f t="shared" si="1"/>
        <v>-12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2</v>
      </c>
      <c r="F59" s="76">
        <v>6</v>
      </c>
      <c r="G59" s="1">
        <v>28</v>
      </c>
      <c r="H59" s="77">
        <f t="shared" si="0"/>
        <v>34</v>
      </c>
      <c r="I59" s="1"/>
      <c r="J59" s="1">
        <v>2</v>
      </c>
      <c r="K59" s="71">
        <f t="shared" si="1"/>
        <v>-22</v>
      </c>
    </row>
    <row r="60" spans="1:11" x14ac:dyDescent="0.25">
      <c r="A60" s="73">
        <v>52</v>
      </c>
      <c r="B60" s="1" t="s">
        <v>110</v>
      </c>
      <c r="C60" s="1"/>
      <c r="D60" s="1"/>
      <c r="E60" s="1">
        <v>5</v>
      </c>
      <c r="F60" s="76">
        <v>5</v>
      </c>
      <c r="G60" s="1">
        <v>80</v>
      </c>
      <c r="H60" s="77">
        <f t="shared" si="0"/>
        <v>85</v>
      </c>
      <c r="I60" s="1"/>
      <c r="J60" s="1">
        <v>8</v>
      </c>
      <c r="K60" s="71">
        <f t="shared" si="1"/>
        <v>-37</v>
      </c>
    </row>
    <row r="61" spans="1:11" x14ac:dyDescent="0.25">
      <c r="A61" s="73">
        <v>53</v>
      </c>
      <c r="B61" s="1" t="s">
        <v>114</v>
      </c>
      <c r="C61" s="1"/>
      <c r="D61" s="1"/>
      <c r="E61" s="1">
        <v>6</v>
      </c>
      <c r="F61" s="76">
        <v>16</v>
      </c>
      <c r="G61" s="1">
        <v>7</v>
      </c>
      <c r="H61" s="77">
        <f t="shared" si="0"/>
        <v>23</v>
      </c>
      <c r="I61" s="1"/>
      <c r="J61" s="1">
        <v>0</v>
      </c>
      <c r="K61" s="71">
        <f t="shared" si="1"/>
        <v>-23</v>
      </c>
    </row>
    <row r="62" spans="1:11" x14ac:dyDescent="0.25">
      <c r="A62" s="73">
        <v>59</v>
      </c>
      <c r="B62" s="1" t="s">
        <v>118</v>
      </c>
      <c r="C62" s="1"/>
      <c r="D62" s="1"/>
      <c r="E62" s="1">
        <v>0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21</v>
      </c>
      <c r="G63" s="1">
        <v>51</v>
      </c>
      <c r="H63" s="77">
        <f t="shared" si="0"/>
        <v>72</v>
      </c>
      <c r="I63" s="1"/>
      <c r="J63" s="1">
        <v>0</v>
      </c>
      <c r="K63" s="71">
        <f t="shared" si="1"/>
        <v>-72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27</v>
      </c>
      <c r="G66" s="1">
        <v>104</v>
      </c>
      <c r="H66" s="77">
        <f t="shared" si="0"/>
        <v>131</v>
      </c>
      <c r="I66" s="1"/>
      <c r="J66" s="1">
        <v>0</v>
      </c>
      <c r="K66" s="71">
        <f t="shared" si="1"/>
        <v>-131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4</v>
      </c>
      <c r="F72" s="76">
        <v>3</v>
      </c>
      <c r="G72" s="1">
        <v>12</v>
      </c>
      <c r="H72" s="77">
        <f t="shared" si="3"/>
        <v>15</v>
      </c>
      <c r="I72" s="1"/>
      <c r="J72" s="1">
        <v>3</v>
      </c>
      <c r="K72" s="71">
        <f t="shared" si="4"/>
        <v>3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1</v>
      </c>
      <c r="F73" s="76">
        <v>0</v>
      </c>
      <c r="G73" s="1">
        <v>6</v>
      </c>
      <c r="H73" s="77">
        <f t="shared" si="3"/>
        <v>6</v>
      </c>
      <c r="I73" s="1"/>
      <c r="J73" s="1"/>
      <c r="K73" s="71">
        <f t="shared" si="4"/>
        <v>-6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12</v>
      </c>
      <c r="H74" s="77">
        <f t="shared" si="3"/>
        <v>12</v>
      </c>
      <c r="I74" s="1"/>
      <c r="J74" s="1"/>
      <c r="K74" s="71">
        <f t="shared" si="4"/>
        <v>-12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12</v>
      </c>
      <c r="H75" s="77">
        <f t="shared" si="3"/>
        <v>12</v>
      </c>
      <c r="I75" s="1"/>
      <c r="J75" s="1"/>
      <c r="K75" s="71">
        <f t="shared" si="4"/>
        <v>-12</v>
      </c>
    </row>
    <row r="76" spans="1:11" x14ac:dyDescent="0.25">
      <c r="A76" s="73">
        <v>75</v>
      </c>
      <c r="B76" s="1" t="s">
        <v>137</v>
      </c>
      <c r="C76" s="1"/>
      <c r="D76" s="1"/>
      <c r="E76" s="1">
        <v>3</v>
      </c>
      <c r="F76" s="76">
        <v>4</v>
      </c>
      <c r="G76" s="1">
        <v>36</v>
      </c>
      <c r="H76" s="77">
        <f t="shared" si="3"/>
        <v>40</v>
      </c>
      <c r="I76" s="1"/>
      <c r="J76" s="1"/>
      <c r="K76" s="71">
        <f t="shared" si="4"/>
        <v>-40</v>
      </c>
    </row>
    <row r="77" spans="1:11" x14ac:dyDescent="0.25">
      <c r="A77" s="73">
        <v>76</v>
      </c>
      <c r="B77" s="1" t="s">
        <v>138</v>
      </c>
      <c r="C77" s="1"/>
      <c r="D77" s="1"/>
      <c r="E77" s="1"/>
      <c r="F77" s="76">
        <v>0</v>
      </c>
      <c r="G77" s="1">
        <v>77</v>
      </c>
      <c r="H77" s="77">
        <f t="shared" si="3"/>
        <v>77</v>
      </c>
      <c r="I77" s="1"/>
      <c r="J77" s="1"/>
      <c r="K77" s="71">
        <f t="shared" si="4"/>
        <v>-77</v>
      </c>
    </row>
    <row r="78" spans="1:11" x14ac:dyDescent="0.25">
      <c r="A78" s="73">
        <v>77</v>
      </c>
      <c r="B78" s="1" t="s">
        <v>139</v>
      </c>
      <c r="C78" s="1"/>
      <c r="D78" s="1"/>
      <c r="E78" s="1"/>
      <c r="F78" s="76">
        <v>0</v>
      </c>
      <c r="G78" s="1">
        <v>89</v>
      </c>
      <c r="H78" s="77">
        <f t="shared" si="3"/>
        <v>89</v>
      </c>
      <c r="I78" s="1"/>
      <c r="J78" s="1"/>
      <c r="K78" s="71">
        <f t="shared" si="4"/>
        <v>-89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29</v>
      </c>
      <c r="H79" s="77">
        <f t="shared" si="3"/>
        <v>29</v>
      </c>
      <c r="I79" s="1"/>
      <c r="J79" s="1"/>
      <c r="K79" s="71">
        <f t="shared" si="4"/>
        <v>-29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f t="shared" si="5"/>
        <v>0</v>
      </c>
      <c r="G80" s="1">
        <v>22</v>
      </c>
      <c r="H80" s="77">
        <f t="shared" si="3"/>
        <v>22</v>
      </c>
      <c r="I80" s="1"/>
      <c r="J80" s="1"/>
      <c r="K80" s="71">
        <f t="shared" si="4"/>
        <v>-22</v>
      </c>
    </row>
    <row r="81" spans="1:11" x14ac:dyDescent="0.25">
      <c r="A81" s="73">
        <v>80</v>
      </c>
      <c r="B81" s="1" t="s">
        <v>140</v>
      </c>
      <c r="C81" s="1"/>
      <c r="D81" s="1"/>
      <c r="E81" s="1"/>
      <c r="F81" s="76">
        <v>80</v>
      </c>
      <c r="G81" s="1"/>
      <c r="H81" s="77">
        <f t="shared" si="3"/>
        <v>80</v>
      </c>
      <c r="I81" s="1"/>
      <c r="J81" s="1"/>
      <c r="K81" s="71">
        <f t="shared" si="4"/>
        <v>-80</v>
      </c>
    </row>
    <row r="82" spans="1:11" x14ac:dyDescent="0.25">
      <c r="A82" s="73">
        <v>81</v>
      </c>
      <c r="B82" s="1" t="s">
        <v>141</v>
      </c>
      <c r="C82" s="1" t="s">
        <v>92</v>
      </c>
      <c r="D82" s="1"/>
      <c r="E82" s="1"/>
      <c r="F82" s="76">
        <v>18</v>
      </c>
      <c r="G82" s="1"/>
      <c r="H82" s="77">
        <f t="shared" si="3"/>
        <v>18</v>
      </c>
      <c r="I82" s="1"/>
      <c r="J82" s="1"/>
      <c r="K82" s="71">
        <f t="shared" si="4"/>
        <v>-18</v>
      </c>
    </row>
    <row r="83" spans="1:11" x14ac:dyDescent="0.25">
      <c r="A83" s="73">
        <v>82</v>
      </c>
      <c r="B83" s="1" t="s">
        <v>141</v>
      </c>
      <c r="C83" s="1" t="s">
        <v>117</v>
      </c>
      <c r="D83" s="1"/>
      <c r="E83" s="1"/>
      <c r="F83" s="76">
        <v>32</v>
      </c>
      <c r="G83" s="1"/>
      <c r="H83" s="77">
        <f t="shared" si="3"/>
        <v>32</v>
      </c>
      <c r="I83" s="1"/>
      <c r="J83" s="1"/>
      <c r="K83" s="71">
        <f t="shared" si="4"/>
        <v>-32</v>
      </c>
    </row>
    <row r="84" spans="1:11" x14ac:dyDescent="0.25">
      <c r="A84" s="73">
        <v>83</v>
      </c>
      <c r="B84" s="1" t="s">
        <v>141</v>
      </c>
      <c r="C84" s="1" t="s">
        <v>108</v>
      </c>
      <c r="D84" s="1"/>
      <c r="E84" s="1"/>
      <c r="F84" s="76">
        <v>17</v>
      </c>
      <c r="G84" s="1"/>
      <c r="H84" s="77">
        <f t="shared" si="3"/>
        <v>17</v>
      </c>
      <c r="I84" s="1"/>
      <c r="J84" s="1"/>
      <c r="K84" s="71">
        <f t="shared" si="4"/>
        <v>-17</v>
      </c>
    </row>
    <row r="85" spans="1:11" x14ac:dyDescent="0.25">
      <c r="A85" s="73">
        <v>84</v>
      </c>
      <c r="B85" s="1"/>
      <c r="C85" s="1"/>
      <c r="D85" s="1"/>
      <c r="E85" s="1"/>
      <c r="F85" s="76">
        <f t="shared" si="5"/>
        <v>0</v>
      </c>
      <c r="G85" s="1"/>
      <c r="H85" s="77">
        <f t="shared" si="3"/>
        <v>0</v>
      </c>
      <c r="I85" s="1"/>
      <c r="J85" s="1"/>
      <c r="K85" s="71">
        <f t="shared" si="4"/>
        <v>0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52" workbookViewId="0">
      <selection activeCell="N68" sqref="N68"/>
    </sheetView>
  </sheetViews>
  <sheetFormatPr defaultRowHeight="15" x14ac:dyDescent="0.25"/>
  <cols>
    <col min="1" max="1" width="5.85546875" bestFit="1" customWidth="1"/>
    <col min="2" max="2" width="24.140625" bestFit="1" customWidth="1"/>
    <col min="4" max="4" width="19.5703125" bestFit="1" customWidth="1"/>
    <col min="5" max="5" width="15.7109375" bestFit="1" customWidth="1"/>
    <col min="6" max="7" width="8.140625" bestFit="1" customWidth="1"/>
    <col min="8" max="8" width="13.5703125" bestFit="1" customWidth="1"/>
    <col min="9" max="9" width="12.140625" bestFit="1" customWidth="1"/>
    <col min="10" max="10" width="29.7109375" bestFit="1" customWidth="1"/>
    <col min="11" max="11" width="14.42578125" bestFit="1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61</v>
      </c>
      <c r="F1" s="80">
        <f>SUM(F3:F1048576)</f>
        <v>553</v>
      </c>
      <c r="G1" s="80">
        <f>SUM(G3:G1048576)</f>
        <v>1451</v>
      </c>
      <c r="H1" s="80">
        <f>SUM(H3:H1048576)</f>
        <v>2004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-1272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1</v>
      </c>
      <c r="F3" s="76">
        <v>51</v>
      </c>
      <c r="G3" s="1">
        <v>0</v>
      </c>
      <c r="H3" s="77">
        <f t="shared" ref="H3:H68" si="0">G3+F3</f>
        <v>51</v>
      </c>
      <c r="I3" s="1"/>
      <c r="J3" s="1">
        <v>6</v>
      </c>
      <c r="K3" s="71">
        <f>(J3*6)-H3</f>
        <v>-15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3</v>
      </c>
      <c r="F4" s="76">
        <v>0</v>
      </c>
      <c r="G4" s="85">
        <v>9</v>
      </c>
      <c r="H4" s="77">
        <f t="shared" si="0"/>
        <v>9</v>
      </c>
      <c r="I4" s="85"/>
      <c r="J4" s="85">
        <v>2</v>
      </c>
      <c r="K4" s="71">
        <f t="shared" ref="K4:K68" si="1">(J4*6)-H4</f>
        <v>3</v>
      </c>
    </row>
    <row r="5" spans="1:11" x14ac:dyDescent="0.25">
      <c r="A5" s="73">
        <v>3</v>
      </c>
      <c r="B5" s="1" t="s">
        <v>88</v>
      </c>
      <c r="C5" s="1" t="s">
        <v>117</v>
      </c>
      <c r="D5" s="1"/>
      <c r="E5" s="1">
        <v>5</v>
      </c>
      <c r="F5" s="76">
        <v>17</v>
      </c>
      <c r="G5" s="1">
        <v>21</v>
      </c>
      <c r="H5" s="77">
        <f t="shared" si="0"/>
        <v>38</v>
      </c>
      <c r="I5" s="1"/>
      <c r="J5" s="1">
        <v>8</v>
      </c>
      <c r="K5" s="71">
        <f t="shared" si="1"/>
        <v>10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1</v>
      </c>
      <c r="F6" s="76">
        <v>4</v>
      </c>
      <c r="G6" s="85">
        <v>13</v>
      </c>
      <c r="H6" s="77">
        <f t="shared" si="0"/>
        <v>17</v>
      </c>
      <c r="I6" s="85"/>
      <c r="J6" s="85">
        <v>2</v>
      </c>
      <c r="K6" s="71">
        <f t="shared" si="1"/>
        <v>-5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</v>
      </c>
      <c r="H7" s="77">
        <f t="shared" si="0"/>
        <v>1</v>
      </c>
      <c r="I7" s="1"/>
      <c r="J7" s="1">
        <v>0</v>
      </c>
      <c r="K7" s="71">
        <f t="shared" si="1"/>
        <v>-1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0</v>
      </c>
      <c r="G9" s="1">
        <v>7</v>
      </c>
      <c r="H9" s="77">
        <f t="shared" si="0"/>
        <v>7</v>
      </c>
      <c r="I9" s="1"/>
      <c r="J9" s="1">
        <v>0</v>
      </c>
      <c r="K9" s="71">
        <f t="shared" si="1"/>
        <v>-7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0</v>
      </c>
      <c r="F12" s="76">
        <v>0</v>
      </c>
      <c r="G12" s="1">
        <v>23</v>
      </c>
      <c r="H12" s="77">
        <f t="shared" si="0"/>
        <v>23</v>
      </c>
      <c r="I12" s="1"/>
      <c r="J12" s="1">
        <v>0</v>
      </c>
      <c r="K12" s="71">
        <f t="shared" si="1"/>
        <v>-23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v>1</v>
      </c>
      <c r="G13" s="1">
        <v>22</v>
      </c>
      <c r="H13" s="77">
        <f t="shared" si="0"/>
        <v>23</v>
      </c>
      <c r="I13" s="1"/>
      <c r="J13" s="1">
        <v>0</v>
      </c>
      <c r="K13" s="71">
        <f t="shared" si="1"/>
        <v>-23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3</v>
      </c>
      <c r="F14" s="76">
        <v>8</v>
      </c>
      <c r="G14" s="1">
        <v>0</v>
      </c>
      <c r="H14" s="77">
        <f t="shared" si="0"/>
        <v>8</v>
      </c>
      <c r="I14" s="1"/>
      <c r="J14" s="1">
        <v>5</v>
      </c>
      <c r="K14" s="71">
        <f t="shared" si="1"/>
        <v>22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1</v>
      </c>
      <c r="F15" s="76">
        <v>29</v>
      </c>
      <c r="G15" s="1">
        <v>4</v>
      </c>
      <c r="H15" s="77">
        <f t="shared" si="0"/>
        <v>33</v>
      </c>
      <c r="I15" s="1"/>
      <c r="J15" s="1">
        <v>5</v>
      </c>
      <c r="K15" s="71">
        <f t="shared" si="1"/>
        <v>-3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/>
      <c r="F16" s="76">
        <f t="shared" si="2"/>
        <v>0</v>
      </c>
      <c r="G16" s="1">
        <v>23</v>
      </c>
      <c r="H16" s="77">
        <f t="shared" si="0"/>
        <v>23</v>
      </c>
      <c r="I16" s="1"/>
      <c r="J16" s="1">
        <v>2</v>
      </c>
      <c r="K16" s="71">
        <f t="shared" si="1"/>
        <v>-11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28</v>
      </c>
      <c r="G17" s="1">
        <v>1</v>
      </c>
      <c r="H17" s="77">
        <f t="shared" si="0"/>
        <v>29</v>
      </c>
      <c r="I17" s="1"/>
      <c r="J17" s="1">
        <v>7</v>
      </c>
      <c r="K17" s="71">
        <f t="shared" si="1"/>
        <v>13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f t="shared" si="2"/>
        <v>0</v>
      </c>
      <c r="G18" s="1">
        <v>29</v>
      </c>
      <c r="H18" s="77">
        <f t="shared" si="0"/>
        <v>29</v>
      </c>
      <c r="I18" s="1"/>
      <c r="J18" s="1">
        <v>2</v>
      </c>
      <c r="K18" s="71">
        <f t="shared" si="1"/>
        <v>-17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f t="shared" si="2"/>
        <v>0</v>
      </c>
      <c r="G19" s="1">
        <v>0</v>
      </c>
      <c r="H19" s="77">
        <f t="shared" si="0"/>
        <v>0</v>
      </c>
      <c r="I19" s="1"/>
      <c r="J19" s="1">
        <v>0</v>
      </c>
      <c r="K19" s="71">
        <f t="shared" si="1"/>
        <v>0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/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3</v>
      </c>
      <c r="F21" s="85">
        <v>7</v>
      </c>
      <c r="G21" s="85">
        <v>7</v>
      </c>
      <c r="H21" s="86">
        <f>G21+F21</f>
        <v>14</v>
      </c>
      <c r="I21" s="85"/>
      <c r="J21" s="85">
        <v>0</v>
      </c>
      <c r="K21" s="71">
        <f t="shared" si="1"/>
        <v>-14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3</v>
      </c>
      <c r="F22" s="85">
        <v>8</v>
      </c>
      <c r="G22" s="85">
        <v>24</v>
      </c>
      <c r="H22" s="86">
        <f t="shared" si="0"/>
        <v>32</v>
      </c>
      <c r="I22" s="85"/>
      <c r="J22" s="85">
        <v>0</v>
      </c>
      <c r="K22" s="71">
        <f t="shared" si="1"/>
        <v>-32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1</v>
      </c>
      <c r="F23" s="85">
        <v>0</v>
      </c>
      <c r="G23" s="85">
        <v>6</v>
      </c>
      <c r="H23" s="86">
        <f>G23+F23</f>
        <v>6</v>
      </c>
      <c r="I23" s="85"/>
      <c r="J23" s="85">
        <v>0</v>
      </c>
      <c r="K23" s="71">
        <f t="shared" si="1"/>
        <v>-6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25</v>
      </c>
      <c r="G25" s="1"/>
      <c r="H25" s="77">
        <f>G25+F25</f>
        <v>25</v>
      </c>
      <c r="I25" s="1"/>
      <c r="J25" s="1">
        <v>3</v>
      </c>
      <c r="K25" s="71">
        <f t="shared" si="1"/>
        <v>-7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22</v>
      </c>
      <c r="G26" s="1"/>
      <c r="H26" s="77">
        <f t="shared" si="0"/>
        <v>22</v>
      </c>
      <c r="I26" s="1"/>
      <c r="J26" s="1">
        <v>2</v>
      </c>
      <c r="K26" s="71">
        <f t="shared" si="1"/>
        <v>-10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25</v>
      </c>
      <c r="G27" s="1"/>
      <c r="H27" s="77">
        <f>G27+F27</f>
        <v>25</v>
      </c>
      <c r="I27" s="1"/>
      <c r="J27" s="1">
        <v>0</v>
      </c>
      <c r="K27" s="71">
        <f t="shared" si="1"/>
        <v>-25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4</v>
      </c>
      <c r="H28" s="86">
        <f t="shared" si="0"/>
        <v>4</v>
      </c>
      <c r="I28" s="85"/>
      <c r="J28" s="85">
        <v>0</v>
      </c>
      <c r="K28" s="71">
        <f t="shared" si="1"/>
        <v>-4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40</v>
      </c>
      <c r="H34" s="77">
        <f t="shared" si="0"/>
        <v>40</v>
      </c>
      <c r="I34" s="1"/>
      <c r="J34" s="1">
        <v>10</v>
      </c>
      <c r="K34" s="71">
        <f t="shared" si="1"/>
        <v>20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0</v>
      </c>
      <c r="F35" s="76">
        <v>1</v>
      </c>
      <c r="G35" s="1">
        <v>39</v>
      </c>
      <c r="H35" s="77">
        <f t="shared" si="0"/>
        <v>40</v>
      </c>
      <c r="I35" s="1"/>
      <c r="J35" s="1"/>
      <c r="K35" s="71">
        <f t="shared" si="1"/>
        <v>-40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2</v>
      </c>
      <c r="H36" s="77">
        <f t="shared" si="0"/>
        <v>2</v>
      </c>
      <c r="I36" s="1"/>
      <c r="J36" s="1">
        <v>8</v>
      </c>
      <c r="K36" s="71">
        <f t="shared" si="1"/>
        <v>46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0</v>
      </c>
      <c r="F37" s="76">
        <v>2</v>
      </c>
      <c r="G37" s="85">
        <v>34</v>
      </c>
      <c r="H37" s="77">
        <f t="shared" si="0"/>
        <v>36</v>
      </c>
      <c r="I37" s="85"/>
      <c r="J37" s="85">
        <v>7</v>
      </c>
      <c r="K37" s="71">
        <f t="shared" si="1"/>
        <v>6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0</v>
      </c>
      <c r="F38" s="76">
        <v>0</v>
      </c>
      <c r="G38" s="85">
        <v>38</v>
      </c>
      <c r="H38" s="77">
        <f t="shared" si="0"/>
        <v>38</v>
      </c>
      <c r="I38" s="85"/>
      <c r="J38" s="85">
        <v>10</v>
      </c>
      <c r="K38" s="71">
        <f t="shared" si="1"/>
        <v>22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1</v>
      </c>
      <c r="F41" s="76">
        <f t="shared" si="2"/>
        <v>1</v>
      </c>
      <c r="G41" s="1">
        <v>1</v>
      </c>
      <c r="H41" s="77">
        <f t="shared" si="0"/>
        <v>2</v>
      </c>
      <c r="I41" s="1"/>
      <c r="J41" s="1">
        <v>0</v>
      </c>
      <c r="K41" s="71">
        <f t="shared" si="1"/>
        <v>-2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3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2</v>
      </c>
      <c r="G48" s="1">
        <v>0</v>
      </c>
      <c r="H48" s="77">
        <f t="shared" si="0"/>
        <v>2</v>
      </c>
      <c r="I48" s="1"/>
      <c r="J48" s="1">
        <v>0</v>
      </c>
      <c r="K48" s="71">
        <f t="shared" si="1"/>
        <v>-2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3</v>
      </c>
      <c r="F49" s="76">
        <v>7</v>
      </c>
      <c r="G49" s="1">
        <v>12</v>
      </c>
      <c r="H49" s="77">
        <f t="shared" si="0"/>
        <v>19</v>
      </c>
      <c r="I49" s="1"/>
      <c r="J49" s="1">
        <v>3</v>
      </c>
      <c r="K49" s="71">
        <f t="shared" si="1"/>
        <v>-1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v>0</v>
      </c>
      <c r="G50" s="1">
        <v>11</v>
      </c>
      <c r="H50" s="77">
        <f t="shared" si="0"/>
        <v>11</v>
      </c>
      <c r="I50" s="1"/>
      <c r="J50" s="1">
        <v>2</v>
      </c>
      <c r="K50" s="71">
        <f t="shared" si="1"/>
        <v>1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2</v>
      </c>
      <c r="F52" s="76">
        <v>3</v>
      </c>
      <c r="G52" s="1">
        <v>2</v>
      </c>
      <c r="H52" s="77">
        <f t="shared" si="0"/>
        <v>5</v>
      </c>
      <c r="I52" s="1"/>
      <c r="J52" s="1">
        <v>1</v>
      </c>
      <c r="K52" s="71">
        <f t="shared" si="1"/>
        <v>1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2</v>
      </c>
      <c r="F53" s="76">
        <v>3</v>
      </c>
      <c r="G53" s="1">
        <v>7</v>
      </c>
      <c r="H53" s="77">
        <f t="shared" si="0"/>
        <v>10</v>
      </c>
      <c r="I53" s="1"/>
      <c r="J53" s="1">
        <v>2</v>
      </c>
      <c r="K53" s="71">
        <f t="shared" si="1"/>
        <v>2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>
        <v>1</v>
      </c>
      <c r="F56" s="76">
        <v>1</v>
      </c>
      <c r="G56" s="1">
        <v>10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9</v>
      </c>
      <c r="F58" s="76">
        <v>12</v>
      </c>
      <c r="G58" s="1">
        <v>21</v>
      </c>
      <c r="H58" s="77">
        <f t="shared" si="0"/>
        <v>33</v>
      </c>
      <c r="I58" s="1"/>
      <c r="J58" s="1">
        <v>4</v>
      </c>
      <c r="K58" s="71">
        <f t="shared" si="1"/>
        <v>-9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2</v>
      </c>
      <c r="F59" s="76">
        <v>6</v>
      </c>
      <c r="G59" s="1">
        <v>28</v>
      </c>
      <c r="H59" s="77">
        <f t="shared" si="0"/>
        <v>34</v>
      </c>
      <c r="I59" s="1"/>
      <c r="J59" s="1">
        <v>2</v>
      </c>
      <c r="K59" s="71">
        <f t="shared" si="1"/>
        <v>-22</v>
      </c>
    </row>
    <row r="60" spans="1:11" x14ac:dyDescent="0.25">
      <c r="A60" s="73">
        <v>52</v>
      </c>
      <c r="B60" s="1" t="s">
        <v>110</v>
      </c>
      <c r="C60" s="1"/>
      <c r="D60" s="1"/>
      <c r="E60" s="1">
        <v>5</v>
      </c>
      <c r="F60" s="76">
        <v>0</v>
      </c>
      <c r="G60" s="1">
        <v>80</v>
      </c>
      <c r="H60" s="77">
        <f t="shared" si="0"/>
        <v>80</v>
      </c>
      <c r="I60" s="1"/>
      <c r="J60" s="1">
        <v>8</v>
      </c>
      <c r="K60" s="71">
        <f t="shared" si="1"/>
        <v>-32</v>
      </c>
    </row>
    <row r="61" spans="1:11" x14ac:dyDescent="0.25">
      <c r="A61" s="73">
        <v>53</v>
      </c>
      <c r="B61" s="1" t="s">
        <v>114</v>
      </c>
      <c r="C61" s="1"/>
      <c r="D61" s="1"/>
      <c r="E61" s="1">
        <v>6</v>
      </c>
      <c r="F61" s="76">
        <v>16</v>
      </c>
      <c r="G61" s="1">
        <v>7</v>
      </c>
      <c r="H61" s="77">
        <f t="shared" si="0"/>
        <v>23</v>
      </c>
      <c r="I61" s="1"/>
      <c r="J61" s="1">
        <v>0</v>
      </c>
      <c r="K61" s="71">
        <f t="shared" si="1"/>
        <v>-23</v>
      </c>
    </row>
    <row r="62" spans="1:11" x14ac:dyDescent="0.25">
      <c r="A62" s="73">
        <v>59</v>
      </c>
      <c r="B62" s="1" t="s">
        <v>118</v>
      </c>
      <c r="C62" s="1"/>
      <c r="D62" s="1"/>
      <c r="E62" s="1">
        <v>0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21</v>
      </c>
      <c r="G63" s="1">
        <v>51</v>
      </c>
      <c r="H63" s="77">
        <f t="shared" si="0"/>
        <v>72</v>
      </c>
      <c r="I63" s="1"/>
      <c r="J63" s="1">
        <v>0</v>
      </c>
      <c r="K63" s="71">
        <f t="shared" si="1"/>
        <v>-72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27</v>
      </c>
      <c r="G66" s="1">
        <v>104</v>
      </c>
      <c r="H66" s="77">
        <f t="shared" si="0"/>
        <v>131</v>
      </c>
      <c r="I66" s="1"/>
      <c r="J66" s="1">
        <v>0</v>
      </c>
      <c r="K66" s="71">
        <f t="shared" si="1"/>
        <v>-131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4</v>
      </c>
      <c r="F72" s="76">
        <v>0</v>
      </c>
      <c r="G72" s="1">
        <v>10</v>
      </c>
      <c r="H72" s="77">
        <f t="shared" si="3"/>
        <v>10</v>
      </c>
      <c r="I72" s="1"/>
      <c r="J72" s="1">
        <v>3</v>
      </c>
      <c r="K72" s="71">
        <f t="shared" si="4"/>
        <v>8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1</v>
      </c>
      <c r="F73" s="76">
        <v>0</v>
      </c>
      <c r="G73" s="1">
        <v>4</v>
      </c>
      <c r="H73" s="77">
        <f t="shared" si="3"/>
        <v>4</v>
      </c>
      <c r="I73" s="1"/>
      <c r="J73" s="1"/>
      <c r="K73" s="71">
        <f t="shared" si="4"/>
        <v>-4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12</v>
      </c>
      <c r="H74" s="77">
        <f t="shared" si="3"/>
        <v>12</v>
      </c>
      <c r="I74" s="1"/>
      <c r="J74" s="1"/>
      <c r="K74" s="71">
        <f t="shared" si="4"/>
        <v>-12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11</v>
      </c>
      <c r="H75" s="77">
        <f t="shared" si="3"/>
        <v>11</v>
      </c>
      <c r="I75" s="1"/>
      <c r="J75" s="1"/>
      <c r="K75" s="71">
        <f t="shared" si="4"/>
        <v>-11</v>
      </c>
    </row>
    <row r="76" spans="1:11" x14ac:dyDescent="0.25">
      <c r="A76" s="73">
        <v>75</v>
      </c>
      <c r="B76" s="1" t="s">
        <v>137</v>
      </c>
      <c r="C76" s="1"/>
      <c r="D76" s="1"/>
      <c r="E76" s="1">
        <v>3</v>
      </c>
      <c r="F76" s="76">
        <v>3</v>
      </c>
      <c r="G76" s="1">
        <v>36</v>
      </c>
      <c r="H76" s="77">
        <f t="shared" si="3"/>
        <v>39</v>
      </c>
      <c r="I76" s="1"/>
      <c r="J76" s="1"/>
      <c r="K76" s="71">
        <f t="shared" si="4"/>
        <v>-39</v>
      </c>
    </row>
    <row r="77" spans="1:11" x14ac:dyDescent="0.25">
      <c r="A77" s="73">
        <v>76</v>
      </c>
      <c r="B77" s="1" t="s">
        <v>138</v>
      </c>
      <c r="C77" s="1"/>
      <c r="D77" s="1"/>
      <c r="E77" s="1"/>
      <c r="F77" s="76">
        <v>0</v>
      </c>
      <c r="G77" s="1">
        <v>77</v>
      </c>
      <c r="H77" s="77">
        <f t="shared" si="3"/>
        <v>77</v>
      </c>
      <c r="I77" s="1"/>
      <c r="J77" s="1"/>
      <c r="K77" s="71">
        <f t="shared" si="4"/>
        <v>-77</v>
      </c>
    </row>
    <row r="78" spans="1:11" x14ac:dyDescent="0.25">
      <c r="A78" s="73">
        <v>77</v>
      </c>
      <c r="B78" s="1" t="s">
        <v>139</v>
      </c>
      <c r="C78" s="1"/>
      <c r="D78" s="1"/>
      <c r="E78" s="1"/>
      <c r="F78" s="76">
        <v>0</v>
      </c>
      <c r="G78" s="1">
        <v>88</v>
      </c>
      <c r="H78" s="77">
        <f t="shared" si="3"/>
        <v>88</v>
      </c>
      <c r="I78" s="1"/>
      <c r="J78" s="1"/>
      <c r="K78" s="71">
        <f t="shared" si="4"/>
        <v>-88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29</v>
      </c>
      <c r="H79" s="77">
        <f t="shared" si="3"/>
        <v>29</v>
      </c>
      <c r="I79" s="1"/>
      <c r="J79" s="1"/>
      <c r="K79" s="71">
        <f t="shared" si="4"/>
        <v>-29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f t="shared" si="5"/>
        <v>0</v>
      </c>
      <c r="G80" s="1">
        <v>22</v>
      </c>
      <c r="H80" s="77">
        <f t="shared" si="3"/>
        <v>22</v>
      </c>
      <c r="I80" s="1"/>
      <c r="J80" s="1"/>
      <c r="K80" s="71">
        <f t="shared" si="4"/>
        <v>-22</v>
      </c>
    </row>
    <row r="81" spans="1:11" x14ac:dyDescent="0.25">
      <c r="A81" s="73">
        <v>80</v>
      </c>
      <c r="B81" s="1" t="s">
        <v>140</v>
      </c>
      <c r="C81" s="1"/>
      <c r="D81" s="1"/>
      <c r="E81" s="1"/>
      <c r="F81" s="76">
        <v>80</v>
      </c>
      <c r="G81" s="1"/>
      <c r="H81" s="77">
        <f t="shared" si="3"/>
        <v>80</v>
      </c>
      <c r="I81" s="1"/>
      <c r="J81" s="1"/>
      <c r="K81" s="71">
        <f t="shared" si="4"/>
        <v>-80</v>
      </c>
    </row>
    <row r="82" spans="1:11" x14ac:dyDescent="0.25">
      <c r="A82" s="73">
        <v>81</v>
      </c>
      <c r="B82" s="1" t="s">
        <v>141</v>
      </c>
      <c r="C82" s="1" t="s">
        <v>92</v>
      </c>
      <c r="D82" s="1"/>
      <c r="E82" s="1"/>
      <c r="F82" s="76">
        <v>16</v>
      </c>
      <c r="G82" s="1"/>
      <c r="H82" s="77">
        <f t="shared" si="3"/>
        <v>16</v>
      </c>
      <c r="I82" s="1"/>
      <c r="J82" s="1"/>
      <c r="K82" s="71">
        <f t="shared" si="4"/>
        <v>-16</v>
      </c>
    </row>
    <row r="83" spans="1:11" x14ac:dyDescent="0.25">
      <c r="A83" s="73">
        <v>82</v>
      </c>
      <c r="B83" s="1" t="s">
        <v>141</v>
      </c>
      <c r="C83" s="1" t="s">
        <v>117</v>
      </c>
      <c r="D83" s="1"/>
      <c r="E83" s="1"/>
      <c r="F83" s="76">
        <v>30</v>
      </c>
      <c r="G83" s="1"/>
      <c r="H83" s="77">
        <f t="shared" si="3"/>
        <v>30</v>
      </c>
      <c r="I83" s="1"/>
      <c r="J83" s="1"/>
      <c r="K83" s="71">
        <f t="shared" si="4"/>
        <v>-30</v>
      </c>
    </row>
    <row r="84" spans="1:11" x14ac:dyDescent="0.25">
      <c r="A84" s="73">
        <v>83</v>
      </c>
      <c r="B84" s="1" t="s">
        <v>141</v>
      </c>
      <c r="C84" s="1" t="s">
        <v>108</v>
      </c>
      <c r="D84" s="1"/>
      <c r="E84" s="1"/>
      <c r="F84" s="76">
        <v>14</v>
      </c>
      <c r="G84" s="1"/>
      <c r="H84" s="77">
        <f t="shared" si="3"/>
        <v>14</v>
      </c>
      <c r="I84" s="1"/>
      <c r="J84" s="1"/>
      <c r="K84" s="71">
        <f t="shared" si="4"/>
        <v>-14</v>
      </c>
    </row>
    <row r="85" spans="1:11" x14ac:dyDescent="0.25">
      <c r="A85" s="73">
        <v>84</v>
      </c>
      <c r="B85" s="1"/>
      <c r="C85" s="1"/>
      <c r="D85" s="1"/>
      <c r="E85" s="1"/>
      <c r="F85" s="76">
        <f t="shared" si="5"/>
        <v>0</v>
      </c>
      <c r="G85" s="1"/>
      <c r="H85" s="77">
        <f t="shared" si="3"/>
        <v>0</v>
      </c>
      <c r="I85" s="1"/>
      <c r="J85" s="1"/>
      <c r="K85" s="71">
        <f t="shared" si="4"/>
        <v>0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57" workbookViewId="0">
      <selection activeCell="G61" sqref="A1:XFD1048576"/>
    </sheetView>
  </sheetViews>
  <sheetFormatPr defaultRowHeight="15" x14ac:dyDescent="0.25"/>
  <cols>
    <col min="2" max="2" width="17.28515625" customWidth="1"/>
    <col min="3" max="3" width="18.28515625" customWidth="1"/>
    <col min="4" max="4" width="17.85546875" customWidth="1"/>
    <col min="10" max="10" width="29.7109375" bestFit="1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61</v>
      </c>
      <c r="F1" s="80">
        <f>SUM(F3:F1048576)</f>
        <v>537</v>
      </c>
      <c r="G1" s="80">
        <f>SUM(G3:G1048576)</f>
        <v>1437</v>
      </c>
      <c r="H1" s="80">
        <f>SUM(H3:H1048576)</f>
        <v>1974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-1242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1</v>
      </c>
      <c r="F3" s="76">
        <v>51</v>
      </c>
      <c r="G3" s="1">
        <v>0</v>
      </c>
      <c r="H3" s="77">
        <f t="shared" ref="H3:H68" si="0">G3+F3</f>
        <v>51</v>
      </c>
      <c r="I3" s="1"/>
      <c r="J3" s="1">
        <v>6</v>
      </c>
      <c r="K3" s="71">
        <f>(J3*6)-H3</f>
        <v>-15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3</v>
      </c>
      <c r="F4" s="76">
        <v>0</v>
      </c>
      <c r="G4" s="85">
        <v>9</v>
      </c>
      <c r="H4" s="77">
        <f t="shared" si="0"/>
        <v>9</v>
      </c>
      <c r="I4" s="85"/>
      <c r="J4" s="85">
        <v>2</v>
      </c>
      <c r="K4" s="71">
        <f t="shared" ref="K4:K68" si="1">(J4*6)-H4</f>
        <v>3</v>
      </c>
    </row>
    <row r="5" spans="1:11" x14ac:dyDescent="0.25">
      <c r="A5" s="73">
        <v>3</v>
      </c>
      <c r="B5" s="1" t="s">
        <v>88</v>
      </c>
      <c r="C5" s="1" t="s">
        <v>117</v>
      </c>
      <c r="D5" s="1"/>
      <c r="E5" s="1">
        <v>5</v>
      </c>
      <c r="F5" s="76">
        <v>17</v>
      </c>
      <c r="G5" s="1">
        <v>21</v>
      </c>
      <c r="H5" s="77">
        <f t="shared" si="0"/>
        <v>38</v>
      </c>
      <c r="I5" s="1"/>
      <c r="J5" s="1">
        <v>8</v>
      </c>
      <c r="K5" s="71">
        <f t="shared" si="1"/>
        <v>10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1</v>
      </c>
      <c r="F6" s="76">
        <v>4</v>
      </c>
      <c r="G6" s="85">
        <v>12</v>
      </c>
      <c r="H6" s="77">
        <f t="shared" si="0"/>
        <v>16</v>
      </c>
      <c r="I6" s="85"/>
      <c r="J6" s="85">
        <v>2</v>
      </c>
      <c r="K6" s="71">
        <f t="shared" si="1"/>
        <v>-4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</v>
      </c>
      <c r="H7" s="77">
        <f t="shared" si="0"/>
        <v>1</v>
      </c>
      <c r="I7" s="1"/>
      <c r="J7" s="1">
        <v>0</v>
      </c>
      <c r="K7" s="71">
        <f t="shared" si="1"/>
        <v>-1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0</v>
      </c>
      <c r="G9" s="1">
        <v>7</v>
      </c>
      <c r="H9" s="77">
        <f t="shared" si="0"/>
        <v>7</v>
      </c>
      <c r="I9" s="1"/>
      <c r="J9" s="1">
        <v>0</v>
      </c>
      <c r="K9" s="71">
        <f t="shared" si="1"/>
        <v>-7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0</v>
      </c>
      <c r="F12" s="76">
        <v>0</v>
      </c>
      <c r="G12" s="1">
        <v>23</v>
      </c>
      <c r="H12" s="77">
        <f t="shared" si="0"/>
        <v>23</v>
      </c>
      <c r="I12" s="1"/>
      <c r="J12" s="1">
        <v>0</v>
      </c>
      <c r="K12" s="71">
        <f t="shared" si="1"/>
        <v>-23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v>1</v>
      </c>
      <c r="G13" s="1">
        <v>22</v>
      </c>
      <c r="H13" s="77">
        <f t="shared" si="0"/>
        <v>23</v>
      </c>
      <c r="I13" s="1"/>
      <c r="J13" s="1">
        <v>0</v>
      </c>
      <c r="K13" s="71">
        <f t="shared" si="1"/>
        <v>-23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3</v>
      </c>
      <c r="F14" s="76">
        <v>6</v>
      </c>
      <c r="G14" s="1">
        <v>0</v>
      </c>
      <c r="H14" s="77">
        <f t="shared" si="0"/>
        <v>6</v>
      </c>
      <c r="I14" s="1"/>
      <c r="J14" s="1">
        <v>5</v>
      </c>
      <c r="K14" s="71">
        <f t="shared" si="1"/>
        <v>24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1</v>
      </c>
      <c r="F15" s="76">
        <v>29</v>
      </c>
      <c r="G15" s="1">
        <v>4</v>
      </c>
      <c r="H15" s="77">
        <f t="shared" si="0"/>
        <v>33</v>
      </c>
      <c r="I15" s="1"/>
      <c r="J15" s="1">
        <v>5</v>
      </c>
      <c r="K15" s="71">
        <f t="shared" si="1"/>
        <v>-3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/>
      <c r="F16" s="76">
        <f t="shared" si="2"/>
        <v>0</v>
      </c>
      <c r="G16" s="1">
        <v>21</v>
      </c>
      <c r="H16" s="77">
        <f t="shared" si="0"/>
        <v>21</v>
      </c>
      <c r="I16" s="1"/>
      <c r="J16" s="1">
        <v>2</v>
      </c>
      <c r="K16" s="71">
        <f t="shared" si="1"/>
        <v>-9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28</v>
      </c>
      <c r="G17" s="1">
        <v>1</v>
      </c>
      <c r="H17" s="77">
        <f t="shared" si="0"/>
        <v>29</v>
      </c>
      <c r="I17" s="1"/>
      <c r="J17" s="1">
        <v>7</v>
      </c>
      <c r="K17" s="71">
        <f t="shared" si="1"/>
        <v>13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f t="shared" si="2"/>
        <v>0</v>
      </c>
      <c r="G18" s="1">
        <v>28</v>
      </c>
      <c r="H18" s="77">
        <f t="shared" si="0"/>
        <v>28</v>
      </c>
      <c r="I18" s="1"/>
      <c r="J18" s="1">
        <v>2</v>
      </c>
      <c r="K18" s="71">
        <f t="shared" si="1"/>
        <v>-16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f t="shared" si="2"/>
        <v>0</v>
      </c>
      <c r="G19" s="1">
        <v>0</v>
      </c>
      <c r="H19" s="77">
        <f t="shared" si="0"/>
        <v>0</v>
      </c>
      <c r="I19" s="1"/>
      <c r="J19" s="1">
        <v>0</v>
      </c>
      <c r="K19" s="71">
        <f t="shared" si="1"/>
        <v>0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/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3</v>
      </c>
      <c r="F21" s="85">
        <v>7</v>
      </c>
      <c r="G21" s="85">
        <v>7</v>
      </c>
      <c r="H21" s="86">
        <f>G21+F21</f>
        <v>14</v>
      </c>
      <c r="I21" s="85"/>
      <c r="J21" s="85">
        <v>0</v>
      </c>
      <c r="K21" s="71">
        <f t="shared" si="1"/>
        <v>-14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3</v>
      </c>
      <c r="F22" s="85">
        <v>7</v>
      </c>
      <c r="G22" s="85">
        <v>22</v>
      </c>
      <c r="H22" s="86">
        <f t="shared" si="0"/>
        <v>29</v>
      </c>
      <c r="I22" s="85"/>
      <c r="J22" s="85">
        <v>0</v>
      </c>
      <c r="K22" s="71">
        <f t="shared" si="1"/>
        <v>-29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1</v>
      </c>
      <c r="F23" s="85">
        <v>0</v>
      </c>
      <c r="G23" s="85">
        <v>4</v>
      </c>
      <c r="H23" s="86">
        <f>G23+F23</f>
        <v>4</v>
      </c>
      <c r="I23" s="85"/>
      <c r="J23" s="85">
        <v>0</v>
      </c>
      <c r="K23" s="71">
        <f t="shared" si="1"/>
        <v>-4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24</v>
      </c>
      <c r="G25" s="1"/>
      <c r="H25" s="77">
        <f>G25+F25</f>
        <v>24</v>
      </c>
      <c r="I25" s="1"/>
      <c r="J25" s="1">
        <v>3</v>
      </c>
      <c r="K25" s="71">
        <f t="shared" si="1"/>
        <v>-6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20</v>
      </c>
      <c r="G26" s="1"/>
      <c r="H26" s="77">
        <f t="shared" si="0"/>
        <v>20</v>
      </c>
      <c r="I26" s="1"/>
      <c r="J26" s="1">
        <v>2</v>
      </c>
      <c r="K26" s="71">
        <f t="shared" si="1"/>
        <v>-8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25</v>
      </c>
      <c r="G27" s="1"/>
      <c r="H27" s="77">
        <f>G27+F27</f>
        <v>25</v>
      </c>
      <c r="I27" s="1"/>
      <c r="J27" s="1">
        <v>0</v>
      </c>
      <c r="K27" s="71">
        <f t="shared" si="1"/>
        <v>-25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4</v>
      </c>
      <c r="H28" s="86">
        <f t="shared" si="0"/>
        <v>4</v>
      </c>
      <c r="I28" s="85"/>
      <c r="J28" s="85">
        <v>0</v>
      </c>
      <c r="K28" s="71">
        <f t="shared" si="1"/>
        <v>-4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40</v>
      </c>
      <c r="H34" s="77">
        <f t="shared" si="0"/>
        <v>40</v>
      </c>
      <c r="I34" s="1"/>
      <c r="J34" s="1">
        <v>10</v>
      </c>
      <c r="K34" s="71">
        <f t="shared" si="1"/>
        <v>20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0</v>
      </c>
      <c r="F35" s="76">
        <v>1</v>
      </c>
      <c r="G35" s="1">
        <v>39</v>
      </c>
      <c r="H35" s="77">
        <f t="shared" si="0"/>
        <v>40</v>
      </c>
      <c r="I35" s="1"/>
      <c r="J35" s="1"/>
      <c r="K35" s="71">
        <f t="shared" si="1"/>
        <v>-40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2</v>
      </c>
      <c r="H36" s="77">
        <f t="shared" si="0"/>
        <v>2</v>
      </c>
      <c r="I36" s="1"/>
      <c r="J36" s="1">
        <v>8</v>
      </c>
      <c r="K36" s="71">
        <f t="shared" si="1"/>
        <v>46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0</v>
      </c>
      <c r="F37" s="76">
        <v>2</v>
      </c>
      <c r="G37" s="85">
        <v>34</v>
      </c>
      <c r="H37" s="77">
        <f t="shared" si="0"/>
        <v>36</v>
      </c>
      <c r="I37" s="85"/>
      <c r="J37" s="85">
        <v>7</v>
      </c>
      <c r="K37" s="71">
        <f t="shared" si="1"/>
        <v>6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0</v>
      </c>
      <c r="F38" s="76">
        <v>0</v>
      </c>
      <c r="G38" s="85">
        <v>38</v>
      </c>
      <c r="H38" s="77">
        <f t="shared" si="0"/>
        <v>38</v>
      </c>
      <c r="I38" s="85"/>
      <c r="J38" s="85">
        <v>10</v>
      </c>
      <c r="K38" s="71">
        <f t="shared" si="1"/>
        <v>22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1</v>
      </c>
      <c r="F41" s="76">
        <v>0</v>
      </c>
      <c r="G41" s="1">
        <v>1</v>
      </c>
      <c r="H41" s="77">
        <f t="shared" si="0"/>
        <v>1</v>
      </c>
      <c r="I41" s="1"/>
      <c r="J41" s="1">
        <v>0</v>
      </c>
      <c r="K41" s="71">
        <f t="shared" si="1"/>
        <v>-1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3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2</v>
      </c>
      <c r="G48" s="1">
        <v>0</v>
      </c>
      <c r="H48" s="77">
        <f t="shared" si="0"/>
        <v>2</v>
      </c>
      <c r="I48" s="1"/>
      <c r="J48" s="1">
        <v>0</v>
      </c>
      <c r="K48" s="71">
        <f t="shared" si="1"/>
        <v>-2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3</v>
      </c>
      <c r="F49" s="76">
        <v>7</v>
      </c>
      <c r="G49" s="1">
        <v>12</v>
      </c>
      <c r="H49" s="77">
        <f t="shared" si="0"/>
        <v>19</v>
      </c>
      <c r="I49" s="1"/>
      <c r="J49" s="1">
        <v>3</v>
      </c>
      <c r="K49" s="71">
        <f t="shared" si="1"/>
        <v>-1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v>0</v>
      </c>
      <c r="G50" s="1">
        <v>11</v>
      </c>
      <c r="H50" s="77">
        <f t="shared" si="0"/>
        <v>11</v>
      </c>
      <c r="I50" s="1"/>
      <c r="J50" s="1">
        <v>2</v>
      </c>
      <c r="K50" s="71">
        <f t="shared" si="1"/>
        <v>1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2</v>
      </c>
      <c r="F52" s="76">
        <v>3</v>
      </c>
      <c r="G52" s="1">
        <v>2</v>
      </c>
      <c r="H52" s="77">
        <f t="shared" si="0"/>
        <v>5</v>
      </c>
      <c r="I52" s="1"/>
      <c r="J52" s="1">
        <v>1</v>
      </c>
      <c r="K52" s="71">
        <f t="shared" si="1"/>
        <v>1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2</v>
      </c>
      <c r="F53" s="76">
        <v>3</v>
      </c>
      <c r="G53" s="1">
        <v>7</v>
      </c>
      <c r="H53" s="77">
        <f t="shared" si="0"/>
        <v>10</v>
      </c>
      <c r="I53" s="1"/>
      <c r="J53" s="1">
        <v>2</v>
      </c>
      <c r="K53" s="71">
        <f t="shared" si="1"/>
        <v>2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>
        <v>1</v>
      </c>
      <c r="F56" s="76">
        <v>1</v>
      </c>
      <c r="G56" s="1">
        <v>10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9</v>
      </c>
      <c r="F58" s="76">
        <v>10</v>
      </c>
      <c r="G58" s="1">
        <v>21</v>
      </c>
      <c r="H58" s="77">
        <f t="shared" si="0"/>
        <v>31</v>
      </c>
      <c r="I58" s="1"/>
      <c r="J58" s="1">
        <v>4</v>
      </c>
      <c r="K58" s="71">
        <f t="shared" si="1"/>
        <v>-7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2</v>
      </c>
      <c r="F59" s="76">
        <v>4</v>
      </c>
      <c r="G59" s="1">
        <v>28</v>
      </c>
      <c r="H59" s="77">
        <f t="shared" si="0"/>
        <v>32</v>
      </c>
      <c r="I59" s="1"/>
      <c r="J59" s="1">
        <v>2</v>
      </c>
      <c r="K59" s="71">
        <f t="shared" si="1"/>
        <v>-20</v>
      </c>
    </row>
    <row r="60" spans="1:11" x14ac:dyDescent="0.25">
      <c r="A60" s="73">
        <v>52</v>
      </c>
      <c r="B60" s="1" t="s">
        <v>110</v>
      </c>
      <c r="C60" s="1"/>
      <c r="D60" s="1"/>
      <c r="E60" s="1">
        <v>5</v>
      </c>
      <c r="F60" s="76">
        <v>0</v>
      </c>
      <c r="G60" s="1">
        <v>79</v>
      </c>
      <c r="H60" s="77">
        <f t="shared" si="0"/>
        <v>79</v>
      </c>
      <c r="I60" s="1"/>
      <c r="J60" s="1">
        <v>8</v>
      </c>
      <c r="K60" s="71">
        <f t="shared" si="1"/>
        <v>-31</v>
      </c>
    </row>
    <row r="61" spans="1:11" x14ac:dyDescent="0.25">
      <c r="A61" s="73">
        <v>53</v>
      </c>
      <c r="B61" s="1" t="s">
        <v>114</v>
      </c>
      <c r="C61" s="1"/>
      <c r="D61" s="1"/>
      <c r="E61" s="1">
        <v>6</v>
      </c>
      <c r="F61" s="76">
        <v>16</v>
      </c>
      <c r="G61" s="1">
        <v>7</v>
      </c>
      <c r="H61" s="77">
        <f t="shared" si="0"/>
        <v>23</v>
      </c>
      <c r="I61" s="1"/>
      <c r="J61" s="1">
        <v>0</v>
      </c>
      <c r="K61" s="71">
        <f t="shared" si="1"/>
        <v>-23</v>
      </c>
    </row>
    <row r="62" spans="1:11" x14ac:dyDescent="0.25">
      <c r="A62" s="73">
        <v>59</v>
      </c>
      <c r="B62" s="1" t="s">
        <v>118</v>
      </c>
      <c r="C62" s="1"/>
      <c r="D62" s="1"/>
      <c r="E62" s="1">
        <v>0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21</v>
      </c>
      <c r="G63" s="1">
        <v>51</v>
      </c>
      <c r="H63" s="77">
        <f t="shared" si="0"/>
        <v>72</v>
      </c>
      <c r="I63" s="1"/>
      <c r="J63" s="1">
        <v>0</v>
      </c>
      <c r="K63" s="71">
        <f t="shared" si="1"/>
        <v>-72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27</v>
      </c>
      <c r="G66" s="1">
        <v>104</v>
      </c>
      <c r="H66" s="77">
        <f t="shared" si="0"/>
        <v>131</v>
      </c>
      <c r="I66" s="1"/>
      <c r="J66" s="1">
        <v>0</v>
      </c>
      <c r="K66" s="71">
        <f t="shared" si="1"/>
        <v>-131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4</v>
      </c>
      <c r="F72" s="76">
        <v>0</v>
      </c>
      <c r="G72" s="1">
        <v>10</v>
      </c>
      <c r="H72" s="77">
        <f t="shared" si="3"/>
        <v>10</v>
      </c>
      <c r="I72" s="1"/>
      <c r="J72" s="1">
        <v>3</v>
      </c>
      <c r="K72" s="71">
        <f t="shared" si="4"/>
        <v>8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1</v>
      </c>
      <c r="F73" s="76">
        <v>0</v>
      </c>
      <c r="G73" s="1">
        <v>4</v>
      </c>
      <c r="H73" s="77">
        <f t="shared" si="3"/>
        <v>4</v>
      </c>
      <c r="I73" s="1"/>
      <c r="J73" s="1"/>
      <c r="K73" s="71">
        <f t="shared" si="4"/>
        <v>-4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12</v>
      </c>
      <c r="H74" s="77">
        <f t="shared" si="3"/>
        <v>12</v>
      </c>
      <c r="I74" s="1"/>
      <c r="J74" s="1"/>
      <c r="K74" s="71">
        <f t="shared" si="4"/>
        <v>-12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11</v>
      </c>
      <c r="H75" s="77">
        <f t="shared" si="3"/>
        <v>11</v>
      </c>
      <c r="I75" s="1"/>
      <c r="J75" s="1"/>
      <c r="K75" s="71">
        <f t="shared" si="4"/>
        <v>-11</v>
      </c>
    </row>
    <row r="76" spans="1:11" x14ac:dyDescent="0.25">
      <c r="A76" s="73">
        <v>75</v>
      </c>
      <c r="B76" s="1" t="s">
        <v>137</v>
      </c>
      <c r="C76" s="1"/>
      <c r="D76" s="1"/>
      <c r="E76" s="1">
        <v>3</v>
      </c>
      <c r="F76" s="76">
        <v>2</v>
      </c>
      <c r="G76" s="1">
        <v>36</v>
      </c>
      <c r="H76" s="77">
        <f t="shared" si="3"/>
        <v>38</v>
      </c>
      <c r="I76" s="1"/>
      <c r="J76" s="1"/>
      <c r="K76" s="71">
        <f t="shared" si="4"/>
        <v>-38</v>
      </c>
    </row>
    <row r="77" spans="1:11" x14ac:dyDescent="0.25">
      <c r="A77" s="73">
        <v>76</v>
      </c>
      <c r="B77" s="1" t="s">
        <v>138</v>
      </c>
      <c r="C77" s="1"/>
      <c r="D77" s="1"/>
      <c r="E77" s="1"/>
      <c r="F77" s="76">
        <v>0</v>
      </c>
      <c r="G77" s="1">
        <v>77</v>
      </c>
      <c r="H77" s="77">
        <f t="shared" si="3"/>
        <v>77</v>
      </c>
      <c r="I77" s="1"/>
      <c r="J77" s="1"/>
      <c r="K77" s="71">
        <f t="shared" si="4"/>
        <v>-77</v>
      </c>
    </row>
    <row r="78" spans="1:11" x14ac:dyDescent="0.25">
      <c r="A78" s="73">
        <v>77</v>
      </c>
      <c r="B78" s="1" t="s">
        <v>139</v>
      </c>
      <c r="C78" s="1"/>
      <c r="D78" s="1"/>
      <c r="E78" s="1"/>
      <c r="F78" s="76">
        <v>0</v>
      </c>
      <c r="G78" s="1">
        <v>84</v>
      </c>
      <c r="H78" s="77">
        <f t="shared" si="3"/>
        <v>84</v>
      </c>
      <c r="I78" s="1"/>
      <c r="J78" s="1"/>
      <c r="K78" s="71">
        <f t="shared" si="4"/>
        <v>-84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29</v>
      </c>
      <c r="H79" s="77">
        <f t="shared" si="3"/>
        <v>29</v>
      </c>
      <c r="I79" s="1"/>
      <c r="J79" s="1"/>
      <c r="K79" s="71">
        <f t="shared" si="4"/>
        <v>-29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f t="shared" si="5"/>
        <v>0</v>
      </c>
      <c r="G80" s="1">
        <v>21</v>
      </c>
      <c r="H80" s="77">
        <f t="shared" si="3"/>
        <v>21</v>
      </c>
      <c r="I80" s="1"/>
      <c r="J80" s="1"/>
      <c r="K80" s="71">
        <f t="shared" si="4"/>
        <v>-21</v>
      </c>
    </row>
    <row r="81" spans="1:11" x14ac:dyDescent="0.25">
      <c r="A81" s="73">
        <v>80</v>
      </c>
      <c r="B81" s="1" t="s">
        <v>140</v>
      </c>
      <c r="C81" s="1"/>
      <c r="D81" s="1"/>
      <c r="E81" s="1"/>
      <c r="F81" s="76">
        <v>80</v>
      </c>
      <c r="G81" s="1"/>
      <c r="H81" s="77">
        <f t="shared" si="3"/>
        <v>80</v>
      </c>
      <c r="I81" s="1"/>
      <c r="J81" s="1"/>
      <c r="K81" s="71">
        <f t="shared" si="4"/>
        <v>-80</v>
      </c>
    </row>
    <row r="82" spans="1:11" x14ac:dyDescent="0.25">
      <c r="A82" s="73">
        <v>81</v>
      </c>
      <c r="B82" s="1" t="s">
        <v>141</v>
      </c>
      <c r="C82" s="1" t="s">
        <v>92</v>
      </c>
      <c r="D82" s="1"/>
      <c r="E82" s="1"/>
      <c r="F82" s="76">
        <v>15</v>
      </c>
      <c r="G82" s="1"/>
      <c r="H82" s="77">
        <f t="shared" si="3"/>
        <v>15</v>
      </c>
      <c r="I82" s="1"/>
      <c r="J82" s="1"/>
      <c r="K82" s="71">
        <f t="shared" si="4"/>
        <v>-15</v>
      </c>
    </row>
    <row r="83" spans="1:11" x14ac:dyDescent="0.25">
      <c r="A83" s="73">
        <v>82</v>
      </c>
      <c r="B83" s="1" t="s">
        <v>141</v>
      </c>
      <c r="C83" s="1" t="s">
        <v>117</v>
      </c>
      <c r="D83" s="1"/>
      <c r="E83" s="1"/>
      <c r="F83" s="76">
        <v>29</v>
      </c>
      <c r="G83" s="1"/>
      <c r="H83" s="77">
        <f t="shared" si="3"/>
        <v>29</v>
      </c>
      <c r="I83" s="1"/>
      <c r="J83" s="1"/>
      <c r="K83" s="71">
        <f t="shared" si="4"/>
        <v>-29</v>
      </c>
    </row>
    <row r="84" spans="1:11" x14ac:dyDescent="0.25">
      <c r="A84" s="73">
        <v>83</v>
      </c>
      <c r="B84" s="1" t="s">
        <v>141</v>
      </c>
      <c r="C84" s="1" t="s">
        <v>108</v>
      </c>
      <c r="D84" s="1"/>
      <c r="E84" s="1"/>
      <c r="F84" s="76">
        <v>12</v>
      </c>
      <c r="G84" s="1"/>
      <c r="H84" s="77">
        <f t="shared" si="3"/>
        <v>12</v>
      </c>
      <c r="I84" s="1"/>
      <c r="J84" s="1"/>
      <c r="K84" s="71">
        <f t="shared" si="4"/>
        <v>-12</v>
      </c>
    </row>
    <row r="85" spans="1:11" x14ac:dyDescent="0.25">
      <c r="A85" s="73">
        <v>84</v>
      </c>
      <c r="B85" s="1"/>
      <c r="C85" s="1"/>
      <c r="D85" s="1"/>
      <c r="E85" s="1"/>
      <c r="F85" s="76">
        <f t="shared" si="5"/>
        <v>0</v>
      </c>
      <c r="G85" s="1"/>
      <c r="H85" s="77">
        <f t="shared" si="3"/>
        <v>0</v>
      </c>
      <c r="I85" s="1"/>
      <c r="J85" s="1"/>
      <c r="K85" s="71">
        <f t="shared" si="4"/>
        <v>0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50" workbookViewId="0">
      <selection activeCell="G23" sqref="A1:K97"/>
    </sheetView>
  </sheetViews>
  <sheetFormatPr defaultRowHeight="15" x14ac:dyDescent="0.25"/>
  <cols>
    <col min="1" max="1" width="5.85546875" bestFit="1" customWidth="1"/>
    <col min="2" max="2" width="24.140625" bestFit="1" customWidth="1"/>
    <col min="3" max="3" width="9.140625" bestFit="1" customWidth="1"/>
    <col min="4" max="4" width="19.5703125" bestFit="1" customWidth="1"/>
    <col min="5" max="5" width="15.7109375" bestFit="1" customWidth="1"/>
    <col min="6" max="7" width="8.140625" bestFit="1" customWidth="1"/>
    <col min="8" max="8" width="13.5703125" bestFit="1" customWidth="1"/>
    <col min="9" max="9" width="12.140625" bestFit="1" customWidth="1"/>
    <col min="10" max="10" width="29.7109375" bestFit="1" customWidth="1"/>
    <col min="11" max="11" width="14.42578125" bestFit="1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61</v>
      </c>
      <c r="F1" s="80">
        <f>SUM(F3:F1048576)</f>
        <v>533</v>
      </c>
      <c r="G1" s="80">
        <f>SUM(G3:G1048576)</f>
        <v>1434</v>
      </c>
      <c r="H1" s="80">
        <f>SUM(H3:H1048576)</f>
        <v>1967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-1235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1</v>
      </c>
      <c r="F3" s="76">
        <v>51</v>
      </c>
      <c r="G3" s="1">
        <v>0</v>
      </c>
      <c r="H3" s="77">
        <f t="shared" ref="H3:H68" si="0">G3+F3</f>
        <v>51</v>
      </c>
      <c r="I3" s="1"/>
      <c r="J3" s="1">
        <v>6</v>
      </c>
      <c r="K3" s="71">
        <f>(J3*6)-H3</f>
        <v>-15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3</v>
      </c>
      <c r="F4" s="76">
        <v>0</v>
      </c>
      <c r="G4" s="85">
        <v>9</v>
      </c>
      <c r="H4" s="77">
        <f t="shared" si="0"/>
        <v>9</v>
      </c>
      <c r="I4" s="85"/>
      <c r="J4" s="85">
        <v>2</v>
      </c>
      <c r="K4" s="71">
        <f t="shared" ref="K4:K68" si="1">(J4*6)-H4</f>
        <v>3</v>
      </c>
    </row>
    <row r="5" spans="1:11" x14ac:dyDescent="0.25">
      <c r="A5" s="73">
        <v>3</v>
      </c>
      <c r="B5" s="1" t="s">
        <v>88</v>
      </c>
      <c r="C5" s="1" t="s">
        <v>117</v>
      </c>
      <c r="D5" s="1"/>
      <c r="E5" s="1">
        <v>5</v>
      </c>
      <c r="F5" s="76">
        <v>17</v>
      </c>
      <c r="G5" s="1">
        <v>21</v>
      </c>
      <c r="H5" s="77">
        <f t="shared" si="0"/>
        <v>38</v>
      </c>
      <c r="I5" s="1"/>
      <c r="J5" s="1">
        <v>8</v>
      </c>
      <c r="K5" s="71">
        <f t="shared" si="1"/>
        <v>10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1</v>
      </c>
      <c r="F6" s="76">
        <v>4</v>
      </c>
      <c r="G6" s="85">
        <v>12</v>
      </c>
      <c r="H6" s="77">
        <f t="shared" si="0"/>
        <v>16</v>
      </c>
      <c r="I6" s="85"/>
      <c r="J6" s="85">
        <v>2</v>
      </c>
      <c r="K6" s="71">
        <f t="shared" si="1"/>
        <v>-4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</v>
      </c>
      <c r="H7" s="77">
        <f t="shared" si="0"/>
        <v>1</v>
      </c>
      <c r="I7" s="1"/>
      <c r="J7" s="1">
        <v>0</v>
      </c>
      <c r="K7" s="71">
        <f t="shared" si="1"/>
        <v>-1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0</v>
      </c>
      <c r="G9" s="1">
        <v>7</v>
      </c>
      <c r="H9" s="77">
        <f t="shared" si="0"/>
        <v>7</v>
      </c>
      <c r="I9" s="1"/>
      <c r="J9" s="1">
        <v>0</v>
      </c>
      <c r="K9" s="71">
        <f t="shared" si="1"/>
        <v>-7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0</v>
      </c>
      <c r="F12" s="76">
        <v>0</v>
      </c>
      <c r="G12" s="1">
        <v>23</v>
      </c>
      <c r="H12" s="77">
        <f t="shared" si="0"/>
        <v>23</v>
      </c>
      <c r="I12" s="1"/>
      <c r="J12" s="1">
        <v>0</v>
      </c>
      <c r="K12" s="71">
        <f t="shared" si="1"/>
        <v>-23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v>1</v>
      </c>
      <c r="G13" s="1">
        <v>22</v>
      </c>
      <c r="H13" s="77">
        <f t="shared" si="0"/>
        <v>23</v>
      </c>
      <c r="I13" s="1"/>
      <c r="J13" s="1">
        <v>0</v>
      </c>
      <c r="K13" s="71">
        <f t="shared" si="1"/>
        <v>-23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3</v>
      </c>
      <c r="F14" s="76">
        <v>5</v>
      </c>
      <c r="G14" s="1">
        <v>18</v>
      </c>
      <c r="H14" s="77">
        <f t="shared" si="0"/>
        <v>23</v>
      </c>
      <c r="I14" s="1"/>
      <c r="J14" s="1">
        <v>5</v>
      </c>
      <c r="K14" s="71">
        <f t="shared" si="1"/>
        <v>7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1</v>
      </c>
      <c r="F15" s="76">
        <v>29</v>
      </c>
      <c r="G15" s="1">
        <v>4</v>
      </c>
      <c r="H15" s="77">
        <f t="shared" si="0"/>
        <v>33</v>
      </c>
      <c r="I15" s="1"/>
      <c r="J15" s="1">
        <v>5</v>
      </c>
      <c r="K15" s="71">
        <f t="shared" si="1"/>
        <v>-3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/>
      <c r="F16" s="76">
        <f t="shared" si="2"/>
        <v>0</v>
      </c>
      <c r="G16" s="1">
        <v>21</v>
      </c>
      <c r="H16" s="77">
        <f t="shared" si="0"/>
        <v>21</v>
      </c>
      <c r="I16" s="1"/>
      <c r="J16" s="1">
        <v>2</v>
      </c>
      <c r="K16" s="71">
        <f t="shared" si="1"/>
        <v>-9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28</v>
      </c>
      <c r="G17" s="1">
        <v>1</v>
      </c>
      <c r="H17" s="77">
        <f t="shared" si="0"/>
        <v>29</v>
      </c>
      <c r="I17" s="1"/>
      <c r="J17" s="1">
        <v>7</v>
      </c>
      <c r="K17" s="71">
        <f t="shared" si="1"/>
        <v>13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f t="shared" si="2"/>
        <v>0</v>
      </c>
      <c r="G18" s="1">
        <v>28</v>
      </c>
      <c r="H18" s="77">
        <f t="shared" si="0"/>
        <v>28</v>
      </c>
      <c r="I18" s="1"/>
      <c r="J18" s="1">
        <v>2</v>
      </c>
      <c r="K18" s="71">
        <f t="shared" si="1"/>
        <v>-16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f t="shared" si="2"/>
        <v>0</v>
      </c>
      <c r="G19" s="1">
        <v>0</v>
      </c>
      <c r="H19" s="77">
        <f t="shared" si="0"/>
        <v>0</v>
      </c>
      <c r="I19" s="1"/>
      <c r="J19" s="1">
        <v>0</v>
      </c>
      <c r="K19" s="71">
        <f t="shared" si="1"/>
        <v>0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/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3</v>
      </c>
      <c r="F21" s="85">
        <v>7</v>
      </c>
      <c r="G21" s="85">
        <v>7</v>
      </c>
      <c r="H21" s="86">
        <f>G21+F21</f>
        <v>14</v>
      </c>
      <c r="I21" s="85"/>
      <c r="J21" s="85">
        <v>0</v>
      </c>
      <c r="K21" s="71">
        <f t="shared" si="1"/>
        <v>-14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3</v>
      </c>
      <c r="F22" s="85">
        <v>7</v>
      </c>
      <c r="G22" s="85">
        <v>19</v>
      </c>
      <c r="H22" s="86">
        <f t="shared" si="0"/>
        <v>26</v>
      </c>
      <c r="I22" s="85"/>
      <c r="J22" s="85">
        <v>0</v>
      </c>
      <c r="K22" s="71">
        <f t="shared" si="1"/>
        <v>-26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1</v>
      </c>
      <c r="F23" s="85">
        <v>0</v>
      </c>
      <c r="G23" s="85">
        <v>2</v>
      </c>
      <c r="H23" s="86">
        <f>G23+F23</f>
        <v>2</v>
      </c>
      <c r="I23" s="85"/>
      <c r="J23" s="85">
        <v>0</v>
      </c>
      <c r="K23" s="71">
        <f t="shared" si="1"/>
        <v>-2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24</v>
      </c>
      <c r="G25" s="1"/>
      <c r="H25" s="77">
        <f>G25+F25</f>
        <v>24</v>
      </c>
      <c r="I25" s="1"/>
      <c r="J25" s="1">
        <v>3</v>
      </c>
      <c r="K25" s="71">
        <f t="shared" si="1"/>
        <v>-6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20</v>
      </c>
      <c r="G26" s="1"/>
      <c r="H26" s="77">
        <f t="shared" si="0"/>
        <v>20</v>
      </c>
      <c r="I26" s="1"/>
      <c r="J26" s="1">
        <v>2</v>
      </c>
      <c r="K26" s="71">
        <f t="shared" si="1"/>
        <v>-8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25</v>
      </c>
      <c r="G27" s="1"/>
      <c r="H27" s="77">
        <f>G27+F27</f>
        <v>25</v>
      </c>
      <c r="I27" s="1"/>
      <c r="J27" s="1">
        <v>0</v>
      </c>
      <c r="K27" s="71">
        <f t="shared" si="1"/>
        <v>-25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4</v>
      </c>
      <c r="H28" s="86">
        <f t="shared" si="0"/>
        <v>4</v>
      </c>
      <c r="I28" s="85"/>
      <c r="J28" s="85">
        <v>0</v>
      </c>
      <c r="K28" s="71">
        <f t="shared" si="1"/>
        <v>-4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40</v>
      </c>
      <c r="H34" s="77">
        <f t="shared" si="0"/>
        <v>40</v>
      </c>
      <c r="I34" s="1"/>
      <c r="J34" s="1">
        <v>10</v>
      </c>
      <c r="K34" s="71">
        <f t="shared" si="1"/>
        <v>20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0</v>
      </c>
      <c r="F35" s="76">
        <v>1</v>
      </c>
      <c r="G35" s="1">
        <v>39</v>
      </c>
      <c r="H35" s="77">
        <f t="shared" si="0"/>
        <v>40</v>
      </c>
      <c r="I35" s="1"/>
      <c r="J35" s="1"/>
      <c r="K35" s="71">
        <f t="shared" si="1"/>
        <v>-40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2</v>
      </c>
      <c r="H36" s="77">
        <f t="shared" si="0"/>
        <v>2</v>
      </c>
      <c r="I36" s="1"/>
      <c r="J36" s="1">
        <v>8</v>
      </c>
      <c r="K36" s="71">
        <f t="shared" si="1"/>
        <v>46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0</v>
      </c>
      <c r="F37" s="76">
        <v>2</v>
      </c>
      <c r="G37" s="85">
        <v>34</v>
      </c>
      <c r="H37" s="77">
        <f t="shared" si="0"/>
        <v>36</v>
      </c>
      <c r="I37" s="85"/>
      <c r="J37" s="85">
        <v>7</v>
      </c>
      <c r="K37" s="71">
        <f t="shared" si="1"/>
        <v>6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0</v>
      </c>
      <c r="F38" s="76">
        <v>0</v>
      </c>
      <c r="G38" s="85">
        <v>38</v>
      </c>
      <c r="H38" s="77">
        <f t="shared" si="0"/>
        <v>38</v>
      </c>
      <c r="I38" s="85"/>
      <c r="J38" s="85">
        <v>10</v>
      </c>
      <c r="K38" s="71">
        <f t="shared" si="1"/>
        <v>22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1</v>
      </c>
      <c r="F41" s="76">
        <v>0</v>
      </c>
      <c r="G41" s="1">
        <v>1</v>
      </c>
      <c r="H41" s="77">
        <f t="shared" si="0"/>
        <v>1</v>
      </c>
      <c r="I41" s="1"/>
      <c r="J41" s="1">
        <v>0</v>
      </c>
      <c r="K41" s="71">
        <f t="shared" si="1"/>
        <v>-1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3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2</v>
      </c>
      <c r="G48" s="1">
        <v>0</v>
      </c>
      <c r="H48" s="77">
        <f t="shared" si="0"/>
        <v>2</v>
      </c>
      <c r="I48" s="1"/>
      <c r="J48" s="1">
        <v>0</v>
      </c>
      <c r="K48" s="71">
        <f t="shared" si="1"/>
        <v>-2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3</v>
      </c>
      <c r="F49" s="76">
        <v>7</v>
      </c>
      <c r="G49" s="1">
        <v>12</v>
      </c>
      <c r="H49" s="77">
        <f t="shared" si="0"/>
        <v>19</v>
      </c>
      <c r="I49" s="1"/>
      <c r="J49" s="1">
        <v>3</v>
      </c>
      <c r="K49" s="71">
        <f t="shared" si="1"/>
        <v>-1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v>0</v>
      </c>
      <c r="G50" s="1">
        <v>11</v>
      </c>
      <c r="H50" s="77">
        <f t="shared" si="0"/>
        <v>11</v>
      </c>
      <c r="I50" s="1"/>
      <c r="J50" s="1">
        <v>2</v>
      </c>
      <c r="K50" s="71">
        <f t="shared" si="1"/>
        <v>1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2</v>
      </c>
      <c r="F52" s="76">
        <v>3</v>
      </c>
      <c r="G52" s="1">
        <v>2</v>
      </c>
      <c r="H52" s="77">
        <f t="shared" si="0"/>
        <v>5</v>
      </c>
      <c r="I52" s="1"/>
      <c r="J52" s="1">
        <v>1</v>
      </c>
      <c r="K52" s="71">
        <f t="shared" si="1"/>
        <v>1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2</v>
      </c>
      <c r="F53" s="76">
        <v>3</v>
      </c>
      <c r="G53" s="1">
        <v>7</v>
      </c>
      <c r="H53" s="77">
        <f t="shared" si="0"/>
        <v>10</v>
      </c>
      <c r="I53" s="1"/>
      <c r="J53" s="1">
        <v>2</v>
      </c>
      <c r="K53" s="71">
        <f t="shared" si="1"/>
        <v>2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>
        <v>1</v>
      </c>
      <c r="F56" s="76">
        <v>1</v>
      </c>
      <c r="G56" s="1">
        <v>10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9</v>
      </c>
      <c r="F58" s="76">
        <v>7</v>
      </c>
      <c r="G58" s="1">
        <v>21</v>
      </c>
      <c r="H58" s="77">
        <f t="shared" si="0"/>
        <v>28</v>
      </c>
      <c r="I58" s="1"/>
      <c r="J58" s="1">
        <v>4</v>
      </c>
      <c r="K58" s="71">
        <f t="shared" si="1"/>
        <v>-4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2</v>
      </c>
      <c r="F59" s="76">
        <v>4</v>
      </c>
      <c r="G59" s="1">
        <v>28</v>
      </c>
      <c r="H59" s="77">
        <f t="shared" si="0"/>
        <v>32</v>
      </c>
      <c r="I59" s="1"/>
      <c r="J59" s="1">
        <v>2</v>
      </c>
      <c r="K59" s="71">
        <f t="shared" si="1"/>
        <v>-20</v>
      </c>
    </row>
    <row r="60" spans="1:11" x14ac:dyDescent="0.25">
      <c r="A60" s="73">
        <v>52</v>
      </c>
      <c r="B60" s="1" t="s">
        <v>110</v>
      </c>
      <c r="C60" s="1"/>
      <c r="D60" s="1"/>
      <c r="E60" s="1">
        <v>5</v>
      </c>
      <c r="F60" s="76">
        <v>0</v>
      </c>
      <c r="G60" s="1">
        <v>71</v>
      </c>
      <c r="H60" s="77">
        <f t="shared" si="0"/>
        <v>71</v>
      </c>
      <c r="I60" s="1"/>
      <c r="J60" s="1">
        <v>8</v>
      </c>
      <c r="K60" s="71">
        <f t="shared" si="1"/>
        <v>-23</v>
      </c>
    </row>
    <row r="61" spans="1:11" x14ac:dyDescent="0.25">
      <c r="A61" s="73">
        <v>53</v>
      </c>
      <c r="B61" s="1" t="s">
        <v>114</v>
      </c>
      <c r="C61" s="1"/>
      <c r="D61" s="1"/>
      <c r="E61" s="1">
        <v>6</v>
      </c>
      <c r="F61" s="76">
        <v>16</v>
      </c>
      <c r="G61" s="1">
        <v>7</v>
      </c>
      <c r="H61" s="77">
        <f t="shared" si="0"/>
        <v>23</v>
      </c>
      <c r="I61" s="1"/>
      <c r="J61" s="1">
        <v>0</v>
      </c>
      <c r="K61" s="71">
        <f t="shared" si="1"/>
        <v>-23</v>
      </c>
    </row>
    <row r="62" spans="1:11" x14ac:dyDescent="0.25">
      <c r="A62" s="73">
        <v>59</v>
      </c>
      <c r="B62" s="1" t="s">
        <v>118</v>
      </c>
      <c r="C62" s="1"/>
      <c r="D62" s="1"/>
      <c r="E62" s="1">
        <v>0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21</v>
      </c>
      <c r="G63" s="1">
        <v>51</v>
      </c>
      <c r="H63" s="77">
        <f t="shared" si="0"/>
        <v>72</v>
      </c>
      <c r="I63" s="1"/>
      <c r="J63" s="1">
        <v>0</v>
      </c>
      <c r="K63" s="71">
        <f t="shared" si="1"/>
        <v>-72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27</v>
      </c>
      <c r="G66" s="1">
        <v>104</v>
      </c>
      <c r="H66" s="77">
        <f t="shared" si="0"/>
        <v>131</v>
      </c>
      <c r="I66" s="1"/>
      <c r="J66" s="1">
        <v>0</v>
      </c>
      <c r="K66" s="71">
        <f t="shared" si="1"/>
        <v>-131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4</v>
      </c>
      <c r="F72" s="76">
        <v>0</v>
      </c>
      <c r="G72" s="1">
        <v>9</v>
      </c>
      <c r="H72" s="77">
        <f t="shared" si="3"/>
        <v>9</v>
      </c>
      <c r="I72" s="1"/>
      <c r="J72" s="1">
        <v>3</v>
      </c>
      <c r="K72" s="71">
        <f t="shared" si="4"/>
        <v>9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1</v>
      </c>
      <c r="F73" s="76">
        <v>0</v>
      </c>
      <c r="G73" s="1">
        <v>2</v>
      </c>
      <c r="H73" s="77">
        <f t="shared" si="3"/>
        <v>2</v>
      </c>
      <c r="I73" s="1"/>
      <c r="J73" s="1"/>
      <c r="K73" s="71">
        <f t="shared" si="4"/>
        <v>-2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11</v>
      </c>
      <c r="H74" s="77">
        <f t="shared" si="3"/>
        <v>11</v>
      </c>
      <c r="I74" s="1"/>
      <c r="J74" s="1"/>
      <c r="K74" s="71">
        <f t="shared" si="4"/>
        <v>-11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11</v>
      </c>
      <c r="H75" s="77">
        <f t="shared" si="3"/>
        <v>11</v>
      </c>
      <c r="I75" s="1"/>
      <c r="J75" s="1"/>
      <c r="K75" s="71">
        <f t="shared" si="4"/>
        <v>-11</v>
      </c>
    </row>
    <row r="76" spans="1:11" x14ac:dyDescent="0.25">
      <c r="A76" s="73">
        <v>75</v>
      </c>
      <c r="B76" s="1" t="s">
        <v>137</v>
      </c>
      <c r="C76" s="1"/>
      <c r="D76" s="1"/>
      <c r="E76" s="1">
        <v>3</v>
      </c>
      <c r="F76" s="76">
        <v>2</v>
      </c>
      <c r="G76" s="1">
        <v>34</v>
      </c>
      <c r="H76" s="77">
        <f t="shared" si="3"/>
        <v>36</v>
      </c>
      <c r="I76" s="1"/>
      <c r="J76" s="1"/>
      <c r="K76" s="71">
        <f t="shared" si="4"/>
        <v>-36</v>
      </c>
    </row>
    <row r="77" spans="1:11" x14ac:dyDescent="0.25">
      <c r="A77" s="73">
        <v>76</v>
      </c>
      <c r="B77" s="1" t="s">
        <v>138</v>
      </c>
      <c r="C77" s="1"/>
      <c r="D77" s="1"/>
      <c r="E77" s="1"/>
      <c r="F77" s="76">
        <v>0</v>
      </c>
      <c r="G77" s="1">
        <v>77</v>
      </c>
      <c r="H77" s="77">
        <f t="shared" si="3"/>
        <v>77</v>
      </c>
      <c r="I77" s="1"/>
      <c r="J77" s="1"/>
      <c r="K77" s="71">
        <f t="shared" si="4"/>
        <v>-77</v>
      </c>
    </row>
    <row r="78" spans="1:11" x14ac:dyDescent="0.25">
      <c r="A78" s="73">
        <v>77</v>
      </c>
      <c r="B78" s="1" t="s">
        <v>139</v>
      </c>
      <c r="C78" s="1"/>
      <c r="D78" s="1"/>
      <c r="E78" s="1"/>
      <c r="F78" s="76">
        <v>0</v>
      </c>
      <c r="G78" s="1">
        <v>83</v>
      </c>
      <c r="H78" s="77">
        <f t="shared" si="3"/>
        <v>83</v>
      </c>
      <c r="I78" s="1"/>
      <c r="J78" s="1"/>
      <c r="K78" s="71">
        <f t="shared" si="4"/>
        <v>-83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29</v>
      </c>
      <c r="H79" s="77">
        <f t="shared" si="3"/>
        <v>29</v>
      </c>
      <c r="I79" s="1"/>
      <c r="J79" s="1"/>
      <c r="K79" s="71">
        <f t="shared" si="4"/>
        <v>-29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f t="shared" si="5"/>
        <v>0</v>
      </c>
      <c r="G80" s="1">
        <v>20</v>
      </c>
      <c r="H80" s="77">
        <f t="shared" si="3"/>
        <v>20</v>
      </c>
      <c r="I80" s="1"/>
      <c r="J80" s="1"/>
      <c r="K80" s="71">
        <f t="shared" si="4"/>
        <v>-20</v>
      </c>
    </row>
    <row r="81" spans="1:11" x14ac:dyDescent="0.25">
      <c r="A81" s="73">
        <v>80</v>
      </c>
      <c r="B81" s="1" t="s">
        <v>140</v>
      </c>
      <c r="C81" s="1"/>
      <c r="D81" s="1"/>
      <c r="E81" s="1"/>
      <c r="F81" s="76">
        <v>80</v>
      </c>
      <c r="G81" s="1"/>
      <c r="H81" s="77">
        <f t="shared" si="3"/>
        <v>80</v>
      </c>
      <c r="I81" s="1"/>
      <c r="J81" s="1"/>
      <c r="K81" s="71">
        <f t="shared" si="4"/>
        <v>-80</v>
      </c>
    </row>
    <row r="82" spans="1:11" x14ac:dyDescent="0.25">
      <c r="A82" s="73">
        <v>81</v>
      </c>
      <c r="B82" s="1" t="s">
        <v>141</v>
      </c>
      <c r="C82" s="1" t="s">
        <v>92</v>
      </c>
      <c r="D82" s="1"/>
      <c r="E82" s="1"/>
      <c r="F82" s="76">
        <v>15</v>
      </c>
      <c r="G82" s="1"/>
      <c r="H82" s="77">
        <f t="shared" si="3"/>
        <v>15</v>
      </c>
      <c r="I82" s="1"/>
      <c r="J82" s="1"/>
      <c r="K82" s="71">
        <f t="shared" si="4"/>
        <v>-15</v>
      </c>
    </row>
    <row r="83" spans="1:11" x14ac:dyDescent="0.25">
      <c r="A83" s="73">
        <v>82</v>
      </c>
      <c r="B83" s="1" t="s">
        <v>141</v>
      </c>
      <c r="C83" s="1" t="s">
        <v>117</v>
      </c>
      <c r="D83" s="1"/>
      <c r="E83" s="1"/>
      <c r="F83" s="76">
        <v>29</v>
      </c>
      <c r="G83" s="1"/>
      <c r="H83" s="77">
        <f t="shared" si="3"/>
        <v>29</v>
      </c>
      <c r="I83" s="1"/>
      <c r="J83" s="1"/>
      <c r="K83" s="71">
        <f t="shared" si="4"/>
        <v>-29</v>
      </c>
    </row>
    <row r="84" spans="1:11" x14ac:dyDescent="0.25">
      <c r="A84" s="73">
        <v>83</v>
      </c>
      <c r="B84" s="1" t="s">
        <v>141</v>
      </c>
      <c r="C84" s="1" t="s">
        <v>108</v>
      </c>
      <c r="D84" s="1"/>
      <c r="E84" s="1"/>
      <c r="F84" s="76">
        <v>12</v>
      </c>
      <c r="G84" s="1"/>
      <c r="H84" s="77">
        <f t="shared" si="3"/>
        <v>12</v>
      </c>
      <c r="I84" s="1"/>
      <c r="J84" s="1"/>
      <c r="K84" s="71">
        <f t="shared" si="4"/>
        <v>-12</v>
      </c>
    </row>
    <row r="85" spans="1:11" x14ac:dyDescent="0.25">
      <c r="A85" s="73">
        <v>84</v>
      </c>
      <c r="B85" s="1"/>
      <c r="C85" s="1"/>
      <c r="D85" s="1"/>
      <c r="E85" s="1"/>
      <c r="F85" s="76">
        <f t="shared" si="5"/>
        <v>0</v>
      </c>
      <c r="G85" s="1"/>
      <c r="H85" s="77">
        <f t="shared" si="3"/>
        <v>0</v>
      </c>
      <c r="I85" s="1"/>
      <c r="J85" s="1"/>
      <c r="K85" s="71">
        <f t="shared" si="4"/>
        <v>0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13" workbookViewId="0">
      <selection activeCell="F27" sqref="A1:K97"/>
    </sheetView>
  </sheetViews>
  <sheetFormatPr defaultRowHeight="15" x14ac:dyDescent="0.25"/>
  <cols>
    <col min="2" max="2" width="24.140625" bestFit="1" customWidth="1"/>
    <col min="9" max="9" width="12.140625" bestFit="1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29</v>
      </c>
      <c r="F1" s="80">
        <f>SUM(F3:F1048576)</f>
        <v>585</v>
      </c>
      <c r="G1" s="80">
        <f>SUM(G3:G1048576)</f>
        <v>1417</v>
      </c>
      <c r="H1" s="80">
        <f>SUM(H3:H1048576)</f>
        <v>2002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-1270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0</v>
      </c>
      <c r="F3" s="76">
        <v>52</v>
      </c>
      <c r="G3" s="1">
        <v>0</v>
      </c>
      <c r="H3" s="77">
        <f t="shared" ref="H3:H68" si="0">G3+F3</f>
        <v>52</v>
      </c>
      <c r="I3" s="1"/>
      <c r="J3" s="1">
        <v>6</v>
      </c>
      <c r="K3" s="71">
        <f>(J3*6)-H3</f>
        <v>-16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2</v>
      </c>
      <c r="F4" s="76">
        <v>1</v>
      </c>
      <c r="G4" s="85">
        <v>9</v>
      </c>
      <c r="H4" s="77">
        <f t="shared" si="0"/>
        <v>10</v>
      </c>
      <c r="I4" s="85"/>
      <c r="J4" s="85">
        <v>2</v>
      </c>
      <c r="K4" s="71">
        <f t="shared" ref="K4:K68" si="1">(J4*6)-H4</f>
        <v>2</v>
      </c>
    </row>
    <row r="5" spans="1:11" x14ac:dyDescent="0.25">
      <c r="A5" s="73">
        <v>3</v>
      </c>
      <c r="B5" s="1" t="s">
        <v>88</v>
      </c>
      <c r="C5" s="1" t="s">
        <v>117</v>
      </c>
      <c r="D5" s="1"/>
      <c r="E5" s="1">
        <v>3</v>
      </c>
      <c r="F5" s="76">
        <v>19</v>
      </c>
      <c r="G5" s="1">
        <v>21</v>
      </c>
      <c r="H5" s="77">
        <f t="shared" si="0"/>
        <v>40</v>
      </c>
      <c r="I5" s="1"/>
      <c r="J5" s="1">
        <v>8</v>
      </c>
      <c r="K5" s="71">
        <f t="shared" si="1"/>
        <v>8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0</v>
      </c>
      <c r="F6" s="76">
        <v>6</v>
      </c>
      <c r="G6" s="85">
        <v>12</v>
      </c>
      <c r="H6" s="77">
        <f t="shared" si="0"/>
        <v>18</v>
      </c>
      <c r="I6" s="85"/>
      <c r="J6" s="85">
        <v>2</v>
      </c>
      <c r="K6" s="71">
        <f t="shared" si="1"/>
        <v>-6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</v>
      </c>
      <c r="H7" s="77">
        <f t="shared" si="0"/>
        <v>1</v>
      </c>
      <c r="I7" s="1"/>
      <c r="J7" s="1">
        <v>0</v>
      </c>
      <c r="K7" s="71">
        <f t="shared" si="1"/>
        <v>-1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1</v>
      </c>
      <c r="G9" s="1">
        <v>7</v>
      </c>
      <c r="H9" s="77">
        <f t="shared" si="0"/>
        <v>8</v>
      </c>
      <c r="I9" s="1"/>
      <c r="J9" s="1">
        <v>0</v>
      </c>
      <c r="K9" s="71">
        <f t="shared" si="1"/>
        <v>-8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0</v>
      </c>
      <c r="F12" s="76">
        <v>1</v>
      </c>
      <c r="G12" s="1">
        <v>23</v>
      </c>
      <c r="H12" s="77">
        <f t="shared" si="0"/>
        <v>24</v>
      </c>
      <c r="I12" s="1"/>
      <c r="J12" s="1">
        <v>0</v>
      </c>
      <c r="K12" s="71">
        <f t="shared" si="1"/>
        <v>-24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v>1</v>
      </c>
      <c r="G13" s="1">
        <v>22</v>
      </c>
      <c r="H13" s="77">
        <f t="shared" si="0"/>
        <v>23</v>
      </c>
      <c r="I13" s="1"/>
      <c r="J13" s="1">
        <v>0</v>
      </c>
      <c r="K13" s="71">
        <f t="shared" si="1"/>
        <v>-23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1</v>
      </c>
      <c r="F14" s="76">
        <v>6</v>
      </c>
      <c r="G14" s="1">
        <v>18</v>
      </c>
      <c r="H14" s="77">
        <f t="shared" si="0"/>
        <v>24</v>
      </c>
      <c r="I14" s="1"/>
      <c r="J14" s="1">
        <v>5</v>
      </c>
      <c r="K14" s="71">
        <f t="shared" si="1"/>
        <v>6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1</v>
      </c>
      <c r="F15" s="76">
        <v>29</v>
      </c>
      <c r="G15" s="1">
        <v>4</v>
      </c>
      <c r="H15" s="77">
        <f t="shared" si="0"/>
        <v>33</v>
      </c>
      <c r="I15" s="1"/>
      <c r="J15" s="1">
        <v>5</v>
      </c>
      <c r="K15" s="71">
        <f t="shared" si="1"/>
        <v>-3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/>
      <c r="F16" s="76">
        <f t="shared" si="2"/>
        <v>0</v>
      </c>
      <c r="G16" s="1">
        <v>19</v>
      </c>
      <c r="H16" s="77">
        <f t="shared" si="0"/>
        <v>19</v>
      </c>
      <c r="I16" s="1"/>
      <c r="J16" s="1">
        <v>2</v>
      </c>
      <c r="K16" s="71">
        <f t="shared" si="1"/>
        <v>-7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28</v>
      </c>
      <c r="G17" s="1">
        <v>1</v>
      </c>
      <c r="H17" s="77">
        <f t="shared" si="0"/>
        <v>29</v>
      </c>
      <c r="I17" s="1"/>
      <c r="J17" s="1">
        <v>7</v>
      </c>
      <c r="K17" s="71">
        <f t="shared" si="1"/>
        <v>13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v>1</v>
      </c>
      <c r="G18" s="1">
        <v>27</v>
      </c>
      <c r="H18" s="77">
        <f t="shared" si="0"/>
        <v>28</v>
      </c>
      <c r="I18" s="1"/>
      <c r="J18" s="1">
        <v>2</v>
      </c>
      <c r="K18" s="71">
        <f t="shared" si="1"/>
        <v>-16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f t="shared" si="2"/>
        <v>0</v>
      </c>
      <c r="G19" s="1">
        <v>0</v>
      </c>
      <c r="H19" s="77">
        <f t="shared" si="0"/>
        <v>0</v>
      </c>
      <c r="I19" s="1"/>
      <c r="J19" s="1">
        <v>0</v>
      </c>
      <c r="K19" s="71">
        <f t="shared" si="1"/>
        <v>0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/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0</v>
      </c>
      <c r="F21" s="85">
        <v>14</v>
      </c>
      <c r="G21" s="85">
        <v>7</v>
      </c>
      <c r="H21" s="86">
        <f>G21+F21</f>
        <v>21</v>
      </c>
      <c r="I21" s="85"/>
      <c r="J21" s="85">
        <v>0</v>
      </c>
      <c r="K21" s="71">
        <f t="shared" si="1"/>
        <v>-21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0</v>
      </c>
      <c r="F22" s="85">
        <v>18</v>
      </c>
      <c r="G22" s="85">
        <v>17</v>
      </c>
      <c r="H22" s="86">
        <f t="shared" si="0"/>
        <v>35</v>
      </c>
      <c r="I22" s="85"/>
      <c r="J22" s="85">
        <v>0</v>
      </c>
      <c r="K22" s="71">
        <f t="shared" si="1"/>
        <v>-35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0</v>
      </c>
      <c r="F23" s="85">
        <v>2</v>
      </c>
      <c r="G23" s="85">
        <v>2</v>
      </c>
      <c r="H23" s="86">
        <f>G23+F23</f>
        <v>4</v>
      </c>
      <c r="I23" s="85"/>
      <c r="J23" s="85">
        <v>0</v>
      </c>
      <c r="K23" s="71">
        <f t="shared" si="1"/>
        <v>-4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24</v>
      </c>
      <c r="G25" s="1"/>
      <c r="H25" s="77">
        <f>G25+F25</f>
        <v>24</v>
      </c>
      <c r="I25" s="1"/>
      <c r="J25" s="1">
        <v>3</v>
      </c>
      <c r="K25" s="71">
        <f t="shared" si="1"/>
        <v>-6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19</v>
      </c>
      <c r="G26" s="1"/>
      <c r="H26" s="77">
        <f t="shared" si="0"/>
        <v>19</v>
      </c>
      <c r="I26" s="1"/>
      <c r="J26" s="1">
        <v>2</v>
      </c>
      <c r="K26" s="71">
        <f t="shared" si="1"/>
        <v>-7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24</v>
      </c>
      <c r="G27" s="1"/>
      <c r="H27" s="77">
        <f>G27+F27</f>
        <v>24</v>
      </c>
      <c r="I27" s="1"/>
      <c r="J27" s="1">
        <v>0</v>
      </c>
      <c r="K27" s="71">
        <f t="shared" si="1"/>
        <v>-24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4</v>
      </c>
      <c r="H28" s="86">
        <f t="shared" si="0"/>
        <v>4</v>
      </c>
      <c r="I28" s="85"/>
      <c r="J28" s="85">
        <v>0</v>
      </c>
      <c r="K28" s="71">
        <f t="shared" si="1"/>
        <v>-4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40</v>
      </c>
      <c r="H34" s="77">
        <f t="shared" si="0"/>
        <v>40</v>
      </c>
      <c r="I34" s="1"/>
      <c r="J34" s="1">
        <v>10</v>
      </c>
      <c r="K34" s="71">
        <f t="shared" si="1"/>
        <v>20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0</v>
      </c>
      <c r="F35" s="76">
        <v>2</v>
      </c>
      <c r="G35" s="1">
        <v>39</v>
      </c>
      <c r="H35" s="77">
        <f t="shared" si="0"/>
        <v>41</v>
      </c>
      <c r="I35" s="1"/>
      <c r="J35" s="1"/>
      <c r="K35" s="71">
        <f t="shared" si="1"/>
        <v>-41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2</v>
      </c>
      <c r="H36" s="77">
        <f t="shared" si="0"/>
        <v>2</v>
      </c>
      <c r="I36" s="1"/>
      <c r="J36" s="1">
        <v>8</v>
      </c>
      <c r="K36" s="71">
        <f t="shared" si="1"/>
        <v>46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0</v>
      </c>
      <c r="F37" s="76">
        <v>2</v>
      </c>
      <c r="G37" s="85">
        <v>34</v>
      </c>
      <c r="H37" s="77">
        <f t="shared" si="0"/>
        <v>36</v>
      </c>
      <c r="I37" s="85"/>
      <c r="J37" s="85">
        <v>7</v>
      </c>
      <c r="K37" s="71">
        <f t="shared" si="1"/>
        <v>6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0</v>
      </c>
      <c r="F38" s="76">
        <v>2</v>
      </c>
      <c r="G38" s="85">
        <v>38</v>
      </c>
      <c r="H38" s="77">
        <f t="shared" si="0"/>
        <v>40</v>
      </c>
      <c r="I38" s="85"/>
      <c r="J38" s="85">
        <v>10</v>
      </c>
      <c r="K38" s="71">
        <f t="shared" si="1"/>
        <v>20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0</v>
      </c>
      <c r="F41" s="76">
        <v>2</v>
      </c>
      <c r="G41" s="1">
        <v>1</v>
      </c>
      <c r="H41" s="77">
        <f t="shared" si="0"/>
        <v>3</v>
      </c>
      <c r="I41" s="1"/>
      <c r="J41" s="1">
        <v>0</v>
      </c>
      <c r="K41" s="71">
        <f t="shared" si="1"/>
        <v>-3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3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2</v>
      </c>
      <c r="G48" s="1">
        <v>0</v>
      </c>
      <c r="H48" s="77">
        <f t="shared" si="0"/>
        <v>2</v>
      </c>
      <c r="I48" s="1"/>
      <c r="J48" s="1">
        <v>0</v>
      </c>
      <c r="K48" s="71">
        <f t="shared" si="1"/>
        <v>-2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0</v>
      </c>
      <c r="F49" s="76">
        <v>10</v>
      </c>
      <c r="G49" s="1">
        <v>12</v>
      </c>
      <c r="H49" s="77">
        <f t="shared" si="0"/>
        <v>22</v>
      </c>
      <c r="I49" s="1"/>
      <c r="J49" s="1">
        <v>3</v>
      </c>
      <c r="K49" s="71">
        <f t="shared" si="1"/>
        <v>-4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v>0</v>
      </c>
      <c r="G50" s="1">
        <v>11</v>
      </c>
      <c r="H50" s="77">
        <f t="shared" si="0"/>
        <v>11</v>
      </c>
      <c r="I50" s="1"/>
      <c r="J50" s="1">
        <v>2</v>
      </c>
      <c r="K50" s="71">
        <f t="shared" si="1"/>
        <v>1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2</v>
      </c>
      <c r="F52" s="76">
        <v>3</v>
      </c>
      <c r="G52" s="1">
        <v>2</v>
      </c>
      <c r="H52" s="77">
        <f t="shared" si="0"/>
        <v>5</v>
      </c>
      <c r="I52" s="1"/>
      <c r="J52" s="1">
        <v>1</v>
      </c>
      <c r="K52" s="71">
        <f t="shared" si="1"/>
        <v>1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2</v>
      </c>
      <c r="F53" s="76">
        <v>3</v>
      </c>
      <c r="G53" s="1">
        <v>7</v>
      </c>
      <c r="H53" s="77">
        <f t="shared" si="0"/>
        <v>10</v>
      </c>
      <c r="I53" s="1"/>
      <c r="J53" s="1">
        <v>2</v>
      </c>
      <c r="K53" s="71">
        <f t="shared" si="1"/>
        <v>2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>
        <v>1</v>
      </c>
      <c r="F56" s="76">
        <v>1</v>
      </c>
      <c r="G56" s="1">
        <v>10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6</v>
      </c>
      <c r="F58" s="76">
        <v>10</v>
      </c>
      <c r="G58" s="1">
        <v>21</v>
      </c>
      <c r="H58" s="77">
        <f t="shared" si="0"/>
        <v>31</v>
      </c>
      <c r="I58" s="1"/>
      <c r="J58" s="1">
        <v>4</v>
      </c>
      <c r="K58" s="71">
        <f t="shared" si="1"/>
        <v>-7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1</v>
      </c>
      <c r="F59" s="76">
        <v>5</v>
      </c>
      <c r="G59" s="1">
        <v>28</v>
      </c>
      <c r="H59" s="77">
        <f t="shared" si="0"/>
        <v>33</v>
      </c>
      <c r="I59" s="1"/>
      <c r="J59" s="1">
        <v>2</v>
      </c>
      <c r="K59" s="71">
        <f t="shared" si="1"/>
        <v>-21</v>
      </c>
    </row>
    <row r="60" spans="1:11" x14ac:dyDescent="0.25">
      <c r="A60" s="73">
        <v>52</v>
      </c>
      <c r="B60" s="1" t="s">
        <v>110</v>
      </c>
      <c r="C60" s="1"/>
      <c r="D60" s="1"/>
      <c r="E60" s="1">
        <v>0</v>
      </c>
      <c r="F60" s="76">
        <v>6</v>
      </c>
      <c r="G60" s="1">
        <v>67</v>
      </c>
      <c r="H60" s="77">
        <f t="shared" si="0"/>
        <v>73</v>
      </c>
      <c r="I60" s="1"/>
      <c r="J60" s="1">
        <v>8</v>
      </c>
      <c r="K60" s="71">
        <f t="shared" si="1"/>
        <v>-25</v>
      </c>
    </row>
    <row r="61" spans="1:11" x14ac:dyDescent="0.25">
      <c r="A61" s="73">
        <v>53</v>
      </c>
      <c r="B61" s="1" t="s">
        <v>114</v>
      </c>
      <c r="C61" s="1"/>
      <c r="D61" s="1"/>
      <c r="E61" s="1">
        <v>4</v>
      </c>
      <c r="F61" s="76">
        <v>18</v>
      </c>
      <c r="G61" s="1">
        <v>7</v>
      </c>
      <c r="H61" s="77">
        <f t="shared" si="0"/>
        <v>25</v>
      </c>
      <c r="I61" s="1"/>
      <c r="J61" s="1">
        <v>0</v>
      </c>
      <c r="K61" s="71">
        <f t="shared" si="1"/>
        <v>-25</v>
      </c>
    </row>
    <row r="62" spans="1:11" x14ac:dyDescent="0.25">
      <c r="A62" s="73">
        <v>59</v>
      </c>
      <c r="B62" s="1" t="s">
        <v>118</v>
      </c>
      <c r="C62" s="1"/>
      <c r="D62" s="1"/>
      <c r="E62" s="1">
        <v>0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21</v>
      </c>
      <c r="G63" s="1">
        <v>51</v>
      </c>
      <c r="H63" s="77">
        <f t="shared" si="0"/>
        <v>72</v>
      </c>
      <c r="I63" s="1"/>
      <c r="J63" s="1">
        <v>0</v>
      </c>
      <c r="K63" s="71">
        <f t="shared" si="1"/>
        <v>-72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27</v>
      </c>
      <c r="G66" s="1">
        <v>104</v>
      </c>
      <c r="H66" s="77">
        <f t="shared" si="0"/>
        <v>131</v>
      </c>
      <c r="I66" s="1"/>
      <c r="J66" s="1">
        <v>0</v>
      </c>
      <c r="K66" s="71">
        <f t="shared" si="1"/>
        <v>-131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3</v>
      </c>
      <c r="F72" s="76">
        <v>1</v>
      </c>
      <c r="G72" s="1">
        <v>9</v>
      </c>
      <c r="H72" s="77">
        <f t="shared" si="3"/>
        <v>10</v>
      </c>
      <c r="I72" s="1"/>
      <c r="J72" s="1">
        <v>3</v>
      </c>
      <c r="K72" s="71">
        <f t="shared" si="4"/>
        <v>8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1</v>
      </c>
      <c r="F73" s="76">
        <v>0</v>
      </c>
      <c r="G73" s="1">
        <v>2</v>
      </c>
      <c r="H73" s="77">
        <f t="shared" si="3"/>
        <v>2</v>
      </c>
      <c r="I73" s="1"/>
      <c r="J73" s="1"/>
      <c r="K73" s="71">
        <f t="shared" si="4"/>
        <v>-2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11</v>
      </c>
      <c r="H74" s="77">
        <f t="shared" si="3"/>
        <v>11</v>
      </c>
      <c r="I74" s="1"/>
      <c r="J74" s="1"/>
      <c r="K74" s="71">
        <f t="shared" si="4"/>
        <v>-11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11</v>
      </c>
      <c r="H75" s="77">
        <f t="shared" si="3"/>
        <v>11</v>
      </c>
      <c r="I75" s="1"/>
      <c r="J75" s="1"/>
      <c r="K75" s="71">
        <f t="shared" si="4"/>
        <v>-11</v>
      </c>
    </row>
    <row r="76" spans="1:11" x14ac:dyDescent="0.25">
      <c r="A76" s="73">
        <v>75</v>
      </c>
      <c r="B76" s="1" t="s">
        <v>137</v>
      </c>
      <c r="C76" s="1"/>
      <c r="D76" s="1"/>
      <c r="E76" s="1">
        <v>1</v>
      </c>
      <c r="F76" s="76">
        <v>4</v>
      </c>
      <c r="G76" s="1">
        <v>33</v>
      </c>
      <c r="H76" s="77">
        <f t="shared" si="3"/>
        <v>37</v>
      </c>
      <c r="I76" s="1"/>
      <c r="J76" s="1"/>
      <c r="K76" s="71">
        <f t="shared" si="4"/>
        <v>-37</v>
      </c>
    </row>
    <row r="77" spans="1:11" x14ac:dyDescent="0.25">
      <c r="A77" s="73">
        <v>76</v>
      </c>
      <c r="B77" s="1" t="s">
        <v>138</v>
      </c>
      <c r="C77" s="1"/>
      <c r="D77" s="1"/>
      <c r="E77" s="1"/>
      <c r="F77" s="76">
        <v>0</v>
      </c>
      <c r="G77" s="1">
        <v>77</v>
      </c>
      <c r="H77" s="77">
        <f t="shared" si="3"/>
        <v>77</v>
      </c>
      <c r="I77" s="1"/>
      <c r="J77" s="1"/>
      <c r="K77" s="71">
        <f t="shared" si="4"/>
        <v>-77</v>
      </c>
    </row>
    <row r="78" spans="1:11" x14ac:dyDescent="0.25">
      <c r="A78" s="73">
        <v>77</v>
      </c>
      <c r="B78" s="1" t="s">
        <v>139</v>
      </c>
      <c r="C78" s="1"/>
      <c r="D78" s="1"/>
      <c r="E78" s="1"/>
      <c r="F78" s="76">
        <v>2</v>
      </c>
      <c r="G78" s="1">
        <v>77</v>
      </c>
      <c r="H78" s="77">
        <f t="shared" si="3"/>
        <v>79</v>
      </c>
      <c r="I78" s="1"/>
      <c r="J78" s="1"/>
      <c r="K78" s="71">
        <f t="shared" si="4"/>
        <v>-79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28</v>
      </c>
      <c r="H79" s="77">
        <f t="shared" si="3"/>
        <v>28</v>
      </c>
      <c r="I79" s="1"/>
      <c r="J79" s="1"/>
      <c r="K79" s="71">
        <f t="shared" si="4"/>
        <v>-28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f t="shared" si="5"/>
        <v>0</v>
      </c>
      <c r="G80" s="1">
        <v>20</v>
      </c>
      <c r="H80" s="77">
        <f t="shared" si="3"/>
        <v>20</v>
      </c>
      <c r="I80" s="1"/>
      <c r="J80" s="1"/>
      <c r="K80" s="71">
        <f t="shared" si="4"/>
        <v>-20</v>
      </c>
    </row>
    <row r="81" spans="1:11" x14ac:dyDescent="0.25">
      <c r="A81" s="73">
        <v>80</v>
      </c>
      <c r="B81" s="1" t="s">
        <v>140</v>
      </c>
      <c r="C81" s="1"/>
      <c r="D81" s="1"/>
      <c r="E81" s="1"/>
      <c r="F81" s="76">
        <v>80</v>
      </c>
      <c r="G81" s="1"/>
      <c r="H81" s="77">
        <f t="shared" si="3"/>
        <v>80</v>
      </c>
      <c r="I81" s="1"/>
      <c r="J81" s="1"/>
      <c r="K81" s="71">
        <f t="shared" si="4"/>
        <v>-80</v>
      </c>
    </row>
    <row r="82" spans="1:11" x14ac:dyDescent="0.25">
      <c r="A82" s="73">
        <v>81</v>
      </c>
      <c r="B82" s="1" t="s">
        <v>141</v>
      </c>
      <c r="C82" s="1" t="s">
        <v>92</v>
      </c>
      <c r="D82" s="1"/>
      <c r="E82" s="1"/>
      <c r="F82" s="76">
        <v>15</v>
      </c>
      <c r="G82" s="1"/>
      <c r="H82" s="77">
        <f t="shared" si="3"/>
        <v>15</v>
      </c>
      <c r="I82" s="1"/>
      <c r="J82" s="1"/>
      <c r="K82" s="71">
        <f t="shared" si="4"/>
        <v>-15</v>
      </c>
    </row>
    <row r="83" spans="1:11" x14ac:dyDescent="0.25">
      <c r="A83" s="73">
        <v>82</v>
      </c>
      <c r="B83" s="1" t="s">
        <v>141</v>
      </c>
      <c r="C83" s="1" t="s">
        <v>117</v>
      </c>
      <c r="D83" s="1"/>
      <c r="E83" s="1"/>
      <c r="F83" s="76">
        <v>29</v>
      </c>
      <c r="G83" s="1"/>
      <c r="H83" s="77">
        <f t="shared" si="3"/>
        <v>29</v>
      </c>
      <c r="I83" s="1"/>
      <c r="J83" s="1"/>
      <c r="K83" s="71">
        <f t="shared" si="4"/>
        <v>-29</v>
      </c>
    </row>
    <row r="84" spans="1:11" x14ac:dyDescent="0.25">
      <c r="A84" s="73">
        <v>83</v>
      </c>
      <c r="B84" s="1" t="s">
        <v>141</v>
      </c>
      <c r="C84" s="1" t="s">
        <v>108</v>
      </c>
      <c r="D84" s="1"/>
      <c r="E84" s="1"/>
      <c r="F84" s="76">
        <v>11</v>
      </c>
      <c r="G84" s="1"/>
      <c r="H84" s="77">
        <f t="shared" si="3"/>
        <v>11</v>
      </c>
      <c r="I84" s="1"/>
      <c r="J84" s="1"/>
      <c r="K84" s="71">
        <f t="shared" si="4"/>
        <v>-11</v>
      </c>
    </row>
    <row r="85" spans="1:11" x14ac:dyDescent="0.25">
      <c r="A85" s="73">
        <v>84</v>
      </c>
      <c r="B85" s="1"/>
      <c r="C85" s="1"/>
      <c r="D85" s="1"/>
      <c r="E85" s="1"/>
      <c r="F85" s="76">
        <f t="shared" si="5"/>
        <v>0</v>
      </c>
      <c r="G85" s="1"/>
      <c r="H85" s="77">
        <f t="shared" si="3"/>
        <v>0</v>
      </c>
      <c r="I85" s="1"/>
      <c r="J85" s="1"/>
      <c r="K85" s="71">
        <f t="shared" si="4"/>
        <v>0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G16" sqref="G16"/>
    </sheetView>
  </sheetViews>
  <sheetFormatPr defaultRowHeight="15" x14ac:dyDescent="0.25"/>
  <cols>
    <col min="2" max="2" width="24.140625" bestFit="1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29</v>
      </c>
      <c r="F1" s="80">
        <f>SUM(F3:F1048576)</f>
        <v>585</v>
      </c>
      <c r="G1" s="80">
        <f>SUM(G3:G1048576)</f>
        <v>1417</v>
      </c>
      <c r="H1" s="80">
        <f>SUM(H3:H1048576)</f>
        <v>2002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-1270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0</v>
      </c>
      <c r="F3" s="76">
        <v>52</v>
      </c>
      <c r="G3" s="1">
        <v>0</v>
      </c>
      <c r="H3" s="77">
        <f t="shared" ref="H3:H68" si="0">G3+F3</f>
        <v>52</v>
      </c>
      <c r="I3" s="1"/>
      <c r="J3" s="1">
        <v>6</v>
      </c>
      <c r="K3" s="71">
        <f>(J3*6)-H3</f>
        <v>-16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2</v>
      </c>
      <c r="F4" s="76">
        <v>1</v>
      </c>
      <c r="G4" s="85">
        <v>9</v>
      </c>
      <c r="H4" s="77">
        <f t="shared" si="0"/>
        <v>10</v>
      </c>
      <c r="I4" s="85"/>
      <c r="J4" s="85">
        <v>2</v>
      </c>
      <c r="K4" s="71">
        <f t="shared" ref="K4:K68" si="1">(J4*6)-H4</f>
        <v>2</v>
      </c>
    </row>
    <row r="5" spans="1:11" x14ac:dyDescent="0.25">
      <c r="A5" s="73">
        <v>3</v>
      </c>
      <c r="B5" s="1" t="s">
        <v>88</v>
      </c>
      <c r="C5" s="1" t="s">
        <v>117</v>
      </c>
      <c r="D5" s="1"/>
      <c r="E5" s="1">
        <v>3</v>
      </c>
      <c r="F5" s="76">
        <v>19</v>
      </c>
      <c r="G5" s="1">
        <v>21</v>
      </c>
      <c r="H5" s="77">
        <f t="shared" si="0"/>
        <v>40</v>
      </c>
      <c r="I5" s="1"/>
      <c r="J5" s="1">
        <v>8</v>
      </c>
      <c r="K5" s="71">
        <f t="shared" si="1"/>
        <v>8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0</v>
      </c>
      <c r="F6" s="76">
        <v>6</v>
      </c>
      <c r="G6" s="85">
        <v>12</v>
      </c>
      <c r="H6" s="77">
        <f t="shared" si="0"/>
        <v>18</v>
      </c>
      <c r="I6" s="85"/>
      <c r="J6" s="85">
        <v>2</v>
      </c>
      <c r="K6" s="71">
        <f t="shared" si="1"/>
        <v>-6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</v>
      </c>
      <c r="H7" s="77">
        <f t="shared" si="0"/>
        <v>1</v>
      </c>
      <c r="I7" s="1"/>
      <c r="J7" s="1">
        <v>0</v>
      </c>
      <c r="K7" s="71">
        <f t="shared" si="1"/>
        <v>-1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1</v>
      </c>
      <c r="G9" s="1">
        <v>7</v>
      </c>
      <c r="H9" s="77">
        <f t="shared" si="0"/>
        <v>8</v>
      </c>
      <c r="I9" s="1"/>
      <c r="J9" s="1">
        <v>0</v>
      </c>
      <c r="K9" s="71">
        <f t="shared" si="1"/>
        <v>-8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0</v>
      </c>
      <c r="F12" s="76">
        <v>1</v>
      </c>
      <c r="G12" s="1">
        <v>23</v>
      </c>
      <c r="H12" s="77">
        <f t="shared" si="0"/>
        <v>24</v>
      </c>
      <c r="I12" s="1"/>
      <c r="J12" s="1">
        <v>0</v>
      </c>
      <c r="K12" s="71">
        <f t="shared" si="1"/>
        <v>-24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v>1</v>
      </c>
      <c r="G13" s="1">
        <v>22</v>
      </c>
      <c r="H13" s="77">
        <f t="shared" si="0"/>
        <v>23</v>
      </c>
      <c r="I13" s="1"/>
      <c r="J13" s="1">
        <v>0</v>
      </c>
      <c r="K13" s="71">
        <f t="shared" si="1"/>
        <v>-23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1</v>
      </c>
      <c r="F14" s="76">
        <v>6</v>
      </c>
      <c r="G14" s="1">
        <v>18</v>
      </c>
      <c r="H14" s="77">
        <f t="shared" si="0"/>
        <v>24</v>
      </c>
      <c r="I14" s="1"/>
      <c r="J14" s="1">
        <v>5</v>
      </c>
      <c r="K14" s="71">
        <f t="shared" si="1"/>
        <v>6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1</v>
      </c>
      <c r="F15" s="76">
        <v>29</v>
      </c>
      <c r="G15" s="1">
        <v>4</v>
      </c>
      <c r="H15" s="77">
        <f t="shared" si="0"/>
        <v>33</v>
      </c>
      <c r="I15" s="1"/>
      <c r="J15" s="1">
        <v>5</v>
      </c>
      <c r="K15" s="71">
        <f t="shared" si="1"/>
        <v>-3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/>
      <c r="F16" s="76">
        <f t="shared" si="2"/>
        <v>0</v>
      </c>
      <c r="G16" s="1">
        <v>19</v>
      </c>
      <c r="H16" s="77">
        <f t="shared" si="0"/>
        <v>19</v>
      </c>
      <c r="I16" s="1"/>
      <c r="J16" s="1">
        <v>2</v>
      </c>
      <c r="K16" s="71">
        <f t="shared" si="1"/>
        <v>-7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28</v>
      </c>
      <c r="G17" s="1">
        <v>1</v>
      </c>
      <c r="H17" s="77">
        <f t="shared" si="0"/>
        <v>29</v>
      </c>
      <c r="I17" s="1"/>
      <c r="J17" s="1">
        <v>7</v>
      </c>
      <c r="K17" s="71">
        <f t="shared" si="1"/>
        <v>13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v>1</v>
      </c>
      <c r="G18" s="1">
        <v>27</v>
      </c>
      <c r="H18" s="77">
        <f t="shared" si="0"/>
        <v>28</v>
      </c>
      <c r="I18" s="1"/>
      <c r="J18" s="1">
        <v>2</v>
      </c>
      <c r="K18" s="71">
        <f t="shared" si="1"/>
        <v>-16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f t="shared" si="2"/>
        <v>0</v>
      </c>
      <c r="G19" s="1">
        <v>0</v>
      </c>
      <c r="H19" s="77">
        <f t="shared" si="0"/>
        <v>0</v>
      </c>
      <c r="I19" s="1"/>
      <c r="J19" s="1">
        <v>0</v>
      </c>
      <c r="K19" s="71">
        <f t="shared" si="1"/>
        <v>0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/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0</v>
      </c>
      <c r="F21" s="85">
        <v>14</v>
      </c>
      <c r="G21" s="85">
        <v>7</v>
      </c>
      <c r="H21" s="86">
        <f>G21+F21</f>
        <v>21</v>
      </c>
      <c r="I21" s="85"/>
      <c r="J21" s="85">
        <v>0</v>
      </c>
      <c r="K21" s="71">
        <f t="shared" si="1"/>
        <v>-21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0</v>
      </c>
      <c r="F22" s="85">
        <v>18</v>
      </c>
      <c r="G22" s="85">
        <v>17</v>
      </c>
      <c r="H22" s="86">
        <f t="shared" si="0"/>
        <v>35</v>
      </c>
      <c r="I22" s="85"/>
      <c r="J22" s="85">
        <v>0</v>
      </c>
      <c r="K22" s="71">
        <f t="shared" si="1"/>
        <v>-35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0</v>
      </c>
      <c r="F23" s="85">
        <v>2</v>
      </c>
      <c r="G23" s="85">
        <v>2</v>
      </c>
      <c r="H23" s="86">
        <f>G23+F23</f>
        <v>4</v>
      </c>
      <c r="I23" s="85"/>
      <c r="J23" s="85">
        <v>0</v>
      </c>
      <c r="K23" s="71">
        <f t="shared" si="1"/>
        <v>-4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24</v>
      </c>
      <c r="G25" s="1"/>
      <c r="H25" s="77">
        <f>G25+F25</f>
        <v>24</v>
      </c>
      <c r="I25" s="1"/>
      <c r="J25" s="1">
        <v>3</v>
      </c>
      <c r="K25" s="71">
        <f t="shared" si="1"/>
        <v>-6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19</v>
      </c>
      <c r="G26" s="1"/>
      <c r="H26" s="77">
        <f t="shared" si="0"/>
        <v>19</v>
      </c>
      <c r="I26" s="1"/>
      <c r="J26" s="1">
        <v>2</v>
      </c>
      <c r="K26" s="71">
        <f t="shared" si="1"/>
        <v>-7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24</v>
      </c>
      <c r="G27" s="1"/>
      <c r="H27" s="77">
        <f>G27+F27</f>
        <v>24</v>
      </c>
      <c r="I27" s="1"/>
      <c r="J27" s="1">
        <v>0</v>
      </c>
      <c r="K27" s="71">
        <f t="shared" si="1"/>
        <v>-24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4</v>
      </c>
      <c r="H28" s="86">
        <f t="shared" si="0"/>
        <v>4</v>
      </c>
      <c r="I28" s="85"/>
      <c r="J28" s="85">
        <v>0</v>
      </c>
      <c r="K28" s="71">
        <f t="shared" si="1"/>
        <v>-4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40</v>
      </c>
      <c r="H34" s="77">
        <f t="shared" si="0"/>
        <v>40</v>
      </c>
      <c r="I34" s="1"/>
      <c r="J34" s="1">
        <v>10</v>
      </c>
      <c r="K34" s="71">
        <f t="shared" si="1"/>
        <v>20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0</v>
      </c>
      <c r="F35" s="76">
        <v>2</v>
      </c>
      <c r="G35" s="1">
        <v>39</v>
      </c>
      <c r="H35" s="77">
        <f t="shared" si="0"/>
        <v>41</v>
      </c>
      <c r="I35" s="1"/>
      <c r="J35" s="1"/>
      <c r="K35" s="71">
        <f t="shared" si="1"/>
        <v>-41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2</v>
      </c>
      <c r="H36" s="77">
        <f t="shared" si="0"/>
        <v>2</v>
      </c>
      <c r="I36" s="1"/>
      <c r="J36" s="1">
        <v>8</v>
      </c>
      <c r="K36" s="71">
        <f t="shared" si="1"/>
        <v>46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0</v>
      </c>
      <c r="F37" s="76">
        <v>2</v>
      </c>
      <c r="G37" s="85">
        <v>34</v>
      </c>
      <c r="H37" s="77">
        <f t="shared" si="0"/>
        <v>36</v>
      </c>
      <c r="I37" s="85"/>
      <c r="J37" s="85">
        <v>7</v>
      </c>
      <c r="K37" s="71">
        <f t="shared" si="1"/>
        <v>6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0</v>
      </c>
      <c r="F38" s="76">
        <v>2</v>
      </c>
      <c r="G38" s="85">
        <v>38</v>
      </c>
      <c r="H38" s="77">
        <f t="shared" si="0"/>
        <v>40</v>
      </c>
      <c r="I38" s="85"/>
      <c r="J38" s="85">
        <v>10</v>
      </c>
      <c r="K38" s="71">
        <f t="shared" si="1"/>
        <v>20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0</v>
      </c>
      <c r="F41" s="76">
        <v>2</v>
      </c>
      <c r="G41" s="1">
        <v>1</v>
      </c>
      <c r="H41" s="77">
        <f t="shared" si="0"/>
        <v>3</v>
      </c>
      <c r="I41" s="1"/>
      <c r="J41" s="1">
        <v>0</v>
      </c>
      <c r="K41" s="71">
        <f t="shared" si="1"/>
        <v>-3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3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2</v>
      </c>
      <c r="G48" s="1">
        <v>0</v>
      </c>
      <c r="H48" s="77">
        <f t="shared" si="0"/>
        <v>2</v>
      </c>
      <c r="I48" s="1"/>
      <c r="J48" s="1">
        <v>0</v>
      </c>
      <c r="K48" s="71">
        <f t="shared" si="1"/>
        <v>-2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0</v>
      </c>
      <c r="F49" s="76">
        <v>10</v>
      </c>
      <c r="G49" s="1">
        <v>12</v>
      </c>
      <c r="H49" s="77">
        <f t="shared" si="0"/>
        <v>22</v>
      </c>
      <c r="I49" s="1"/>
      <c r="J49" s="1">
        <v>3</v>
      </c>
      <c r="K49" s="71">
        <f t="shared" si="1"/>
        <v>-4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v>0</v>
      </c>
      <c r="G50" s="1">
        <v>11</v>
      </c>
      <c r="H50" s="77">
        <f t="shared" si="0"/>
        <v>11</v>
      </c>
      <c r="I50" s="1"/>
      <c r="J50" s="1">
        <v>2</v>
      </c>
      <c r="K50" s="71">
        <f t="shared" si="1"/>
        <v>1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2</v>
      </c>
      <c r="F52" s="76">
        <v>3</v>
      </c>
      <c r="G52" s="1">
        <v>2</v>
      </c>
      <c r="H52" s="77">
        <f t="shared" si="0"/>
        <v>5</v>
      </c>
      <c r="I52" s="1"/>
      <c r="J52" s="1">
        <v>1</v>
      </c>
      <c r="K52" s="71">
        <f t="shared" si="1"/>
        <v>1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2</v>
      </c>
      <c r="F53" s="76">
        <v>3</v>
      </c>
      <c r="G53" s="1">
        <v>7</v>
      </c>
      <c r="H53" s="77">
        <f t="shared" si="0"/>
        <v>10</v>
      </c>
      <c r="I53" s="1"/>
      <c r="J53" s="1">
        <v>2</v>
      </c>
      <c r="K53" s="71">
        <f t="shared" si="1"/>
        <v>2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>
        <v>1</v>
      </c>
      <c r="F56" s="76">
        <v>1</v>
      </c>
      <c r="G56" s="1">
        <v>10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6</v>
      </c>
      <c r="F58" s="76">
        <v>10</v>
      </c>
      <c r="G58" s="1">
        <v>21</v>
      </c>
      <c r="H58" s="77">
        <f t="shared" si="0"/>
        <v>31</v>
      </c>
      <c r="I58" s="1"/>
      <c r="J58" s="1">
        <v>4</v>
      </c>
      <c r="K58" s="71">
        <f t="shared" si="1"/>
        <v>-7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1</v>
      </c>
      <c r="F59" s="76">
        <v>5</v>
      </c>
      <c r="G59" s="1">
        <v>28</v>
      </c>
      <c r="H59" s="77">
        <f t="shared" si="0"/>
        <v>33</v>
      </c>
      <c r="I59" s="1"/>
      <c r="J59" s="1">
        <v>2</v>
      </c>
      <c r="K59" s="71">
        <f t="shared" si="1"/>
        <v>-21</v>
      </c>
    </row>
    <row r="60" spans="1:11" x14ac:dyDescent="0.25">
      <c r="A60" s="73">
        <v>52</v>
      </c>
      <c r="B60" s="1" t="s">
        <v>110</v>
      </c>
      <c r="C60" s="1"/>
      <c r="D60" s="1"/>
      <c r="E60" s="1">
        <v>0</v>
      </c>
      <c r="F60" s="76">
        <v>6</v>
      </c>
      <c r="G60" s="1">
        <v>67</v>
      </c>
      <c r="H60" s="77">
        <f t="shared" si="0"/>
        <v>73</v>
      </c>
      <c r="I60" s="1"/>
      <c r="J60" s="1">
        <v>8</v>
      </c>
      <c r="K60" s="71">
        <f t="shared" si="1"/>
        <v>-25</v>
      </c>
    </row>
    <row r="61" spans="1:11" x14ac:dyDescent="0.25">
      <c r="A61" s="73">
        <v>53</v>
      </c>
      <c r="B61" s="1" t="s">
        <v>114</v>
      </c>
      <c r="C61" s="1"/>
      <c r="D61" s="1"/>
      <c r="E61" s="1">
        <v>4</v>
      </c>
      <c r="F61" s="76">
        <v>18</v>
      </c>
      <c r="G61" s="1">
        <v>7</v>
      </c>
      <c r="H61" s="77">
        <f t="shared" si="0"/>
        <v>25</v>
      </c>
      <c r="I61" s="1"/>
      <c r="J61" s="1">
        <v>0</v>
      </c>
      <c r="K61" s="71">
        <f t="shared" si="1"/>
        <v>-25</v>
      </c>
    </row>
    <row r="62" spans="1:11" x14ac:dyDescent="0.25">
      <c r="A62" s="73">
        <v>59</v>
      </c>
      <c r="B62" s="1" t="s">
        <v>118</v>
      </c>
      <c r="C62" s="1"/>
      <c r="D62" s="1"/>
      <c r="E62" s="1">
        <v>0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21</v>
      </c>
      <c r="G63" s="1">
        <v>51</v>
      </c>
      <c r="H63" s="77">
        <f t="shared" si="0"/>
        <v>72</v>
      </c>
      <c r="I63" s="1"/>
      <c r="J63" s="1">
        <v>0</v>
      </c>
      <c r="K63" s="71">
        <f t="shared" si="1"/>
        <v>-72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27</v>
      </c>
      <c r="G66" s="1">
        <v>104</v>
      </c>
      <c r="H66" s="77">
        <f t="shared" si="0"/>
        <v>131</v>
      </c>
      <c r="I66" s="1"/>
      <c r="J66" s="1">
        <v>0</v>
      </c>
      <c r="K66" s="71">
        <f t="shared" si="1"/>
        <v>-131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3</v>
      </c>
      <c r="F72" s="76">
        <v>1</v>
      </c>
      <c r="G72" s="1">
        <v>9</v>
      </c>
      <c r="H72" s="77">
        <f t="shared" si="3"/>
        <v>10</v>
      </c>
      <c r="I72" s="1"/>
      <c r="J72" s="1">
        <v>3</v>
      </c>
      <c r="K72" s="71">
        <f t="shared" si="4"/>
        <v>8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1</v>
      </c>
      <c r="F73" s="76">
        <v>0</v>
      </c>
      <c r="G73" s="1">
        <v>2</v>
      </c>
      <c r="H73" s="77">
        <f t="shared" si="3"/>
        <v>2</v>
      </c>
      <c r="I73" s="1"/>
      <c r="J73" s="1"/>
      <c r="K73" s="71">
        <f t="shared" si="4"/>
        <v>-2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11</v>
      </c>
      <c r="H74" s="77">
        <f t="shared" si="3"/>
        <v>11</v>
      </c>
      <c r="I74" s="1"/>
      <c r="J74" s="1"/>
      <c r="K74" s="71">
        <f t="shared" si="4"/>
        <v>-11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11</v>
      </c>
      <c r="H75" s="77">
        <f t="shared" si="3"/>
        <v>11</v>
      </c>
      <c r="I75" s="1"/>
      <c r="J75" s="1"/>
      <c r="K75" s="71">
        <f t="shared" si="4"/>
        <v>-11</v>
      </c>
    </row>
    <row r="76" spans="1:11" x14ac:dyDescent="0.25">
      <c r="A76" s="73">
        <v>75</v>
      </c>
      <c r="B76" s="1" t="s">
        <v>137</v>
      </c>
      <c r="C76" s="1"/>
      <c r="D76" s="1"/>
      <c r="E76" s="1">
        <v>1</v>
      </c>
      <c r="F76" s="76">
        <v>4</v>
      </c>
      <c r="G76" s="1">
        <v>33</v>
      </c>
      <c r="H76" s="77">
        <f t="shared" si="3"/>
        <v>37</v>
      </c>
      <c r="I76" s="1"/>
      <c r="J76" s="1"/>
      <c r="K76" s="71">
        <f t="shared" si="4"/>
        <v>-37</v>
      </c>
    </row>
    <row r="77" spans="1:11" x14ac:dyDescent="0.25">
      <c r="A77" s="73">
        <v>76</v>
      </c>
      <c r="B77" s="1" t="s">
        <v>138</v>
      </c>
      <c r="C77" s="1"/>
      <c r="D77" s="1"/>
      <c r="E77" s="1"/>
      <c r="F77" s="76">
        <v>0</v>
      </c>
      <c r="G77" s="1">
        <v>77</v>
      </c>
      <c r="H77" s="77">
        <f t="shared" si="3"/>
        <v>77</v>
      </c>
      <c r="I77" s="1"/>
      <c r="J77" s="1"/>
      <c r="K77" s="71">
        <f t="shared" si="4"/>
        <v>-77</v>
      </c>
    </row>
    <row r="78" spans="1:11" x14ac:dyDescent="0.25">
      <c r="A78" s="73">
        <v>77</v>
      </c>
      <c r="B78" s="1" t="s">
        <v>139</v>
      </c>
      <c r="C78" s="1"/>
      <c r="D78" s="1"/>
      <c r="E78" s="1"/>
      <c r="F78" s="76">
        <v>2</v>
      </c>
      <c r="G78" s="1">
        <v>77</v>
      </c>
      <c r="H78" s="77">
        <f t="shared" si="3"/>
        <v>79</v>
      </c>
      <c r="I78" s="1"/>
      <c r="J78" s="1"/>
      <c r="K78" s="71">
        <f t="shared" si="4"/>
        <v>-79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28</v>
      </c>
      <c r="H79" s="77">
        <f t="shared" si="3"/>
        <v>28</v>
      </c>
      <c r="I79" s="1"/>
      <c r="J79" s="1"/>
      <c r="K79" s="71">
        <f t="shared" si="4"/>
        <v>-28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f t="shared" si="5"/>
        <v>0</v>
      </c>
      <c r="G80" s="1">
        <v>20</v>
      </c>
      <c r="H80" s="77">
        <f t="shared" si="3"/>
        <v>20</v>
      </c>
      <c r="I80" s="1"/>
      <c r="J80" s="1"/>
      <c r="K80" s="71">
        <f t="shared" si="4"/>
        <v>-20</v>
      </c>
    </row>
    <row r="81" spans="1:11" x14ac:dyDescent="0.25">
      <c r="A81" s="73">
        <v>80</v>
      </c>
      <c r="B81" s="1" t="s">
        <v>140</v>
      </c>
      <c r="C81" s="1"/>
      <c r="D81" s="1"/>
      <c r="E81" s="1"/>
      <c r="F81" s="76">
        <v>80</v>
      </c>
      <c r="G81" s="1"/>
      <c r="H81" s="77">
        <f t="shared" si="3"/>
        <v>80</v>
      </c>
      <c r="I81" s="1"/>
      <c r="J81" s="1"/>
      <c r="K81" s="71">
        <f t="shared" si="4"/>
        <v>-80</v>
      </c>
    </row>
    <row r="82" spans="1:11" x14ac:dyDescent="0.25">
      <c r="A82" s="73">
        <v>81</v>
      </c>
      <c r="B82" s="1" t="s">
        <v>141</v>
      </c>
      <c r="C82" s="1" t="s">
        <v>92</v>
      </c>
      <c r="D82" s="1"/>
      <c r="E82" s="1"/>
      <c r="F82" s="76">
        <v>15</v>
      </c>
      <c r="G82" s="1"/>
      <c r="H82" s="77">
        <f t="shared" si="3"/>
        <v>15</v>
      </c>
      <c r="I82" s="1"/>
      <c r="J82" s="1"/>
      <c r="K82" s="71">
        <f t="shared" si="4"/>
        <v>-15</v>
      </c>
    </row>
    <row r="83" spans="1:11" x14ac:dyDescent="0.25">
      <c r="A83" s="73">
        <v>82</v>
      </c>
      <c r="B83" s="1" t="s">
        <v>141</v>
      </c>
      <c r="C83" s="1" t="s">
        <v>117</v>
      </c>
      <c r="D83" s="1"/>
      <c r="E83" s="1"/>
      <c r="F83" s="76">
        <v>29</v>
      </c>
      <c r="G83" s="1"/>
      <c r="H83" s="77">
        <f t="shared" si="3"/>
        <v>29</v>
      </c>
      <c r="I83" s="1"/>
      <c r="J83" s="1"/>
      <c r="K83" s="71">
        <f t="shared" si="4"/>
        <v>-29</v>
      </c>
    </row>
    <row r="84" spans="1:11" x14ac:dyDescent="0.25">
      <c r="A84" s="73">
        <v>83</v>
      </c>
      <c r="B84" s="1" t="s">
        <v>141</v>
      </c>
      <c r="C84" s="1" t="s">
        <v>108</v>
      </c>
      <c r="D84" s="1"/>
      <c r="E84" s="1"/>
      <c r="F84" s="76">
        <v>11</v>
      </c>
      <c r="G84" s="1"/>
      <c r="H84" s="77">
        <f t="shared" si="3"/>
        <v>11</v>
      </c>
      <c r="I84" s="1"/>
      <c r="J84" s="1"/>
      <c r="K84" s="71">
        <f t="shared" si="4"/>
        <v>-11</v>
      </c>
    </row>
    <row r="85" spans="1:11" x14ac:dyDescent="0.25">
      <c r="A85" s="73">
        <v>84</v>
      </c>
      <c r="B85" s="1"/>
      <c r="C85" s="1"/>
      <c r="D85" s="1"/>
      <c r="E85" s="1"/>
      <c r="F85" s="76">
        <f t="shared" si="5"/>
        <v>0</v>
      </c>
      <c r="G85" s="1"/>
      <c r="H85" s="77">
        <f t="shared" si="3"/>
        <v>0</v>
      </c>
      <c r="I85" s="1"/>
      <c r="J85" s="1"/>
      <c r="K85" s="71">
        <f t="shared" si="4"/>
        <v>0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70" workbookViewId="0">
      <selection activeCell="G76" sqref="G76"/>
    </sheetView>
  </sheetViews>
  <sheetFormatPr defaultRowHeight="15" x14ac:dyDescent="0.25"/>
  <cols>
    <col min="1" max="1" width="5.85546875" bestFit="1" customWidth="1"/>
    <col min="2" max="2" width="24.140625" bestFit="1" customWidth="1"/>
    <col min="4" max="4" width="19.5703125" bestFit="1" customWidth="1"/>
    <col min="5" max="5" width="15.7109375" bestFit="1" customWidth="1"/>
    <col min="6" max="7" width="8.140625" bestFit="1" customWidth="1"/>
    <col min="8" max="8" width="13.5703125" bestFit="1" customWidth="1"/>
    <col min="9" max="9" width="12.140625" bestFit="1" customWidth="1"/>
    <col min="10" max="10" width="29.7109375" bestFit="1" customWidth="1"/>
    <col min="11" max="11" width="14.42578125" bestFit="1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69</v>
      </c>
      <c r="F1" s="80">
        <f>SUM(F3:F1048576)</f>
        <v>668</v>
      </c>
      <c r="G1" s="80">
        <f>SUM(G3:G1048576)</f>
        <v>1271</v>
      </c>
      <c r="H1" s="80">
        <f>SUM(H3:H1048576)</f>
        <v>1939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-1207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2</v>
      </c>
      <c r="F3" s="76">
        <v>52</v>
      </c>
      <c r="G3" s="1">
        <v>0</v>
      </c>
      <c r="H3" s="77">
        <f t="shared" ref="H3:H68" si="0">G3+F3</f>
        <v>52</v>
      </c>
      <c r="I3" s="1"/>
      <c r="J3" s="1">
        <v>6</v>
      </c>
      <c r="K3" s="71">
        <f>(J3*6)-H3</f>
        <v>-16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2</v>
      </c>
      <c r="F4" s="76">
        <v>1</v>
      </c>
      <c r="G4" s="85">
        <v>9</v>
      </c>
      <c r="H4" s="77">
        <f t="shared" si="0"/>
        <v>10</v>
      </c>
      <c r="I4" s="85"/>
      <c r="J4" s="85">
        <v>2</v>
      </c>
      <c r="K4" s="71">
        <f t="shared" ref="K4:K68" si="1">(J4*6)-H4</f>
        <v>2</v>
      </c>
    </row>
    <row r="5" spans="1:11" x14ac:dyDescent="0.25">
      <c r="A5" s="73">
        <v>3</v>
      </c>
      <c r="B5" s="1" t="s">
        <v>88</v>
      </c>
      <c r="C5" s="1" t="s">
        <v>117</v>
      </c>
      <c r="D5" s="1"/>
      <c r="E5" s="1">
        <v>6</v>
      </c>
      <c r="F5" s="76">
        <v>20</v>
      </c>
      <c r="G5" s="1">
        <v>21</v>
      </c>
      <c r="H5" s="77">
        <f t="shared" si="0"/>
        <v>41</v>
      </c>
      <c r="I5" s="1"/>
      <c r="J5" s="1">
        <v>8</v>
      </c>
      <c r="K5" s="71">
        <f t="shared" si="1"/>
        <v>7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2</v>
      </c>
      <c r="F6" s="76">
        <v>3</v>
      </c>
      <c r="G6" s="85">
        <v>10</v>
      </c>
      <c r="H6" s="77">
        <f t="shared" si="0"/>
        <v>13</v>
      </c>
      <c r="I6" s="85"/>
      <c r="J6" s="85">
        <v>2</v>
      </c>
      <c r="K6" s="71">
        <f t="shared" si="1"/>
        <v>-1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</v>
      </c>
      <c r="H7" s="77">
        <f t="shared" si="0"/>
        <v>1</v>
      </c>
      <c r="I7" s="1"/>
      <c r="J7" s="1">
        <v>0</v>
      </c>
      <c r="K7" s="71">
        <f t="shared" si="1"/>
        <v>-1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1</v>
      </c>
      <c r="G9" s="1">
        <v>7</v>
      </c>
      <c r="H9" s="77">
        <f t="shared" si="0"/>
        <v>8</v>
      </c>
      <c r="I9" s="1"/>
      <c r="J9" s="1">
        <v>0</v>
      </c>
      <c r="K9" s="71">
        <f t="shared" si="1"/>
        <v>-8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1</v>
      </c>
      <c r="F12" s="76">
        <v>1</v>
      </c>
      <c r="G12" s="1">
        <v>21</v>
      </c>
      <c r="H12" s="77">
        <f t="shared" si="0"/>
        <v>22</v>
      </c>
      <c r="I12" s="1"/>
      <c r="J12" s="1">
        <v>0</v>
      </c>
      <c r="K12" s="71">
        <f t="shared" si="1"/>
        <v>-22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v>1</v>
      </c>
      <c r="G13" s="1">
        <v>22</v>
      </c>
      <c r="H13" s="77">
        <f t="shared" si="0"/>
        <v>23</v>
      </c>
      <c r="I13" s="1"/>
      <c r="J13" s="1">
        <v>0</v>
      </c>
      <c r="K13" s="71">
        <f t="shared" si="1"/>
        <v>-23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1</v>
      </c>
      <c r="F14" s="76">
        <v>7</v>
      </c>
      <c r="G14" s="1">
        <v>14</v>
      </c>
      <c r="H14" s="77">
        <f t="shared" si="0"/>
        <v>21</v>
      </c>
      <c r="I14" s="1"/>
      <c r="J14" s="1">
        <v>5</v>
      </c>
      <c r="K14" s="71">
        <f t="shared" si="1"/>
        <v>9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1</v>
      </c>
      <c r="F15" s="76">
        <v>29</v>
      </c>
      <c r="G15" s="1">
        <v>3</v>
      </c>
      <c r="H15" s="77">
        <f t="shared" si="0"/>
        <v>32</v>
      </c>
      <c r="I15" s="1"/>
      <c r="J15" s="1">
        <v>5</v>
      </c>
      <c r="K15" s="71">
        <f t="shared" si="1"/>
        <v>-2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>
        <v>0</v>
      </c>
      <c r="F16" s="76">
        <v>1</v>
      </c>
      <c r="G16" s="1">
        <v>15</v>
      </c>
      <c r="H16" s="77">
        <f t="shared" si="0"/>
        <v>16</v>
      </c>
      <c r="I16" s="1"/>
      <c r="J16" s="1">
        <v>2</v>
      </c>
      <c r="K16" s="71">
        <f t="shared" si="1"/>
        <v>-4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28</v>
      </c>
      <c r="G17" s="1">
        <v>1</v>
      </c>
      <c r="H17" s="77">
        <f t="shared" si="0"/>
        <v>29</v>
      </c>
      <c r="I17" s="1"/>
      <c r="J17" s="1">
        <v>7</v>
      </c>
      <c r="K17" s="71">
        <f t="shared" si="1"/>
        <v>13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v>1</v>
      </c>
      <c r="G18" s="1">
        <v>24</v>
      </c>
      <c r="H18" s="77">
        <f t="shared" si="0"/>
        <v>25</v>
      </c>
      <c r="I18" s="1"/>
      <c r="J18" s="1">
        <v>2</v>
      </c>
      <c r="K18" s="71">
        <f t="shared" si="1"/>
        <v>-13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v>2</v>
      </c>
      <c r="G19" s="1">
        <v>0</v>
      </c>
      <c r="H19" s="77">
        <f t="shared" si="0"/>
        <v>2</v>
      </c>
      <c r="I19" s="1"/>
      <c r="J19" s="1">
        <v>0</v>
      </c>
      <c r="K19" s="71">
        <f t="shared" si="1"/>
        <v>-2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>
        <v>1</v>
      </c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5</v>
      </c>
      <c r="F21" s="85">
        <v>14</v>
      </c>
      <c r="G21" s="85">
        <v>4</v>
      </c>
      <c r="H21" s="86">
        <f>G21+F21</f>
        <v>18</v>
      </c>
      <c r="I21" s="85"/>
      <c r="J21" s="85">
        <v>0</v>
      </c>
      <c r="K21" s="71">
        <f t="shared" si="1"/>
        <v>-18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7</v>
      </c>
      <c r="F22" s="85">
        <v>21</v>
      </c>
      <c r="G22" s="85">
        <v>10</v>
      </c>
      <c r="H22" s="86">
        <f t="shared" si="0"/>
        <v>31</v>
      </c>
      <c r="I22" s="85"/>
      <c r="J22" s="85">
        <v>0</v>
      </c>
      <c r="K22" s="71">
        <f t="shared" si="1"/>
        <v>-31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2</v>
      </c>
      <c r="F23" s="85">
        <v>4</v>
      </c>
      <c r="G23" s="85">
        <v>2</v>
      </c>
      <c r="H23" s="86">
        <f>G23+F23</f>
        <v>6</v>
      </c>
      <c r="I23" s="85"/>
      <c r="J23" s="85">
        <v>0</v>
      </c>
      <c r="K23" s="71">
        <f t="shared" si="1"/>
        <v>-6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v>25</v>
      </c>
      <c r="G24" s="1"/>
      <c r="H24" s="77">
        <f t="shared" si="0"/>
        <v>25</v>
      </c>
      <c r="I24" s="1"/>
      <c r="J24" s="1">
        <v>3</v>
      </c>
      <c r="K24" s="71">
        <f t="shared" si="1"/>
        <v>-7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24</v>
      </c>
      <c r="G25" s="1"/>
      <c r="H25" s="77">
        <f>G25+F25</f>
        <v>24</v>
      </c>
      <c r="I25" s="1"/>
      <c r="J25" s="1">
        <v>3</v>
      </c>
      <c r="K25" s="71">
        <f t="shared" si="1"/>
        <v>-6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19</v>
      </c>
      <c r="G26" s="1"/>
      <c r="H26" s="77">
        <f t="shared" si="0"/>
        <v>19</v>
      </c>
      <c r="I26" s="1"/>
      <c r="J26" s="1">
        <v>2</v>
      </c>
      <c r="K26" s="71">
        <f t="shared" si="1"/>
        <v>-7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23</v>
      </c>
      <c r="G27" s="1"/>
      <c r="H27" s="77">
        <f>G27+F27</f>
        <v>23</v>
      </c>
      <c r="I27" s="1"/>
      <c r="J27" s="1">
        <v>0</v>
      </c>
      <c r="K27" s="71">
        <f t="shared" si="1"/>
        <v>-23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4</v>
      </c>
      <c r="H28" s="86">
        <f t="shared" si="0"/>
        <v>4</v>
      </c>
      <c r="I28" s="85"/>
      <c r="J28" s="85">
        <v>0</v>
      </c>
      <c r="K28" s="71">
        <f t="shared" si="1"/>
        <v>-4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40</v>
      </c>
      <c r="H34" s="77">
        <f t="shared" si="0"/>
        <v>40</v>
      </c>
      <c r="I34" s="1"/>
      <c r="J34" s="1">
        <v>10</v>
      </c>
      <c r="K34" s="71">
        <f t="shared" si="1"/>
        <v>20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1</v>
      </c>
      <c r="F35" s="76">
        <v>2</v>
      </c>
      <c r="G35" s="1">
        <v>38</v>
      </c>
      <c r="H35" s="77">
        <f t="shared" si="0"/>
        <v>40</v>
      </c>
      <c r="I35" s="1"/>
      <c r="J35" s="1"/>
      <c r="K35" s="71">
        <f t="shared" si="1"/>
        <v>-40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2</v>
      </c>
      <c r="H36" s="77">
        <f t="shared" si="0"/>
        <v>2</v>
      </c>
      <c r="I36" s="1"/>
      <c r="J36" s="1">
        <v>8</v>
      </c>
      <c r="K36" s="71">
        <f t="shared" si="1"/>
        <v>46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1</v>
      </c>
      <c r="F37" s="76">
        <v>1</v>
      </c>
      <c r="G37" s="85">
        <v>28</v>
      </c>
      <c r="H37" s="77">
        <f t="shared" si="0"/>
        <v>29</v>
      </c>
      <c r="I37" s="85"/>
      <c r="J37" s="85">
        <v>7</v>
      </c>
      <c r="K37" s="71">
        <f t="shared" si="1"/>
        <v>13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1</v>
      </c>
      <c r="F38" s="76">
        <v>3</v>
      </c>
      <c r="G38" s="85">
        <v>35</v>
      </c>
      <c r="H38" s="77">
        <f t="shared" si="0"/>
        <v>38</v>
      </c>
      <c r="I38" s="85"/>
      <c r="J38" s="85">
        <v>10</v>
      </c>
      <c r="K38" s="71">
        <f t="shared" si="1"/>
        <v>22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1</v>
      </c>
      <c r="F41" s="76">
        <v>1</v>
      </c>
      <c r="G41" s="1">
        <v>1</v>
      </c>
      <c r="H41" s="77">
        <f t="shared" si="0"/>
        <v>2</v>
      </c>
      <c r="I41" s="1"/>
      <c r="J41" s="1">
        <v>0</v>
      </c>
      <c r="K41" s="71">
        <f t="shared" si="1"/>
        <v>-2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2</v>
      </c>
      <c r="H46" s="77">
        <f t="shared" si="0"/>
        <v>2</v>
      </c>
      <c r="I46" s="1"/>
      <c r="J46" s="1">
        <v>0</v>
      </c>
      <c r="K46" s="71">
        <f t="shared" si="1"/>
        <v>-2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2</v>
      </c>
      <c r="G48" s="1">
        <v>0</v>
      </c>
      <c r="H48" s="77">
        <f t="shared" si="0"/>
        <v>2</v>
      </c>
      <c r="I48" s="1"/>
      <c r="J48" s="1">
        <v>0</v>
      </c>
      <c r="K48" s="71">
        <f t="shared" si="1"/>
        <v>-2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2</v>
      </c>
      <c r="F49" s="76">
        <v>12</v>
      </c>
      <c r="G49" s="1">
        <v>12</v>
      </c>
      <c r="H49" s="77">
        <f t="shared" si="0"/>
        <v>24</v>
      </c>
      <c r="I49" s="1"/>
      <c r="J49" s="1">
        <v>3</v>
      </c>
      <c r="K49" s="71">
        <f t="shared" si="1"/>
        <v>-6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v>0</v>
      </c>
      <c r="G50" s="1">
        <v>11</v>
      </c>
      <c r="H50" s="77">
        <f t="shared" si="0"/>
        <v>11</v>
      </c>
      <c r="I50" s="1"/>
      <c r="J50" s="1">
        <v>2</v>
      </c>
      <c r="K50" s="71">
        <f t="shared" si="1"/>
        <v>1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2</v>
      </c>
      <c r="F52" s="76">
        <v>3</v>
      </c>
      <c r="G52" s="1">
        <v>2</v>
      </c>
      <c r="H52" s="77">
        <f t="shared" si="0"/>
        <v>5</v>
      </c>
      <c r="I52" s="1"/>
      <c r="J52" s="1">
        <v>1</v>
      </c>
      <c r="K52" s="71">
        <f t="shared" si="1"/>
        <v>1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3</v>
      </c>
      <c r="F53" s="76">
        <v>3</v>
      </c>
      <c r="G53" s="1">
        <v>7</v>
      </c>
      <c r="H53" s="77">
        <f t="shared" si="0"/>
        <v>10</v>
      </c>
      <c r="I53" s="1"/>
      <c r="J53" s="1">
        <v>2</v>
      </c>
      <c r="K53" s="71">
        <f t="shared" si="1"/>
        <v>2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>
        <v>1</v>
      </c>
      <c r="F56" s="76">
        <v>1</v>
      </c>
      <c r="G56" s="1">
        <v>10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7</v>
      </c>
      <c r="F58" s="76">
        <v>11</v>
      </c>
      <c r="G58" s="1">
        <v>17</v>
      </c>
      <c r="H58" s="77">
        <f t="shared" si="0"/>
        <v>28</v>
      </c>
      <c r="I58" s="1"/>
      <c r="J58" s="1">
        <v>4</v>
      </c>
      <c r="K58" s="71">
        <f t="shared" si="1"/>
        <v>-4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4</v>
      </c>
      <c r="F59" s="76">
        <v>7</v>
      </c>
      <c r="G59" s="1">
        <v>26</v>
      </c>
      <c r="H59" s="77">
        <f t="shared" si="0"/>
        <v>33</v>
      </c>
      <c r="I59" s="1"/>
      <c r="J59" s="1">
        <v>2</v>
      </c>
      <c r="K59" s="71">
        <f t="shared" si="1"/>
        <v>-21</v>
      </c>
    </row>
    <row r="60" spans="1:11" x14ac:dyDescent="0.25">
      <c r="A60" s="73">
        <v>52</v>
      </c>
      <c r="B60" s="1" t="s">
        <v>110</v>
      </c>
      <c r="C60" s="1"/>
      <c r="D60" s="1"/>
      <c r="E60" s="1">
        <v>3</v>
      </c>
      <c r="F60" s="76">
        <v>0</v>
      </c>
      <c r="G60" s="1">
        <v>58</v>
      </c>
      <c r="H60" s="77">
        <f t="shared" si="0"/>
        <v>58</v>
      </c>
      <c r="I60" s="1"/>
      <c r="J60" s="1">
        <v>8</v>
      </c>
      <c r="K60" s="71">
        <f t="shared" si="1"/>
        <v>-10</v>
      </c>
    </row>
    <row r="61" spans="1:11" x14ac:dyDescent="0.25">
      <c r="A61" s="73">
        <v>53</v>
      </c>
      <c r="B61" s="1" t="s">
        <v>114</v>
      </c>
      <c r="C61" s="1"/>
      <c r="D61" s="1"/>
      <c r="E61" s="1">
        <v>5</v>
      </c>
      <c r="F61" s="76">
        <v>19</v>
      </c>
      <c r="G61" s="1">
        <v>7</v>
      </c>
      <c r="H61" s="77">
        <f t="shared" si="0"/>
        <v>26</v>
      </c>
      <c r="I61" s="1"/>
      <c r="J61" s="1">
        <v>0</v>
      </c>
      <c r="K61" s="71">
        <f t="shared" si="1"/>
        <v>-26</v>
      </c>
    </row>
    <row r="62" spans="1:11" x14ac:dyDescent="0.25">
      <c r="A62" s="73">
        <v>59</v>
      </c>
      <c r="B62" s="1" t="s">
        <v>118</v>
      </c>
      <c r="C62" s="1"/>
      <c r="D62" s="1"/>
      <c r="E62" s="1">
        <v>0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21</v>
      </c>
      <c r="G63" s="1">
        <v>51</v>
      </c>
      <c r="H63" s="77">
        <f t="shared" si="0"/>
        <v>72</v>
      </c>
      <c r="I63" s="1"/>
      <c r="J63" s="1">
        <v>0</v>
      </c>
      <c r="K63" s="71">
        <f t="shared" si="1"/>
        <v>-72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25</v>
      </c>
      <c r="G66" s="1">
        <v>104</v>
      </c>
      <c r="H66" s="77">
        <f t="shared" si="0"/>
        <v>129</v>
      </c>
      <c r="I66" s="1"/>
      <c r="J66" s="1">
        <v>0</v>
      </c>
      <c r="K66" s="71">
        <f t="shared" si="1"/>
        <v>-129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3</v>
      </c>
      <c r="F72" s="76">
        <v>1</v>
      </c>
      <c r="G72" s="1">
        <v>9</v>
      </c>
      <c r="H72" s="77">
        <f t="shared" si="3"/>
        <v>10</v>
      </c>
      <c r="I72" s="1"/>
      <c r="J72" s="1">
        <v>3</v>
      </c>
      <c r="K72" s="71">
        <f t="shared" si="4"/>
        <v>8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1</v>
      </c>
      <c r="F73" s="76">
        <v>1</v>
      </c>
      <c r="G73" s="1">
        <v>0</v>
      </c>
      <c r="H73" s="77">
        <f t="shared" si="3"/>
        <v>1</v>
      </c>
      <c r="I73" s="1"/>
      <c r="J73" s="1"/>
      <c r="K73" s="71">
        <f t="shared" si="4"/>
        <v>-1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11</v>
      </c>
      <c r="H74" s="77">
        <f t="shared" si="3"/>
        <v>11</v>
      </c>
      <c r="I74" s="1"/>
      <c r="J74" s="1"/>
      <c r="K74" s="71">
        <f t="shared" si="4"/>
        <v>-11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11</v>
      </c>
      <c r="H75" s="77">
        <f t="shared" si="3"/>
        <v>11</v>
      </c>
      <c r="I75" s="1"/>
      <c r="J75" s="1"/>
      <c r="K75" s="71">
        <f t="shared" si="4"/>
        <v>-11</v>
      </c>
    </row>
    <row r="76" spans="1:11" x14ac:dyDescent="0.25">
      <c r="A76" s="73">
        <v>75</v>
      </c>
      <c r="B76" s="1" t="s">
        <v>137</v>
      </c>
      <c r="C76" s="1"/>
      <c r="D76" s="1"/>
      <c r="E76" s="1">
        <v>3</v>
      </c>
      <c r="F76" s="76">
        <v>3</v>
      </c>
      <c r="G76" s="1">
        <v>23</v>
      </c>
      <c r="H76" s="77">
        <f t="shared" si="3"/>
        <v>26</v>
      </c>
      <c r="I76" s="1"/>
      <c r="J76" s="1"/>
      <c r="K76" s="71">
        <f t="shared" si="4"/>
        <v>-26</v>
      </c>
    </row>
    <row r="77" spans="1:11" x14ac:dyDescent="0.25">
      <c r="A77" s="73">
        <v>76</v>
      </c>
      <c r="B77" s="1" t="s">
        <v>138</v>
      </c>
      <c r="C77" s="1"/>
      <c r="D77" s="1"/>
      <c r="E77" s="1">
        <v>0</v>
      </c>
      <c r="F77" s="76">
        <v>1</v>
      </c>
      <c r="G77" s="1">
        <v>72</v>
      </c>
      <c r="H77" s="77">
        <f t="shared" si="3"/>
        <v>73</v>
      </c>
      <c r="I77" s="1"/>
      <c r="J77" s="1"/>
      <c r="K77" s="71">
        <f t="shared" si="4"/>
        <v>-73</v>
      </c>
    </row>
    <row r="78" spans="1:11" x14ac:dyDescent="0.25">
      <c r="A78" s="73">
        <v>77</v>
      </c>
      <c r="B78" s="1" t="s">
        <v>139</v>
      </c>
      <c r="C78" s="1"/>
      <c r="D78" s="1"/>
      <c r="E78" s="1">
        <v>0</v>
      </c>
      <c r="F78" s="76">
        <v>65</v>
      </c>
      <c r="G78" s="1">
        <v>0</v>
      </c>
      <c r="H78" s="77">
        <f t="shared" si="3"/>
        <v>65</v>
      </c>
      <c r="I78" s="1"/>
      <c r="J78" s="1"/>
      <c r="K78" s="71">
        <f t="shared" si="4"/>
        <v>-65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28</v>
      </c>
      <c r="H79" s="77">
        <f t="shared" si="3"/>
        <v>28</v>
      </c>
      <c r="I79" s="1"/>
      <c r="J79" s="1"/>
      <c r="K79" s="71">
        <f t="shared" si="4"/>
        <v>-28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f t="shared" si="5"/>
        <v>0</v>
      </c>
      <c r="G80" s="1">
        <v>20</v>
      </c>
      <c r="H80" s="77">
        <f t="shared" si="3"/>
        <v>20</v>
      </c>
      <c r="I80" s="1"/>
      <c r="J80" s="1"/>
      <c r="K80" s="71">
        <f t="shared" si="4"/>
        <v>-20</v>
      </c>
    </row>
    <row r="81" spans="1:11" x14ac:dyDescent="0.25">
      <c r="A81" s="73">
        <v>80</v>
      </c>
      <c r="B81" s="1" t="s">
        <v>140</v>
      </c>
      <c r="C81" s="1"/>
      <c r="D81" s="1"/>
      <c r="E81" s="1"/>
      <c r="F81" s="76">
        <v>80</v>
      </c>
      <c r="G81" s="1"/>
      <c r="H81" s="77">
        <f t="shared" si="3"/>
        <v>80</v>
      </c>
      <c r="I81" s="1"/>
      <c r="J81" s="1"/>
      <c r="K81" s="71">
        <f t="shared" si="4"/>
        <v>-80</v>
      </c>
    </row>
    <row r="82" spans="1:11" x14ac:dyDescent="0.25">
      <c r="A82" s="73">
        <v>81</v>
      </c>
      <c r="B82" s="1" t="s">
        <v>141</v>
      </c>
      <c r="C82" s="1" t="s">
        <v>92</v>
      </c>
      <c r="D82" s="1"/>
      <c r="E82" s="1"/>
      <c r="F82" s="76">
        <v>15</v>
      </c>
      <c r="G82" s="1"/>
      <c r="H82" s="77">
        <f t="shared" si="3"/>
        <v>15</v>
      </c>
      <c r="I82" s="1"/>
      <c r="J82" s="1"/>
      <c r="K82" s="71">
        <f t="shared" si="4"/>
        <v>-15</v>
      </c>
    </row>
    <row r="83" spans="1:11" x14ac:dyDescent="0.25">
      <c r="A83" s="73">
        <v>82</v>
      </c>
      <c r="B83" s="1" t="s">
        <v>141</v>
      </c>
      <c r="C83" s="1" t="s">
        <v>117</v>
      </c>
      <c r="D83" s="1"/>
      <c r="E83" s="1"/>
      <c r="F83" s="76">
        <v>26</v>
      </c>
      <c r="G83" s="1"/>
      <c r="H83" s="77">
        <f t="shared" si="3"/>
        <v>26</v>
      </c>
      <c r="I83" s="1"/>
      <c r="J83" s="1"/>
      <c r="K83" s="71">
        <f t="shared" si="4"/>
        <v>-26</v>
      </c>
    </row>
    <row r="84" spans="1:11" x14ac:dyDescent="0.25">
      <c r="A84" s="73">
        <v>83</v>
      </c>
      <c r="B84" s="1" t="s">
        <v>141</v>
      </c>
      <c r="C84" s="1" t="s">
        <v>108</v>
      </c>
      <c r="D84" s="1"/>
      <c r="E84" s="1"/>
      <c r="F84" s="76">
        <v>4</v>
      </c>
      <c r="G84" s="1"/>
      <c r="H84" s="77">
        <f t="shared" si="3"/>
        <v>4</v>
      </c>
      <c r="I84" s="1"/>
      <c r="J84" s="1"/>
      <c r="K84" s="71">
        <f t="shared" si="4"/>
        <v>-4</v>
      </c>
    </row>
    <row r="85" spans="1:11" x14ac:dyDescent="0.25">
      <c r="A85" s="73">
        <v>84</v>
      </c>
      <c r="B85" s="1" t="s">
        <v>142</v>
      </c>
      <c r="C85" s="1" t="s">
        <v>107</v>
      </c>
      <c r="D85" s="1"/>
      <c r="E85" s="1"/>
      <c r="F85" s="76">
        <v>1</v>
      </c>
      <c r="G85" s="1"/>
      <c r="H85" s="77">
        <f t="shared" si="3"/>
        <v>1</v>
      </c>
      <c r="I85" s="1"/>
      <c r="J85" s="1"/>
      <c r="K85" s="71">
        <f t="shared" si="4"/>
        <v>-1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showGridLines="0" topLeftCell="B1" workbookViewId="0">
      <selection activeCell="D14" sqref="D14"/>
    </sheetView>
  </sheetViews>
  <sheetFormatPr defaultRowHeight="15" x14ac:dyDescent="0.25"/>
  <cols>
    <col min="1" max="1" width="5.85546875" style="1" bestFit="1" customWidth="1"/>
    <col min="2" max="2" width="34.42578125" style="1" customWidth="1"/>
    <col min="3" max="3" width="19.5703125" style="1" customWidth="1"/>
    <col min="4" max="4" width="19.5703125" style="1" bestFit="1" customWidth="1"/>
    <col min="5" max="5" width="16.7109375" style="1" bestFit="1" customWidth="1"/>
    <col min="6" max="6" width="8.140625" style="1" bestFit="1" customWidth="1"/>
    <col min="7" max="7" width="8.140625" bestFit="1" customWidth="1"/>
    <col min="8" max="8" width="13.5703125" bestFit="1" customWidth="1"/>
    <col min="9" max="9" width="12.140625" bestFit="1" customWidth="1"/>
    <col min="10" max="10" width="29.7109375" style="1" bestFit="1" customWidth="1"/>
    <col min="11" max="11" width="14.42578125" style="1" bestFit="1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1000</v>
      </c>
      <c r="E1" s="80">
        <f>SUM(E3:E1048576)</f>
        <v>151</v>
      </c>
      <c r="F1" s="80">
        <f>SUM(F3:F1048576)</f>
        <v>151</v>
      </c>
      <c r="G1" s="80">
        <f>SUM(G3:G1048576)</f>
        <v>1263</v>
      </c>
      <c r="H1" s="80">
        <f>SUM(H3:H1048576)</f>
        <v>1414</v>
      </c>
      <c r="I1" s="80" t="e">
        <f>AVERAGE(I3:I1048576)</f>
        <v>#DIV/0!</v>
      </c>
      <c r="J1" s="83">
        <f>AVERAGE(J3:J1048576)</f>
        <v>1.8676470588235294</v>
      </c>
      <c r="K1" s="81">
        <f>SUM(K3:K1048576)</f>
        <v>-652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E3" s="1">
        <v>0</v>
      </c>
      <c r="F3" s="76">
        <v>0</v>
      </c>
      <c r="G3" s="1">
        <v>0</v>
      </c>
      <c r="H3" s="77">
        <f t="shared" ref="H3:H67" si="0">G3+F3</f>
        <v>0</v>
      </c>
      <c r="I3" s="1"/>
      <c r="J3" s="1">
        <v>6</v>
      </c>
      <c r="K3" s="71">
        <f>(J3*6)-H3</f>
        <v>36</v>
      </c>
    </row>
    <row r="4" spans="1:11" s="87" customFormat="1" x14ac:dyDescent="0.25">
      <c r="A4" s="84">
        <v>2</v>
      </c>
      <c r="B4" s="85" t="s">
        <v>88</v>
      </c>
      <c r="C4" s="85" t="s">
        <v>87</v>
      </c>
      <c r="D4" s="85"/>
      <c r="E4" s="85">
        <v>0</v>
      </c>
      <c r="F4" s="76">
        <v>0</v>
      </c>
      <c r="G4" s="85">
        <v>10</v>
      </c>
      <c r="H4" s="77">
        <f t="shared" si="0"/>
        <v>10</v>
      </c>
      <c r="I4" s="85"/>
      <c r="J4" s="85">
        <v>3</v>
      </c>
      <c r="K4" s="71">
        <f t="shared" ref="K4:K67" si="1">(J4*6)-H4</f>
        <v>8</v>
      </c>
    </row>
    <row r="5" spans="1:11" x14ac:dyDescent="0.25">
      <c r="A5" s="73">
        <v>3</v>
      </c>
      <c r="B5" s="1" t="s">
        <v>88</v>
      </c>
      <c r="C5" s="1" t="s">
        <v>84</v>
      </c>
      <c r="F5" s="76">
        <v>0</v>
      </c>
      <c r="G5" s="1">
        <v>3</v>
      </c>
      <c r="H5" s="77">
        <f t="shared" si="0"/>
        <v>3</v>
      </c>
      <c r="I5" s="1"/>
      <c r="J5" s="1">
        <v>8</v>
      </c>
      <c r="K5" s="71">
        <f t="shared" si="1"/>
        <v>45</v>
      </c>
    </row>
    <row r="6" spans="1:11" s="87" customFormat="1" x14ac:dyDescent="0.25">
      <c r="A6" s="84">
        <v>4</v>
      </c>
      <c r="B6" s="85" t="s">
        <v>88</v>
      </c>
      <c r="C6" s="85" t="s">
        <v>89</v>
      </c>
      <c r="D6" s="85"/>
      <c r="E6" s="85"/>
      <c r="F6" s="76">
        <v>0</v>
      </c>
      <c r="G6" s="85">
        <v>7</v>
      </c>
      <c r="H6" s="77">
        <f t="shared" si="0"/>
        <v>7</v>
      </c>
      <c r="I6" s="85"/>
      <c r="J6" s="85">
        <v>6</v>
      </c>
      <c r="K6" s="71">
        <f t="shared" si="1"/>
        <v>29</v>
      </c>
    </row>
    <row r="7" spans="1:11" x14ac:dyDescent="0.25">
      <c r="A7" s="73">
        <v>5</v>
      </c>
      <c r="B7" s="1" t="s">
        <v>88</v>
      </c>
      <c r="C7" s="1" t="s">
        <v>92</v>
      </c>
      <c r="F7" s="76">
        <v>0</v>
      </c>
      <c r="G7" s="1">
        <v>14</v>
      </c>
      <c r="H7" s="77">
        <f t="shared" si="0"/>
        <v>14</v>
      </c>
      <c r="I7" s="1"/>
      <c r="J7" s="1">
        <v>0</v>
      </c>
      <c r="K7" s="71">
        <f t="shared" si="1"/>
        <v>-14</v>
      </c>
    </row>
    <row r="8" spans="1:11" x14ac:dyDescent="0.25">
      <c r="A8" s="73"/>
      <c r="B8" s="1" t="s">
        <v>88</v>
      </c>
      <c r="C8" s="1" t="s">
        <v>131</v>
      </c>
      <c r="F8" s="76">
        <f t="shared" ref="F8:F62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E9" s="1">
        <v>0</v>
      </c>
      <c r="F9" s="76">
        <v>0</v>
      </c>
      <c r="G9" s="1">
        <v>9</v>
      </c>
      <c r="H9" s="77">
        <f t="shared" si="0"/>
        <v>9</v>
      </c>
      <c r="I9" s="1"/>
      <c r="J9" s="1">
        <v>0</v>
      </c>
      <c r="K9" s="71">
        <f t="shared" si="1"/>
        <v>-9</v>
      </c>
    </row>
    <row r="10" spans="1:11" x14ac:dyDescent="0.25">
      <c r="A10" s="73">
        <v>7</v>
      </c>
      <c r="B10" s="1" t="s">
        <v>90</v>
      </c>
      <c r="C10" s="1" t="s">
        <v>87</v>
      </c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F11" s="76">
        <f t="shared" si="2"/>
        <v>0</v>
      </c>
      <c r="G11" s="1">
        <v>16</v>
      </c>
      <c r="H11" s="77">
        <f t="shared" si="0"/>
        <v>16</v>
      </c>
      <c r="I11" s="1"/>
      <c r="J11" s="1">
        <v>0</v>
      </c>
      <c r="K11" s="71">
        <f t="shared" si="1"/>
        <v>-16</v>
      </c>
    </row>
    <row r="12" spans="1:11" x14ac:dyDescent="0.25">
      <c r="A12" s="73">
        <v>9</v>
      </c>
      <c r="B12" s="1" t="s">
        <v>90</v>
      </c>
      <c r="C12" s="1" t="s">
        <v>89</v>
      </c>
      <c r="E12" s="1">
        <v>0</v>
      </c>
      <c r="F12" s="76">
        <v>0</v>
      </c>
      <c r="G12" s="1">
        <v>23</v>
      </c>
      <c r="H12" s="77">
        <f t="shared" si="0"/>
        <v>23</v>
      </c>
      <c r="I12" s="1"/>
      <c r="J12" s="1">
        <v>0</v>
      </c>
      <c r="K12" s="71">
        <f t="shared" si="1"/>
        <v>-23</v>
      </c>
    </row>
    <row r="13" spans="1:11" x14ac:dyDescent="0.25">
      <c r="A13" s="73">
        <v>10</v>
      </c>
      <c r="B13" s="1" t="s">
        <v>90</v>
      </c>
      <c r="C13" s="1" t="s">
        <v>80</v>
      </c>
      <c r="F13" s="76">
        <f t="shared" si="2"/>
        <v>0</v>
      </c>
      <c r="G13" s="1">
        <v>22</v>
      </c>
      <c r="H13" s="77">
        <f t="shared" si="0"/>
        <v>22</v>
      </c>
      <c r="I13" s="1"/>
      <c r="J13" s="1">
        <v>0</v>
      </c>
      <c r="K13" s="71">
        <f t="shared" si="1"/>
        <v>-22</v>
      </c>
    </row>
    <row r="14" spans="1:11" x14ac:dyDescent="0.25">
      <c r="A14" s="73">
        <v>11</v>
      </c>
      <c r="B14" s="1" t="s">
        <v>78</v>
      </c>
      <c r="C14" s="1" t="s">
        <v>80</v>
      </c>
      <c r="E14" s="1">
        <v>0</v>
      </c>
      <c r="F14" s="76">
        <v>0</v>
      </c>
      <c r="G14" s="1">
        <v>1</v>
      </c>
      <c r="H14" s="77">
        <f t="shared" si="0"/>
        <v>1</v>
      </c>
      <c r="I14" s="1"/>
      <c r="J14" s="1">
        <v>5</v>
      </c>
      <c r="K14" s="71">
        <f t="shared" si="1"/>
        <v>29</v>
      </c>
    </row>
    <row r="15" spans="1:11" x14ac:dyDescent="0.25">
      <c r="A15" s="73">
        <v>12</v>
      </c>
      <c r="B15" s="1" t="s">
        <v>78</v>
      </c>
      <c r="C15" s="1" t="s">
        <v>81</v>
      </c>
      <c r="E15" s="1">
        <v>0</v>
      </c>
      <c r="F15" s="76">
        <v>0</v>
      </c>
      <c r="G15" s="1">
        <v>4</v>
      </c>
      <c r="H15" s="77">
        <f t="shared" si="0"/>
        <v>4</v>
      </c>
      <c r="I15" s="1"/>
      <c r="J15" s="1">
        <v>5</v>
      </c>
      <c r="K15" s="71">
        <f t="shared" si="1"/>
        <v>26</v>
      </c>
    </row>
    <row r="16" spans="1:11" x14ac:dyDescent="0.25">
      <c r="A16" s="73">
        <v>13</v>
      </c>
      <c r="B16" s="1" t="s">
        <v>78</v>
      </c>
      <c r="C16" s="1" t="s">
        <v>83</v>
      </c>
      <c r="F16" s="76">
        <f t="shared" si="2"/>
        <v>0</v>
      </c>
      <c r="G16" s="1"/>
      <c r="H16" s="77">
        <f t="shared" si="0"/>
        <v>0</v>
      </c>
      <c r="I16" s="1"/>
      <c r="J16" s="1">
        <v>2</v>
      </c>
      <c r="K16" s="71">
        <f t="shared" si="1"/>
        <v>12</v>
      </c>
    </row>
    <row r="17" spans="1:11" x14ac:dyDescent="0.25">
      <c r="A17" s="73">
        <v>14</v>
      </c>
      <c r="B17" s="1" t="s">
        <v>78</v>
      </c>
      <c r="C17" s="1" t="s">
        <v>92</v>
      </c>
      <c r="F17" s="76">
        <v>0</v>
      </c>
      <c r="G17" s="1">
        <v>1</v>
      </c>
      <c r="H17" s="77">
        <f t="shared" si="0"/>
        <v>1</v>
      </c>
      <c r="I17" s="1"/>
      <c r="J17" s="1">
        <v>7</v>
      </c>
      <c r="K17" s="71">
        <f t="shared" si="1"/>
        <v>41</v>
      </c>
    </row>
    <row r="18" spans="1:11" x14ac:dyDescent="0.25">
      <c r="A18" s="73">
        <v>15</v>
      </c>
      <c r="B18" s="1" t="s">
        <v>78</v>
      </c>
      <c r="C18" s="1" t="s">
        <v>85</v>
      </c>
      <c r="E18" s="1">
        <v>0</v>
      </c>
      <c r="F18" s="76">
        <f t="shared" si="2"/>
        <v>0</v>
      </c>
      <c r="G18" s="1">
        <v>1</v>
      </c>
      <c r="H18" s="77">
        <f t="shared" si="0"/>
        <v>1</v>
      </c>
      <c r="I18" s="1"/>
      <c r="J18" s="1">
        <v>2</v>
      </c>
      <c r="K18" s="71">
        <f t="shared" si="1"/>
        <v>11</v>
      </c>
    </row>
    <row r="19" spans="1:11" x14ac:dyDescent="0.25">
      <c r="A19" s="73">
        <v>16</v>
      </c>
      <c r="B19" s="1" t="s">
        <v>78</v>
      </c>
      <c r="C19" s="1" t="s">
        <v>86</v>
      </c>
      <c r="E19" s="1">
        <v>0</v>
      </c>
      <c r="F19" s="76">
        <f t="shared" si="2"/>
        <v>0</v>
      </c>
      <c r="G19" s="1">
        <v>1</v>
      </c>
      <c r="H19" s="77">
        <f t="shared" si="0"/>
        <v>1</v>
      </c>
      <c r="I19" s="1"/>
      <c r="J19" s="1">
        <v>0</v>
      </c>
      <c r="K19" s="71">
        <f t="shared" si="1"/>
        <v>-1</v>
      </c>
    </row>
    <row r="20" spans="1:11" x14ac:dyDescent="0.25">
      <c r="A20" s="73">
        <v>17</v>
      </c>
      <c r="B20" s="1" t="s">
        <v>78</v>
      </c>
      <c r="C20" s="1" t="s">
        <v>87</v>
      </c>
      <c r="F20" s="76">
        <f t="shared" si="2"/>
        <v>0</v>
      </c>
      <c r="G20" s="1">
        <v>1</v>
      </c>
      <c r="H20" s="77">
        <f t="shared" si="0"/>
        <v>1</v>
      </c>
      <c r="I20" s="1"/>
      <c r="J20" s="1">
        <v>3</v>
      </c>
      <c r="K20" s="71">
        <f t="shared" si="1"/>
        <v>17</v>
      </c>
    </row>
    <row r="21" spans="1:11" s="87" customFormat="1" x14ac:dyDescent="0.25">
      <c r="A21" s="84">
        <v>18</v>
      </c>
      <c r="B21" s="85" t="s">
        <v>91</v>
      </c>
      <c r="C21" s="85" t="s">
        <v>84</v>
      </c>
      <c r="D21" s="85"/>
      <c r="E21" s="85">
        <v>0</v>
      </c>
      <c r="F21" s="85">
        <v>0</v>
      </c>
      <c r="G21" s="85">
        <v>26</v>
      </c>
      <c r="H21" s="86">
        <f>G21+F21</f>
        <v>26</v>
      </c>
      <c r="I21" s="85"/>
      <c r="J21" s="85">
        <v>0</v>
      </c>
      <c r="K21" s="71">
        <f t="shared" si="1"/>
        <v>-26</v>
      </c>
    </row>
    <row r="22" spans="1:11" s="87" customFormat="1" x14ac:dyDescent="0.25">
      <c r="A22" s="84">
        <v>19</v>
      </c>
      <c r="B22" s="85" t="s">
        <v>91</v>
      </c>
      <c r="C22" s="85" t="s">
        <v>92</v>
      </c>
      <c r="D22" s="85"/>
      <c r="E22" s="85">
        <v>0</v>
      </c>
      <c r="F22" s="85">
        <v>0</v>
      </c>
      <c r="G22" s="85">
        <v>56</v>
      </c>
      <c r="H22" s="86">
        <f t="shared" si="0"/>
        <v>56</v>
      </c>
      <c r="I22" s="85"/>
      <c r="J22" s="85">
        <v>0</v>
      </c>
      <c r="K22" s="71">
        <f t="shared" si="1"/>
        <v>-56</v>
      </c>
    </row>
    <row r="23" spans="1:11" s="87" customFormat="1" x14ac:dyDescent="0.25">
      <c r="A23" s="84">
        <v>20</v>
      </c>
      <c r="B23" s="85" t="s">
        <v>91</v>
      </c>
      <c r="C23" s="85" t="s">
        <v>87</v>
      </c>
      <c r="D23" s="85"/>
      <c r="E23" s="85">
        <v>0</v>
      </c>
      <c r="F23" s="85">
        <v>0</v>
      </c>
      <c r="G23" s="85">
        <v>15</v>
      </c>
      <c r="H23" s="86">
        <f>G23+F23</f>
        <v>15</v>
      </c>
      <c r="I23" s="85"/>
      <c r="J23" s="85">
        <v>0</v>
      </c>
      <c r="K23" s="71">
        <f t="shared" si="1"/>
        <v>-15</v>
      </c>
    </row>
    <row r="24" spans="1:11" x14ac:dyDescent="0.25">
      <c r="A24" s="73">
        <v>21</v>
      </c>
      <c r="B24" s="1" t="s">
        <v>93</v>
      </c>
      <c r="C24" s="1" t="s">
        <v>87</v>
      </c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F25" s="76">
        <f t="shared" si="2"/>
        <v>0</v>
      </c>
      <c r="G25" s="1"/>
      <c r="H25" s="77">
        <f>G25+F25</f>
        <v>0</v>
      </c>
      <c r="I25" s="1"/>
      <c r="J25" s="1">
        <v>3</v>
      </c>
      <c r="K25" s="71">
        <f t="shared" si="1"/>
        <v>18</v>
      </c>
    </row>
    <row r="26" spans="1:11" x14ac:dyDescent="0.25">
      <c r="A26" s="73">
        <v>23</v>
      </c>
      <c r="B26" s="1" t="s">
        <v>93</v>
      </c>
      <c r="C26" s="1" t="s">
        <v>94</v>
      </c>
      <c r="F26" s="76">
        <f t="shared" si="2"/>
        <v>0</v>
      </c>
      <c r="G26" s="1"/>
      <c r="H26" s="77">
        <f t="shared" si="0"/>
        <v>0</v>
      </c>
      <c r="I26" s="1"/>
      <c r="J26" s="1">
        <v>2</v>
      </c>
      <c r="K26" s="71">
        <f t="shared" si="1"/>
        <v>12</v>
      </c>
    </row>
    <row r="27" spans="1:11" s="87" customFormat="1" x14ac:dyDescent="0.25">
      <c r="A27" s="84">
        <v>24</v>
      </c>
      <c r="B27" s="85" t="s">
        <v>95</v>
      </c>
      <c r="C27" s="85" t="s">
        <v>84</v>
      </c>
      <c r="D27" s="85"/>
      <c r="E27" s="85">
        <v>0</v>
      </c>
      <c r="F27" s="85">
        <v>0</v>
      </c>
      <c r="G27" s="85">
        <v>7</v>
      </c>
      <c r="H27" s="86">
        <f t="shared" si="0"/>
        <v>7</v>
      </c>
      <c r="I27" s="85"/>
      <c r="J27" s="85">
        <v>0</v>
      </c>
      <c r="K27" s="71">
        <f t="shared" si="1"/>
        <v>-7</v>
      </c>
    </row>
    <row r="28" spans="1:11" x14ac:dyDescent="0.25">
      <c r="A28" s="73">
        <v>25</v>
      </c>
      <c r="B28" s="1" t="s">
        <v>95</v>
      </c>
      <c r="C28" s="1" t="s">
        <v>92</v>
      </c>
      <c r="F28" s="76">
        <f t="shared" si="2"/>
        <v>0</v>
      </c>
      <c r="G28" s="1">
        <v>5</v>
      </c>
      <c r="H28" s="77">
        <f t="shared" si="0"/>
        <v>5</v>
      </c>
      <c r="I28" s="1"/>
      <c r="J28" s="1">
        <v>0</v>
      </c>
      <c r="K28" s="71">
        <f t="shared" si="1"/>
        <v>-5</v>
      </c>
    </row>
    <row r="29" spans="1:11" x14ac:dyDescent="0.25">
      <c r="A29" s="73">
        <v>26</v>
      </c>
      <c r="B29" s="1" t="s">
        <v>96</v>
      </c>
      <c r="C29" s="1" t="s">
        <v>84</v>
      </c>
      <c r="F29" s="76">
        <f t="shared" si="2"/>
        <v>0</v>
      </c>
      <c r="G29" s="1">
        <v>4</v>
      </c>
      <c r="H29" s="77">
        <f t="shared" si="0"/>
        <v>4</v>
      </c>
      <c r="I29" s="1"/>
      <c r="J29" s="1">
        <v>0</v>
      </c>
      <c r="K29" s="71">
        <f t="shared" si="1"/>
        <v>-4</v>
      </c>
    </row>
    <row r="30" spans="1:11" x14ac:dyDescent="0.25">
      <c r="A30" s="73">
        <v>27</v>
      </c>
      <c r="B30" s="1" t="s">
        <v>96</v>
      </c>
      <c r="C30" s="1" t="s">
        <v>97</v>
      </c>
      <c r="F30" s="76">
        <f t="shared" si="2"/>
        <v>0</v>
      </c>
      <c r="G30" s="1"/>
      <c r="H30" s="77">
        <f t="shared" si="0"/>
        <v>0</v>
      </c>
      <c r="I30" s="1"/>
      <c r="J30" s="1">
        <v>0</v>
      </c>
      <c r="K30" s="71">
        <f t="shared" si="1"/>
        <v>0</v>
      </c>
    </row>
    <row r="31" spans="1:11" x14ac:dyDescent="0.25">
      <c r="A31" s="73">
        <v>28</v>
      </c>
      <c r="B31" s="1" t="s">
        <v>96</v>
      </c>
      <c r="C31" s="1" t="s">
        <v>87</v>
      </c>
      <c r="F31" s="76">
        <f t="shared" si="2"/>
        <v>0</v>
      </c>
      <c r="G31" s="1">
        <v>0</v>
      </c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/>
      <c r="B32" s="1" t="s">
        <v>96</v>
      </c>
      <c r="C32" s="1" t="s">
        <v>92</v>
      </c>
      <c r="F32" s="76">
        <f t="shared" si="2"/>
        <v>0</v>
      </c>
      <c r="G32" s="1">
        <v>4</v>
      </c>
      <c r="H32" s="77">
        <f t="shared" si="0"/>
        <v>4</v>
      </c>
      <c r="I32" s="1"/>
      <c r="J32" s="1">
        <v>0</v>
      </c>
      <c r="K32" s="71">
        <f t="shared" si="1"/>
        <v>-4</v>
      </c>
    </row>
    <row r="33" spans="1:11" x14ac:dyDescent="0.25">
      <c r="A33" s="73">
        <v>29</v>
      </c>
      <c r="B33" s="1" t="s">
        <v>98</v>
      </c>
      <c r="C33" s="1" t="s">
        <v>87</v>
      </c>
      <c r="F33" s="76">
        <f>E33</f>
        <v>0</v>
      </c>
      <c r="G33" s="1">
        <v>2</v>
      </c>
      <c r="H33" s="77">
        <f t="shared" si="0"/>
        <v>2</v>
      </c>
      <c r="I33" s="1"/>
      <c r="J33" s="1">
        <v>10</v>
      </c>
      <c r="K33" s="71">
        <f t="shared" si="1"/>
        <v>58</v>
      </c>
    </row>
    <row r="34" spans="1:11" x14ac:dyDescent="0.25">
      <c r="A34" s="73"/>
      <c r="B34" s="1" t="s">
        <v>98</v>
      </c>
      <c r="C34" s="1" t="s">
        <v>108</v>
      </c>
      <c r="E34" s="1">
        <v>0</v>
      </c>
      <c r="F34" s="76">
        <f>E34</f>
        <v>0</v>
      </c>
      <c r="G34" s="1">
        <v>4</v>
      </c>
      <c r="H34" s="77">
        <f t="shared" si="0"/>
        <v>4</v>
      </c>
      <c r="I34" s="1"/>
      <c r="K34" s="71">
        <f t="shared" si="1"/>
        <v>-4</v>
      </c>
    </row>
    <row r="35" spans="1:11" x14ac:dyDescent="0.25">
      <c r="A35" s="73">
        <v>30</v>
      </c>
      <c r="B35" s="1" t="s">
        <v>98</v>
      </c>
      <c r="C35" s="1" t="s">
        <v>136</v>
      </c>
      <c r="E35" s="1">
        <v>0</v>
      </c>
      <c r="F35" s="76">
        <v>0</v>
      </c>
      <c r="G35" s="1">
        <v>5</v>
      </c>
      <c r="H35" s="77">
        <f t="shared" si="0"/>
        <v>5</v>
      </c>
      <c r="I35" s="1"/>
      <c r="J35" s="1">
        <v>8</v>
      </c>
      <c r="K35" s="71">
        <f t="shared" si="1"/>
        <v>43</v>
      </c>
    </row>
    <row r="36" spans="1:11" s="87" customFormat="1" x14ac:dyDescent="0.25">
      <c r="A36" s="84">
        <v>31</v>
      </c>
      <c r="B36" s="85" t="s">
        <v>98</v>
      </c>
      <c r="C36" s="85" t="s">
        <v>84</v>
      </c>
      <c r="D36" s="85"/>
      <c r="E36" s="85">
        <v>0</v>
      </c>
      <c r="F36" s="76">
        <v>0</v>
      </c>
      <c r="G36" s="85">
        <v>10</v>
      </c>
      <c r="H36" s="77">
        <f t="shared" si="0"/>
        <v>10</v>
      </c>
      <c r="I36" s="85"/>
      <c r="J36" s="85">
        <v>7</v>
      </c>
      <c r="K36" s="71">
        <f t="shared" si="1"/>
        <v>32</v>
      </c>
    </row>
    <row r="37" spans="1:11" s="87" customFormat="1" x14ac:dyDescent="0.25">
      <c r="A37" s="84"/>
      <c r="B37" s="85" t="s">
        <v>98</v>
      </c>
      <c r="C37" s="85" t="s">
        <v>135</v>
      </c>
      <c r="D37" s="85"/>
      <c r="E37" s="85">
        <v>0</v>
      </c>
      <c r="F37" s="76">
        <v>0</v>
      </c>
      <c r="G37" s="85">
        <v>6</v>
      </c>
      <c r="H37" s="77">
        <f t="shared" si="0"/>
        <v>6</v>
      </c>
      <c r="I37" s="85"/>
      <c r="J37" s="85">
        <v>10</v>
      </c>
      <c r="K37" s="71">
        <f t="shared" si="1"/>
        <v>54</v>
      </c>
    </row>
    <row r="38" spans="1:11" x14ac:dyDescent="0.25">
      <c r="A38" s="73">
        <v>32</v>
      </c>
      <c r="B38" s="1" t="s">
        <v>99</v>
      </c>
      <c r="C38" s="1" t="s">
        <v>97</v>
      </c>
      <c r="F38" s="76">
        <f t="shared" si="2"/>
        <v>0</v>
      </c>
      <c r="G38" s="1">
        <v>5</v>
      </c>
      <c r="H38" s="77">
        <f t="shared" si="0"/>
        <v>5</v>
      </c>
      <c r="I38" s="1"/>
      <c r="J38" s="71">
        <v>0</v>
      </c>
      <c r="K38" s="71">
        <f t="shared" si="1"/>
        <v>-5</v>
      </c>
    </row>
    <row r="39" spans="1:11" x14ac:dyDescent="0.25">
      <c r="A39" s="73">
        <v>33</v>
      </c>
      <c r="B39" s="1" t="s">
        <v>99</v>
      </c>
      <c r="C39" s="1" t="s">
        <v>87</v>
      </c>
      <c r="E39" s="1">
        <v>0</v>
      </c>
      <c r="F39" s="76">
        <v>0</v>
      </c>
      <c r="G39" s="1">
        <v>1</v>
      </c>
      <c r="H39" s="77">
        <f t="shared" si="0"/>
        <v>1</v>
      </c>
      <c r="I39" s="1"/>
      <c r="J39" s="1">
        <v>0</v>
      </c>
      <c r="K39" s="71">
        <f t="shared" si="1"/>
        <v>-1</v>
      </c>
    </row>
    <row r="40" spans="1:11" x14ac:dyDescent="0.25">
      <c r="A40" s="73">
        <v>34</v>
      </c>
      <c r="B40" s="1" t="s">
        <v>99</v>
      </c>
      <c r="C40" s="1" t="s">
        <v>92</v>
      </c>
      <c r="F40" s="76">
        <f t="shared" si="2"/>
        <v>0</v>
      </c>
      <c r="G40" s="1">
        <v>0</v>
      </c>
      <c r="H40" s="77">
        <f t="shared" si="0"/>
        <v>0</v>
      </c>
      <c r="I40" s="1"/>
      <c r="J40" s="1">
        <v>0</v>
      </c>
      <c r="K40" s="71">
        <f t="shared" si="1"/>
        <v>0</v>
      </c>
    </row>
    <row r="41" spans="1:11" s="87" customFormat="1" x14ac:dyDescent="0.25">
      <c r="A41" s="84">
        <v>35</v>
      </c>
      <c r="B41" s="85" t="s">
        <v>100</v>
      </c>
      <c r="C41" s="85" t="s">
        <v>83</v>
      </c>
      <c r="D41" s="85"/>
      <c r="E41" s="85"/>
      <c r="F41" s="85">
        <f t="shared" si="2"/>
        <v>0</v>
      </c>
      <c r="G41" s="85">
        <v>5</v>
      </c>
      <c r="H41" s="86">
        <f t="shared" si="0"/>
        <v>5</v>
      </c>
      <c r="I41" s="85"/>
      <c r="J41" s="85">
        <v>0</v>
      </c>
      <c r="K41" s="71">
        <f t="shared" si="1"/>
        <v>-5</v>
      </c>
    </row>
    <row r="42" spans="1:11" s="87" customFormat="1" x14ac:dyDescent="0.25">
      <c r="A42" s="84">
        <v>36</v>
      </c>
      <c r="B42" s="85" t="s">
        <v>100</v>
      </c>
      <c r="C42" s="85" t="s">
        <v>87</v>
      </c>
      <c r="D42" s="85"/>
      <c r="E42" s="85"/>
      <c r="F42" s="85">
        <f t="shared" si="2"/>
        <v>0</v>
      </c>
      <c r="G42" s="85">
        <v>4</v>
      </c>
      <c r="H42" s="86">
        <f t="shared" si="0"/>
        <v>4</v>
      </c>
      <c r="I42" s="85"/>
      <c r="J42" s="85">
        <v>0</v>
      </c>
      <c r="K42" s="71">
        <f t="shared" si="1"/>
        <v>-4</v>
      </c>
    </row>
    <row r="43" spans="1:11" s="87" customFormat="1" x14ac:dyDescent="0.25">
      <c r="A43" s="84">
        <v>37</v>
      </c>
      <c r="B43" s="85" t="s">
        <v>100</v>
      </c>
      <c r="C43" s="85" t="s">
        <v>84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73">
        <v>38</v>
      </c>
      <c r="B44" s="1" t="s">
        <v>101</v>
      </c>
      <c r="C44" s="1" t="s">
        <v>87</v>
      </c>
      <c r="F44" s="76">
        <f t="shared" si="2"/>
        <v>0</v>
      </c>
      <c r="G44" s="1">
        <v>4</v>
      </c>
      <c r="H44" s="77">
        <f t="shared" si="0"/>
        <v>4</v>
      </c>
      <c r="I44" s="1"/>
      <c r="J44" s="1">
        <v>0</v>
      </c>
      <c r="K44" s="71">
        <f t="shared" si="1"/>
        <v>-4</v>
      </c>
    </row>
    <row r="45" spans="1:11" x14ac:dyDescent="0.25">
      <c r="A45" s="73">
        <v>39</v>
      </c>
      <c r="B45" s="1" t="s">
        <v>101</v>
      </c>
      <c r="C45" s="1" t="s">
        <v>92</v>
      </c>
      <c r="F45" s="76">
        <f t="shared" si="2"/>
        <v>0</v>
      </c>
      <c r="G45" s="1">
        <v>3</v>
      </c>
      <c r="H45" s="77">
        <f t="shared" si="0"/>
        <v>3</v>
      </c>
      <c r="I45" s="1"/>
      <c r="J45" s="1">
        <v>0</v>
      </c>
      <c r="K45" s="71">
        <f t="shared" si="1"/>
        <v>-3</v>
      </c>
    </row>
    <row r="46" spans="1:11" x14ac:dyDescent="0.25">
      <c r="A46" s="73">
        <v>40</v>
      </c>
      <c r="B46" s="1" t="s">
        <v>101</v>
      </c>
      <c r="C46" s="1" t="s">
        <v>83</v>
      </c>
      <c r="F46" s="76">
        <f t="shared" si="2"/>
        <v>0</v>
      </c>
      <c r="G46" s="1">
        <v>5</v>
      </c>
      <c r="H46" s="77">
        <f t="shared" si="0"/>
        <v>5</v>
      </c>
      <c r="I46" s="1"/>
      <c r="J46" s="1">
        <v>0</v>
      </c>
      <c r="K46" s="71">
        <f t="shared" si="1"/>
        <v>-5</v>
      </c>
    </row>
    <row r="47" spans="1:11" x14ac:dyDescent="0.25">
      <c r="A47" s="73">
        <v>41</v>
      </c>
      <c r="B47" s="1" t="s">
        <v>102</v>
      </c>
      <c r="C47" s="1" t="s">
        <v>108</v>
      </c>
      <c r="E47" s="1">
        <v>0</v>
      </c>
      <c r="F47" s="76">
        <f t="shared" si="2"/>
        <v>0</v>
      </c>
      <c r="G47" s="1">
        <v>0</v>
      </c>
      <c r="H47" s="77">
        <f t="shared" si="0"/>
        <v>0</v>
      </c>
      <c r="I47" s="1"/>
      <c r="J47" s="1">
        <v>0</v>
      </c>
      <c r="K47" s="71">
        <f t="shared" si="1"/>
        <v>0</v>
      </c>
    </row>
    <row r="48" spans="1:11" x14ac:dyDescent="0.25">
      <c r="A48" s="73">
        <v>42</v>
      </c>
      <c r="B48" s="1" t="s">
        <v>103</v>
      </c>
      <c r="C48" s="1" t="s">
        <v>104</v>
      </c>
      <c r="E48" s="1">
        <v>5</v>
      </c>
      <c r="F48" s="76">
        <f t="shared" si="2"/>
        <v>5</v>
      </c>
      <c r="G48" s="1">
        <v>15</v>
      </c>
      <c r="H48" s="77">
        <f t="shared" si="0"/>
        <v>20</v>
      </c>
      <c r="I48" s="1"/>
      <c r="J48" s="1">
        <v>3</v>
      </c>
      <c r="K48" s="71">
        <f t="shared" si="1"/>
        <v>-2</v>
      </c>
    </row>
    <row r="49" spans="1:11" x14ac:dyDescent="0.25">
      <c r="A49" s="73">
        <v>43</v>
      </c>
      <c r="B49" s="1" t="s">
        <v>103</v>
      </c>
      <c r="C49" s="1" t="s">
        <v>83</v>
      </c>
      <c r="F49" s="76">
        <f t="shared" si="2"/>
        <v>0</v>
      </c>
      <c r="G49" s="1">
        <v>12</v>
      </c>
      <c r="H49" s="77">
        <f t="shared" si="0"/>
        <v>12</v>
      </c>
      <c r="I49" s="1"/>
      <c r="J49" s="1">
        <v>2</v>
      </c>
      <c r="K49" s="71">
        <f t="shared" si="1"/>
        <v>0</v>
      </c>
    </row>
    <row r="50" spans="1:11" x14ac:dyDescent="0.25">
      <c r="A50" s="73">
        <v>44</v>
      </c>
      <c r="B50" s="1" t="s">
        <v>103</v>
      </c>
      <c r="C50" s="1" t="s">
        <v>105</v>
      </c>
      <c r="F50" s="76">
        <f t="shared" si="2"/>
        <v>0</v>
      </c>
      <c r="G50" s="1">
        <v>12</v>
      </c>
      <c r="H50" s="77">
        <f t="shared" si="0"/>
        <v>12</v>
      </c>
      <c r="I50" s="1"/>
      <c r="J50" s="1">
        <v>1</v>
      </c>
      <c r="K50" s="71">
        <f t="shared" si="1"/>
        <v>-6</v>
      </c>
    </row>
    <row r="51" spans="1:11" x14ac:dyDescent="0.25">
      <c r="A51" s="73">
        <v>45</v>
      </c>
      <c r="B51" s="1" t="s">
        <v>103</v>
      </c>
      <c r="C51" s="1" t="s">
        <v>97</v>
      </c>
      <c r="E51" s="1">
        <v>2</v>
      </c>
      <c r="F51" s="76">
        <f t="shared" si="2"/>
        <v>2</v>
      </c>
      <c r="G51" s="1">
        <v>2</v>
      </c>
      <c r="H51" s="77">
        <f t="shared" si="0"/>
        <v>4</v>
      </c>
      <c r="I51" s="1"/>
      <c r="J51" s="1">
        <v>1</v>
      </c>
      <c r="K51" s="71">
        <f t="shared" si="1"/>
        <v>2</v>
      </c>
    </row>
    <row r="52" spans="1:11" x14ac:dyDescent="0.25">
      <c r="A52" s="73"/>
      <c r="B52" s="1" t="s">
        <v>103</v>
      </c>
      <c r="C52" s="1" t="s">
        <v>108</v>
      </c>
      <c r="E52" s="1">
        <v>1</v>
      </c>
      <c r="F52" s="76">
        <f t="shared" si="2"/>
        <v>1</v>
      </c>
      <c r="G52" s="1">
        <v>8</v>
      </c>
      <c r="H52" s="77">
        <f t="shared" si="0"/>
        <v>9</v>
      </c>
      <c r="I52" s="1"/>
      <c r="J52" s="1">
        <v>2</v>
      </c>
      <c r="K52" s="71">
        <f t="shared" si="1"/>
        <v>3</v>
      </c>
    </row>
    <row r="53" spans="1:11" x14ac:dyDescent="0.25">
      <c r="A53" s="73">
        <v>46</v>
      </c>
      <c r="B53" s="1" t="s">
        <v>106</v>
      </c>
      <c r="C53" s="1" t="s">
        <v>107</v>
      </c>
      <c r="F53" s="76">
        <f t="shared" si="2"/>
        <v>0</v>
      </c>
      <c r="G53" s="1">
        <v>1</v>
      </c>
      <c r="H53" s="77">
        <f t="shared" si="0"/>
        <v>1</v>
      </c>
      <c r="I53" s="1"/>
      <c r="J53" s="1">
        <v>1</v>
      </c>
      <c r="K53" s="71">
        <f t="shared" si="1"/>
        <v>5</v>
      </c>
    </row>
    <row r="54" spans="1:11" x14ac:dyDescent="0.25">
      <c r="A54" s="73">
        <v>47</v>
      </c>
      <c r="B54" s="1" t="s">
        <v>109</v>
      </c>
      <c r="C54" s="1" t="s">
        <v>83</v>
      </c>
      <c r="F54" s="76">
        <f t="shared" si="2"/>
        <v>0</v>
      </c>
      <c r="G54" s="1">
        <v>12</v>
      </c>
      <c r="H54" s="77">
        <f t="shared" si="0"/>
        <v>12</v>
      </c>
      <c r="I54" s="1"/>
      <c r="J54" s="1">
        <v>1</v>
      </c>
      <c r="K54" s="71">
        <f t="shared" si="1"/>
        <v>-6</v>
      </c>
    </row>
    <row r="55" spans="1:11" x14ac:dyDescent="0.25">
      <c r="A55" s="73">
        <v>48</v>
      </c>
      <c r="B55" s="1" t="s">
        <v>109</v>
      </c>
      <c r="C55" s="1" t="s">
        <v>104</v>
      </c>
      <c r="F55" s="76">
        <f t="shared" si="2"/>
        <v>0</v>
      </c>
      <c r="G55" s="1">
        <v>11</v>
      </c>
      <c r="H55" s="77">
        <f t="shared" si="0"/>
        <v>11</v>
      </c>
      <c r="I55" s="1"/>
      <c r="J55" s="1">
        <v>1</v>
      </c>
      <c r="K55" s="71">
        <f t="shared" si="1"/>
        <v>-5</v>
      </c>
    </row>
    <row r="56" spans="1:11" x14ac:dyDescent="0.25">
      <c r="A56" s="73">
        <v>49</v>
      </c>
      <c r="B56" s="1" t="s">
        <v>109</v>
      </c>
      <c r="C56" s="1" t="s">
        <v>108</v>
      </c>
      <c r="F56" s="76">
        <f t="shared" si="2"/>
        <v>0</v>
      </c>
      <c r="G56" s="1">
        <v>11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50</v>
      </c>
      <c r="B57" s="1" t="s">
        <v>113</v>
      </c>
      <c r="C57" s="1" t="s">
        <v>111</v>
      </c>
      <c r="E57" s="1">
        <v>12</v>
      </c>
      <c r="F57" s="76">
        <f t="shared" si="2"/>
        <v>12</v>
      </c>
      <c r="G57" s="1">
        <v>27</v>
      </c>
      <c r="H57" s="77">
        <f t="shared" si="0"/>
        <v>39</v>
      </c>
      <c r="I57" s="1"/>
      <c r="J57" s="1">
        <v>4</v>
      </c>
      <c r="K57" s="71">
        <f t="shared" si="1"/>
        <v>-15</v>
      </c>
    </row>
    <row r="58" spans="1:11" x14ac:dyDescent="0.25">
      <c r="A58" s="73">
        <v>51</v>
      </c>
      <c r="B58" s="1" t="s">
        <v>113</v>
      </c>
      <c r="C58" s="1" t="s">
        <v>112</v>
      </c>
      <c r="F58" s="76">
        <f t="shared" si="2"/>
        <v>0</v>
      </c>
      <c r="G58" s="1">
        <v>37</v>
      </c>
      <c r="H58" s="77">
        <f t="shared" si="0"/>
        <v>37</v>
      </c>
      <c r="I58" s="1"/>
      <c r="J58" s="1">
        <v>2</v>
      </c>
      <c r="K58" s="71">
        <f t="shared" si="1"/>
        <v>-25</v>
      </c>
    </row>
    <row r="59" spans="1:11" x14ac:dyDescent="0.25">
      <c r="A59" s="73">
        <v>52</v>
      </c>
      <c r="B59" s="1" t="s">
        <v>110</v>
      </c>
      <c r="E59" s="1">
        <v>25</v>
      </c>
      <c r="F59" s="76">
        <f t="shared" si="2"/>
        <v>25</v>
      </c>
      <c r="G59" s="1">
        <v>8</v>
      </c>
      <c r="H59" s="77">
        <f t="shared" si="0"/>
        <v>33</v>
      </c>
      <c r="I59" s="1"/>
      <c r="J59" s="1">
        <v>8</v>
      </c>
      <c r="K59" s="71">
        <f t="shared" si="1"/>
        <v>15</v>
      </c>
    </row>
    <row r="60" spans="1:11" x14ac:dyDescent="0.25">
      <c r="A60" s="73">
        <v>53</v>
      </c>
      <c r="B60" s="1" t="s">
        <v>114</v>
      </c>
      <c r="C60" s="1" t="s">
        <v>116</v>
      </c>
      <c r="E60" s="1">
        <v>9</v>
      </c>
      <c r="F60" s="76">
        <f t="shared" si="2"/>
        <v>9</v>
      </c>
      <c r="G60" s="1">
        <v>15</v>
      </c>
      <c r="H60" s="77">
        <f t="shared" si="0"/>
        <v>24</v>
      </c>
      <c r="I60" s="1"/>
      <c r="J60" s="1">
        <v>0</v>
      </c>
      <c r="K60" s="71">
        <f t="shared" si="1"/>
        <v>-24</v>
      </c>
    </row>
    <row r="61" spans="1:11" x14ac:dyDescent="0.25">
      <c r="A61" s="73">
        <v>59</v>
      </c>
      <c r="B61" s="1" t="s">
        <v>118</v>
      </c>
      <c r="E61" s="1">
        <v>31</v>
      </c>
      <c r="F61" s="76">
        <f t="shared" si="2"/>
        <v>31</v>
      </c>
      <c r="G61" s="1">
        <v>57</v>
      </c>
      <c r="H61" s="77">
        <f t="shared" si="0"/>
        <v>88</v>
      </c>
      <c r="I61" s="1"/>
      <c r="J61" s="1">
        <v>0</v>
      </c>
      <c r="K61" s="71">
        <f t="shared" si="1"/>
        <v>-88</v>
      </c>
    </row>
    <row r="62" spans="1:11" x14ac:dyDescent="0.25">
      <c r="A62" s="73">
        <v>60</v>
      </c>
      <c r="B62" s="1" t="s">
        <v>119</v>
      </c>
      <c r="E62" s="1">
        <v>19</v>
      </c>
      <c r="F62" s="76">
        <f t="shared" si="2"/>
        <v>19</v>
      </c>
      <c r="G62" s="1">
        <v>51</v>
      </c>
      <c r="H62" s="77">
        <f t="shared" si="0"/>
        <v>70</v>
      </c>
      <c r="I62" s="1"/>
      <c r="J62" s="1">
        <v>0</v>
      </c>
      <c r="K62" s="71">
        <f t="shared" si="1"/>
        <v>-70</v>
      </c>
    </row>
    <row r="63" spans="1:11" x14ac:dyDescent="0.25">
      <c r="A63" s="73">
        <v>61</v>
      </c>
      <c r="B63" s="1" t="s">
        <v>120</v>
      </c>
      <c r="E63" s="1">
        <v>15</v>
      </c>
      <c r="F63" s="76">
        <f t="shared" ref="F63:F96" si="3">E63</f>
        <v>15</v>
      </c>
      <c r="G63" s="1">
        <v>92</v>
      </c>
      <c r="H63" s="77">
        <f t="shared" si="0"/>
        <v>107</v>
      </c>
      <c r="I63" s="1"/>
      <c r="J63" s="1">
        <v>0</v>
      </c>
      <c r="K63" s="71">
        <f t="shared" si="1"/>
        <v>-107</v>
      </c>
    </row>
    <row r="64" spans="1:11" x14ac:dyDescent="0.25">
      <c r="A64" s="73">
        <v>62</v>
      </c>
      <c r="B64" s="1" t="s">
        <v>122</v>
      </c>
      <c r="C64" s="1" t="s">
        <v>117</v>
      </c>
      <c r="E64" s="1">
        <v>1</v>
      </c>
      <c r="F64" s="76">
        <f t="shared" si="3"/>
        <v>1</v>
      </c>
      <c r="G64" s="1">
        <v>21</v>
      </c>
      <c r="H64" s="77">
        <f t="shared" si="0"/>
        <v>22</v>
      </c>
      <c r="I64" s="1"/>
      <c r="J64" s="1">
        <v>0</v>
      </c>
      <c r="K64" s="71">
        <f t="shared" si="1"/>
        <v>-22</v>
      </c>
    </row>
    <row r="65" spans="1:11" x14ac:dyDescent="0.25">
      <c r="A65" s="73">
        <v>63</v>
      </c>
      <c r="B65" s="1" t="s">
        <v>122</v>
      </c>
      <c r="C65" s="1" t="s">
        <v>107</v>
      </c>
      <c r="E65" s="1">
        <v>26</v>
      </c>
      <c r="F65" s="76">
        <f t="shared" si="3"/>
        <v>26</v>
      </c>
      <c r="G65" s="1">
        <v>104</v>
      </c>
      <c r="H65" s="77">
        <f t="shared" si="0"/>
        <v>130</v>
      </c>
      <c r="I65" s="1"/>
      <c r="J65" s="1">
        <v>0</v>
      </c>
      <c r="K65" s="71">
        <f t="shared" si="1"/>
        <v>-130</v>
      </c>
    </row>
    <row r="66" spans="1:11" x14ac:dyDescent="0.25">
      <c r="A66" s="73">
        <v>64</v>
      </c>
      <c r="B66" s="1" t="s">
        <v>121</v>
      </c>
      <c r="F66" s="76">
        <f t="shared" si="3"/>
        <v>0</v>
      </c>
      <c r="G66" s="1">
        <v>20</v>
      </c>
      <c r="H66" s="77">
        <f t="shared" si="0"/>
        <v>20</v>
      </c>
      <c r="I66" s="1"/>
      <c r="J66" s="1">
        <v>0</v>
      </c>
      <c r="K66" s="71">
        <f t="shared" si="1"/>
        <v>-20</v>
      </c>
    </row>
    <row r="67" spans="1:11" x14ac:dyDescent="0.25">
      <c r="A67" s="73">
        <v>65</v>
      </c>
      <c r="B67" s="1" t="s">
        <v>123</v>
      </c>
      <c r="F67" s="76">
        <f t="shared" si="3"/>
        <v>0</v>
      </c>
      <c r="G67" s="1">
        <v>12</v>
      </c>
      <c r="H67" s="77">
        <f t="shared" si="0"/>
        <v>12</v>
      </c>
      <c r="I67" s="1"/>
      <c r="J67" s="1">
        <v>0</v>
      </c>
      <c r="K67" s="71">
        <f t="shared" si="1"/>
        <v>-12</v>
      </c>
    </row>
    <row r="68" spans="1:11" x14ac:dyDescent="0.25">
      <c r="A68" s="73">
        <v>68</v>
      </c>
      <c r="B68" s="1" t="s">
        <v>124</v>
      </c>
      <c r="E68" s="1">
        <v>1</v>
      </c>
      <c r="F68" s="76">
        <f t="shared" si="3"/>
        <v>1</v>
      </c>
      <c r="G68" s="1">
        <v>62</v>
      </c>
      <c r="H68" s="77">
        <f t="shared" ref="H68:H96" si="4">G68+F68</f>
        <v>63</v>
      </c>
      <c r="I68" s="1"/>
      <c r="J68" s="1">
        <v>0</v>
      </c>
      <c r="K68" s="71">
        <f t="shared" ref="K68:K96" si="5">(J68*6)-H68</f>
        <v>-63</v>
      </c>
    </row>
    <row r="69" spans="1:11" x14ac:dyDescent="0.25">
      <c r="A69" s="73">
        <v>69</v>
      </c>
      <c r="B69" s="1" t="s">
        <v>125</v>
      </c>
      <c r="E69" s="1">
        <v>1</v>
      </c>
      <c r="F69" s="76">
        <f t="shared" si="3"/>
        <v>1</v>
      </c>
      <c r="G69" s="1">
        <v>67</v>
      </c>
      <c r="H69" s="77">
        <f t="shared" si="4"/>
        <v>68</v>
      </c>
      <c r="I69" s="1"/>
      <c r="J69" s="1">
        <v>0</v>
      </c>
      <c r="K69" s="71">
        <f t="shared" si="5"/>
        <v>-68</v>
      </c>
    </row>
    <row r="70" spans="1:11" x14ac:dyDescent="0.25">
      <c r="A70" s="73">
        <v>70</v>
      </c>
      <c r="B70" s="1" t="s">
        <v>126</v>
      </c>
      <c r="F70" s="76">
        <f t="shared" si="3"/>
        <v>0</v>
      </c>
      <c r="G70" s="1">
        <v>29</v>
      </c>
      <c r="H70" s="77">
        <f t="shared" si="4"/>
        <v>29</v>
      </c>
      <c r="I70" s="1"/>
      <c r="J70" s="1">
        <v>0</v>
      </c>
      <c r="K70" s="71">
        <f t="shared" si="5"/>
        <v>-29</v>
      </c>
    </row>
    <row r="71" spans="1:11" x14ac:dyDescent="0.25">
      <c r="A71" s="73">
        <v>71</v>
      </c>
      <c r="B71" s="1" t="s">
        <v>132</v>
      </c>
      <c r="C71" s="1" t="s">
        <v>134</v>
      </c>
      <c r="E71" s="1">
        <v>3</v>
      </c>
      <c r="F71" s="76">
        <f t="shared" si="3"/>
        <v>3</v>
      </c>
      <c r="G71" s="1">
        <v>4</v>
      </c>
      <c r="H71" s="77">
        <f t="shared" si="4"/>
        <v>7</v>
      </c>
      <c r="I71" s="1"/>
      <c r="J71" s="1">
        <v>3</v>
      </c>
      <c r="K71" s="71">
        <f t="shared" si="5"/>
        <v>11</v>
      </c>
    </row>
    <row r="72" spans="1:11" x14ac:dyDescent="0.25">
      <c r="A72" s="73">
        <v>72</v>
      </c>
      <c r="B72" s="1" t="s">
        <v>132</v>
      </c>
      <c r="C72" s="1" t="s">
        <v>133</v>
      </c>
      <c r="F72" s="76">
        <f t="shared" si="3"/>
        <v>0</v>
      </c>
      <c r="G72" s="1">
        <v>10</v>
      </c>
      <c r="H72" s="77">
        <f t="shared" si="4"/>
        <v>10</v>
      </c>
      <c r="I72" s="1"/>
      <c r="K72" s="71">
        <f t="shared" si="5"/>
        <v>-10</v>
      </c>
    </row>
    <row r="73" spans="1:11" x14ac:dyDescent="0.25">
      <c r="A73" s="73">
        <v>73</v>
      </c>
      <c r="B73" s="1" t="s">
        <v>132</v>
      </c>
      <c r="C73" s="1" t="s">
        <v>92</v>
      </c>
      <c r="F73" s="76">
        <f t="shared" si="3"/>
        <v>0</v>
      </c>
      <c r="G73" s="1">
        <v>12</v>
      </c>
      <c r="H73" s="77">
        <f t="shared" si="4"/>
        <v>12</v>
      </c>
      <c r="I73" s="1"/>
      <c r="K73" s="71">
        <f t="shared" si="5"/>
        <v>-12</v>
      </c>
    </row>
    <row r="74" spans="1:11" x14ac:dyDescent="0.25">
      <c r="A74" s="73">
        <v>74</v>
      </c>
      <c r="B74" s="1" t="s">
        <v>132</v>
      </c>
      <c r="C74" s="1" t="s">
        <v>135</v>
      </c>
      <c r="F74" s="76">
        <f t="shared" si="3"/>
        <v>0</v>
      </c>
      <c r="G74" s="1">
        <v>12</v>
      </c>
      <c r="H74" s="77">
        <f t="shared" si="4"/>
        <v>12</v>
      </c>
      <c r="I74" s="1"/>
      <c r="K74" s="71">
        <f t="shared" si="5"/>
        <v>-12</v>
      </c>
    </row>
    <row r="75" spans="1:11" x14ac:dyDescent="0.25">
      <c r="A75" s="73">
        <v>75</v>
      </c>
      <c r="B75" s="1" t="s">
        <v>137</v>
      </c>
      <c r="F75" s="76">
        <f t="shared" si="3"/>
        <v>0</v>
      </c>
      <c r="G75" s="1">
        <v>46</v>
      </c>
      <c r="H75" s="77">
        <f t="shared" si="4"/>
        <v>46</v>
      </c>
      <c r="I75" s="1"/>
      <c r="K75" s="71">
        <f t="shared" si="5"/>
        <v>-46</v>
      </c>
    </row>
    <row r="76" spans="1:11" x14ac:dyDescent="0.25">
      <c r="A76" s="73">
        <v>76</v>
      </c>
      <c r="B76" s="1" t="s">
        <v>138</v>
      </c>
      <c r="F76" s="76">
        <f t="shared" si="3"/>
        <v>0</v>
      </c>
      <c r="G76" s="1">
        <v>80</v>
      </c>
      <c r="H76" s="77">
        <f t="shared" si="4"/>
        <v>80</v>
      </c>
      <c r="I76" s="1"/>
      <c r="K76" s="71">
        <f t="shared" si="5"/>
        <v>-80</v>
      </c>
    </row>
    <row r="77" spans="1:11" x14ac:dyDescent="0.25">
      <c r="A77" s="73">
        <v>77</v>
      </c>
      <c r="B77" s="1" t="s">
        <v>139</v>
      </c>
      <c r="F77" s="76">
        <f t="shared" si="3"/>
        <v>0</v>
      </c>
      <c r="G77" s="1">
        <v>97</v>
      </c>
      <c r="H77" s="77">
        <f t="shared" si="4"/>
        <v>97</v>
      </c>
      <c r="I77" s="1"/>
      <c r="K77" s="71">
        <f t="shared" si="5"/>
        <v>-97</v>
      </c>
    </row>
    <row r="78" spans="1:11" x14ac:dyDescent="0.25">
      <c r="A78" s="73">
        <v>78</v>
      </c>
      <c r="F78" s="76">
        <f t="shared" si="3"/>
        <v>0</v>
      </c>
      <c r="G78" s="1"/>
      <c r="H78" s="77">
        <f t="shared" si="4"/>
        <v>0</v>
      </c>
      <c r="I78" s="1"/>
      <c r="K78" s="71">
        <f t="shared" si="5"/>
        <v>0</v>
      </c>
    </row>
    <row r="79" spans="1:11" x14ac:dyDescent="0.25">
      <c r="A79" s="73">
        <v>79</v>
      </c>
      <c r="F79" s="76">
        <f t="shared" si="3"/>
        <v>0</v>
      </c>
      <c r="G79" s="1"/>
      <c r="H79" s="77">
        <f t="shared" si="4"/>
        <v>0</v>
      </c>
      <c r="I79" s="1"/>
      <c r="K79" s="71">
        <f t="shared" si="5"/>
        <v>0</v>
      </c>
    </row>
    <row r="80" spans="1:11" x14ac:dyDescent="0.25">
      <c r="A80" s="73">
        <v>80</v>
      </c>
      <c r="F80" s="76">
        <f t="shared" si="3"/>
        <v>0</v>
      </c>
      <c r="G80" s="1"/>
      <c r="H80" s="77">
        <f t="shared" si="4"/>
        <v>0</v>
      </c>
      <c r="I80" s="1"/>
      <c r="K80" s="71">
        <f t="shared" si="5"/>
        <v>0</v>
      </c>
    </row>
    <row r="81" spans="1:11" x14ac:dyDescent="0.25">
      <c r="A81" s="73">
        <v>81</v>
      </c>
      <c r="F81" s="76">
        <f t="shared" si="3"/>
        <v>0</v>
      </c>
      <c r="G81" s="1"/>
      <c r="H81" s="77">
        <f t="shared" si="4"/>
        <v>0</v>
      </c>
      <c r="I81" s="1"/>
      <c r="K81" s="71">
        <f t="shared" si="5"/>
        <v>0</v>
      </c>
    </row>
    <row r="82" spans="1:11" x14ac:dyDescent="0.25">
      <c r="A82" s="73">
        <v>82</v>
      </c>
      <c r="F82" s="76">
        <f t="shared" si="3"/>
        <v>0</v>
      </c>
      <c r="G82" s="1"/>
      <c r="H82" s="77">
        <f t="shared" si="4"/>
        <v>0</v>
      </c>
      <c r="I82" s="1"/>
      <c r="K82" s="71">
        <f t="shared" si="5"/>
        <v>0</v>
      </c>
    </row>
    <row r="83" spans="1:11" x14ac:dyDescent="0.25">
      <c r="A83" s="73">
        <v>83</v>
      </c>
      <c r="F83" s="76">
        <f t="shared" si="3"/>
        <v>0</v>
      </c>
      <c r="G83" s="1"/>
      <c r="H83" s="77">
        <f t="shared" si="4"/>
        <v>0</v>
      </c>
      <c r="I83" s="1"/>
      <c r="K83" s="71">
        <f t="shared" si="5"/>
        <v>0</v>
      </c>
    </row>
    <row r="84" spans="1:11" x14ac:dyDescent="0.25">
      <c r="A84" s="73">
        <v>84</v>
      </c>
      <c r="F84" s="76">
        <f t="shared" si="3"/>
        <v>0</v>
      </c>
      <c r="G84" s="1"/>
      <c r="H84" s="77">
        <f t="shared" si="4"/>
        <v>0</v>
      </c>
      <c r="I84" s="1"/>
      <c r="K84" s="71">
        <f t="shared" si="5"/>
        <v>0</v>
      </c>
    </row>
    <row r="85" spans="1:11" x14ac:dyDescent="0.25">
      <c r="A85" s="73">
        <v>85</v>
      </c>
      <c r="F85" s="76">
        <f t="shared" si="3"/>
        <v>0</v>
      </c>
      <c r="G85" s="1"/>
      <c r="H85" s="77">
        <f t="shared" si="4"/>
        <v>0</v>
      </c>
      <c r="I85" s="1"/>
      <c r="K85" s="71">
        <f t="shared" si="5"/>
        <v>0</v>
      </c>
    </row>
    <row r="86" spans="1:11" x14ac:dyDescent="0.25">
      <c r="A86" s="73">
        <v>86</v>
      </c>
      <c r="F86" s="76">
        <f t="shared" si="3"/>
        <v>0</v>
      </c>
      <c r="G86" s="1"/>
      <c r="H86" s="77">
        <f t="shared" si="4"/>
        <v>0</v>
      </c>
      <c r="I86" s="1"/>
      <c r="K86" s="71">
        <f t="shared" si="5"/>
        <v>0</v>
      </c>
    </row>
    <row r="87" spans="1:11" x14ac:dyDescent="0.25">
      <c r="A87" s="73">
        <v>87</v>
      </c>
      <c r="F87" s="76">
        <f t="shared" si="3"/>
        <v>0</v>
      </c>
      <c r="G87" s="1"/>
      <c r="H87" s="77">
        <f t="shared" si="4"/>
        <v>0</v>
      </c>
      <c r="I87" s="1"/>
      <c r="K87" s="71">
        <f t="shared" si="5"/>
        <v>0</v>
      </c>
    </row>
    <row r="88" spans="1:11" x14ac:dyDescent="0.25">
      <c r="A88" s="73">
        <v>88</v>
      </c>
      <c r="F88" s="76">
        <f t="shared" si="3"/>
        <v>0</v>
      </c>
      <c r="G88" s="1"/>
      <c r="H88" s="77">
        <f t="shared" si="4"/>
        <v>0</v>
      </c>
      <c r="I88" s="1"/>
      <c r="K88" s="71">
        <f t="shared" si="5"/>
        <v>0</v>
      </c>
    </row>
    <row r="89" spans="1:11" x14ac:dyDescent="0.25">
      <c r="A89" s="73">
        <v>89</v>
      </c>
      <c r="D89" s="1">
        <v>1000</v>
      </c>
      <c r="F89" s="76">
        <f t="shared" si="3"/>
        <v>0</v>
      </c>
      <c r="G89" s="1"/>
      <c r="H89" s="77">
        <f t="shared" si="4"/>
        <v>0</v>
      </c>
      <c r="I89" s="1"/>
      <c r="K89" s="71">
        <f t="shared" si="5"/>
        <v>0</v>
      </c>
    </row>
    <row r="90" spans="1:11" x14ac:dyDescent="0.25">
      <c r="A90" s="73">
        <v>90</v>
      </c>
      <c r="F90" s="76">
        <f t="shared" si="3"/>
        <v>0</v>
      </c>
      <c r="G90" s="1"/>
      <c r="H90" s="77">
        <f t="shared" si="4"/>
        <v>0</v>
      </c>
      <c r="I90" s="1"/>
      <c r="K90" s="71">
        <f t="shared" si="5"/>
        <v>0</v>
      </c>
    </row>
    <row r="91" spans="1:11" x14ac:dyDescent="0.25">
      <c r="A91" s="73">
        <v>91</v>
      </c>
      <c r="F91" s="76">
        <f t="shared" si="3"/>
        <v>0</v>
      </c>
      <c r="G91" s="1"/>
      <c r="H91" s="77">
        <f t="shared" si="4"/>
        <v>0</v>
      </c>
      <c r="I91" s="1"/>
      <c r="K91" s="71">
        <f t="shared" si="5"/>
        <v>0</v>
      </c>
    </row>
    <row r="92" spans="1:11" x14ac:dyDescent="0.25">
      <c r="A92" s="73">
        <v>92</v>
      </c>
      <c r="F92" s="76">
        <f t="shared" si="3"/>
        <v>0</v>
      </c>
      <c r="G92" s="1"/>
      <c r="H92" s="77">
        <f t="shared" si="4"/>
        <v>0</v>
      </c>
      <c r="I92" s="1"/>
      <c r="K92" s="71">
        <f t="shared" si="5"/>
        <v>0</v>
      </c>
    </row>
    <row r="93" spans="1:11" x14ac:dyDescent="0.25">
      <c r="A93" s="73">
        <v>93</v>
      </c>
      <c r="F93" s="76">
        <f t="shared" si="3"/>
        <v>0</v>
      </c>
      <c r="G93" s="1"/>
      <c r="H93" s="77">
        <f t="shared" si="4"/>
        <v>0</v>
      </c>
      <c r="I93" s="1"/>
      <c r="K93" s="71">
        <f t="shared" si="5"/>
        <v>0</v>
      </c>
    </row>
    <row r="94" spans="1:11" x14ac:dyDescent="0.25">
      <c r="A94" s="73">
        <v>94</v>
      </c>
      <c r="F94" s="76">
        <f t="shared" si="3"/>
        <v>0</v>
      </c>
      <c r="G94" s="1"/>
      <c r="H94" s="77">
        <f t="shared" si="4"/>
        <v>0</v>
      </c>
      <c r="I94" s="1"/>
      <c r="K94" s="71">
        <f t="shared" si="5"/>
        <v>0</v>
      </c>
    </row>
    <row r="95" spans="1:11" x14ac:dyDescent="0.25">
      <c r="A95" s="73">
        <v>95</v>
      </c>
      <c r="F95" s="76">
        <f t="shared" si="3"/>
        <v>0</v>
      </c>
      <c r="G95" s="1"/>
      <c r="H95" s="77">
        <f t="shared" si="4"/>
        <v>0</v>
      </c>
      <c r="I95" s="1"/>
      <c r="K95" s="71">
        <f t="shared" si="5"/>
        <v>0</v>
      </c>
    </row>
    <row r="96" spans="1:11" ht="15.75" thickBot="1" x14ac:dyDescent="0.3">
      <c r="A96" s="74">
        <v>96</v>
      </c>
      <c r="F96" s="76">
        <f t="shared" si="3"/>
        <v>0</v>
      </c>
      <c r="G96" s="1"/>
      <c r="H96" s="77">
        <f t="shared" si="4"/>
        <v>0</v>
      </c>
      <c r="I96" s="1"/>
      <c r="K96" s="71">
        <f t="shared" si="5"/>
        <v>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77" workbookViewId="0">
      <selection activeCell="F87" sqref="A1:K97"/>
    </sheetView>
  </sheetViews>
  <sheetFormatPr defaultRowHeight="15" x14ac:dyDescent="0.25"/>
  <cols>
    <col min="2" max="2" width="24.140625" bestFit="1" customWidth="1"/>
    <col min="7" max="7" width="8.140625" bestFit="1" customWidth="1"/>
    <col min="9" max="9" width="12.140625" bestFit="1" customWidth="1"/>
    <col min="10" max="10" width="29.7109375" bestFit="1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69</v>
      </c>
      <c r="F1" s="80">
        <f>SUM(F3:F1048576)</f>
        <v>640</v>
      </c>
      <c r="G1" s="80">
        <f>SUM(G3:G1048576)</f>
        <v>1246</v>
      </c>
      <c r="H1" s="80">
        <f>SUM(H3:H1048576)</f>
        <v>1886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-1154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2</v>
      </c>
      <c r="F3" s="76">
        <v>50</v>
      </c>
      <c r="G3" s="1">
        <v>0</v>
      </c>
      <c r="H3" s="77">
        <f t="shared" ref="H3:H68" si="0">G3+F3</f>
        <v>50</v>
      </c>
      <c r="I3" s="1"/>
      <c r="J3" s="1">
        <v>6</v>
      </c>
      <c r="K3" s="71">
        <f>(J3*6)-H3</f>
        <v>-14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2</v>
      </c>
      <c r="F4" s="76">
        <v>1</v>
      </c>
      <c r="G4" s="85">
        <v>9</v>
      </c>
      <c r="H4" s="77">
        <f t="shared" si="0"/>
        <v>10</v>
      </c>
      <c r="I4" s="85"/>
      <c r="J4" s="85">
        <v>2</v>
      </c>
      <c r="K4" s="71">
        <f t="shared" ref="K4:K68" si="1">(J4*6)-H4</f>
        <v>2</v>
      </c>
    </row>
    <row r="5" spans="1:11" x14ac:dyDescent="0.25">
      <c r="A5" s="73">
        <v>3</v>
      </c>
      <c r="B5" s="1" t="s">
        <v>88</v>
      </c>
      <c r="C5" s="1" t="s">
        <v>117</v>
      </c>
      <c r="D5" s="1"/>
      <c r="E5" s="1">
        <v>6</v>
      </c>
      <c r="F5" s="76">
        <v>20</v>
      </c>
      <c r="G5" s="1">
        <v>21</v>
      </c>
      <c r="H5" s="77">
        <f t="shared" si="0"/>
        <v>41</v>
      </c>
      <c r="I5" s="1"/>
      <c r="J5" s="1">
        <v>8</v>
      </c>
      <c r="K5" s="71">
        <f t="shared" si="1"/>
        <v>7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2</v>
      </c>
      <c r="F6" s="76">
        <v>2</v>
      </c>
      <c r="G6" s="85">
        <v>10</v>
      </c>
      <c r="H6" s="77">
        <f t="shared" si="0"/>
        <v>12</v>
      </c>
      <c r="I6" s="85"/>
      <c r="J6" s="85">
        <v>2</v>
      </c>
      <c r="K6" s="71">
        <f t="shared" si="1"/>
        <v>0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</v>
      </c>
      <c r="H7" s="77">
        <f t="shared" si="0"/>
        <v>1</v>
      </c>
      <c r="I7" s="1"/>
      <c r="J7" s="1">
        <v>0</v>
      </c>
      <c r="K7" s="71">
        <f t="shared" si="1"/>
        <v>-1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1</v>
      </c>
      <c r="G9" s="1">
        <v>7</v>
      </c>
      <c r="H9" s="77">
        <f t="shared" si="0"/>
        <v>8</v>
      </c>
      <c r="I9" s="1"/>
      <c r="J9" s="1">
        <v>0</v>
      </c>
      <c r="K9" s="71">
        <f t="shared" si="1"/>
        <v>-8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1</v>
      </c>
      <c r="F12" s="76">
        <v>1</v>
      </c>
      <c r="G12" s="1">
        <v>21</v>
      </c>
      <c r="H12" s="77">
        <f t="shared" si="0"/>
        <v>22</v>
      </c>
      <c r="I12" s="1"/>
      <c r="J12" s="1">
        <v>0</v>
      </c>
      <c r="K12" s="71">
        <f t="shared" si="1"/>
        <v>-22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v>1</v>
      </c>
      <c r="G13" s="1">
        <v>22</v>
      </c>
      <c r="H13" s="77">
        <f t="shared" si="0"/>
        <v>23</v>
      </c>
      <c r="I13" s="1"/>
      <c r="J13" s="1">
        <v>0</v>
      </c>
      <c r="K13" s="71">
        <f t="shared" si="1"/>
        <v>-23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1</v>
      </c>
      <c r="F14" s="76">
        <v>7</v>
      </c>
      <c r="G14" s="1">
        <v>12</v>
      </c>
      <c r="H14" s="77">
        <f t="shared" si="0"/>
        <v>19</v>
      </c>
      <c r="I14" s="1"/>
      <c r="J14" s="1">
        <v>5</v>
      </c>
      <c r="K14" s="71">
        <f t="shared" si="1"/>
        <v>11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1</v>
      </c>
      <c r="F15" s="76">
        <v>29</v>
      </c>
      <c r="G15" s="1">
        <v>2</v>
      </c>
      <c r="H15" s="77">
        <f t="shared" si="0"/>
        <v>31</v>
      </c>
      <c r="I15" s="1"/>
      <c r="J15" s="1">
        <v>5</v>
      </c>
      <c r="K15" s="71">
        <f t="shared" si="1"/>
        <v>-1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>
        <v>0</v>
      </c>
      <c r="F16" s="76">
        <v>1</v>
      </c>
      <c r="G16" s="1">
        <v>13</v>
      </c>
      <c r="H16" s="77">
        <f t="shared" si="0"/>
        <v>14</v>
      </c>
      <c r="I16" s="1"/>
      <c r="J16" s="1">
        <v>2</v>
      </c>
      <c r="K16" s="71">
        <f t="shared" si="1"/>
        <v>-2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28</v>
      </c>
      <c r="G17" s="1">
        <v>1</v>
      </c>
      <c r="H17" s="77">
        <f t="shared" si="0"/>
        <v>29</v>
      </c>
      <c r="I17" s="1"/>
      <c r="J17" s="1">
        <v>7</v>
      </c>
      <c r="K17" s="71">
        <f t="shared" si="1"/>
        <v>13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v>1</v>
      </c>
      <c r="G18" s="1">
        <v>23</v>
      </c>
      <c r="H18" s="77">
        <f t="shared" si="0"/>
        <v>24</v>
      </c>
      <c r="I18" s="1"/>
      <c r="J18" s="1">
        <v>2</v>
      </c>
      <c r="K18" s="71">
        <f t="shared" si="1"/>
        <v>-12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v>2</v>
      </c>
      <c r="G19" s="1">
        <v>0</v>
      </c>
      <c r="H19" s="77">
        <f t="shared" si="0"/>
        <v>2</v>
      </c>
      <c r="I19" s="1"/>
      <c r="J19" s="1">
        <v>0</v>
      </c>
      <c r="K19" s="71">
        <f t="shared" si="1"/>
        <v>-2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>
        <v>1</v>
      </c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5</v>
      </c>
      <c r="F21" s="85">
        <v>13</v>
      </c>
      <c r="G21" s="85">
        <v>4</v>
      </c>
      <c r="H21" s="86">
        <f>G21+F21</f>
        <v>17</v>
      </c>
      <c r="I21" s="85"/>
      <c r="J21" s="85">
        <v>0</v>
      </c>
      <c r="K21" s="71">
        <f t="shared" si="1"/>
        <v>-17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7</v>
      </c>
      <c r="F22" s="85">
        <v>19</v>
      </c>
      <c r="G22" s="85">
        <v>8</v>
      </c>
      <c r="H22" s="86">
        <f t="shared" si="0"/>
        <v>27</v>
      </c>
      <c r="I22" s="85"/>
      <c r="J22" s="85">
        <v>0</v>
      </c>
      <c r="K22" s="71">
        <f t="shared" si="1"/>
        <v>-27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2</v>
      </c>
      <c r="F23" s="85">
        <v>4</v>
      </c>
      <c r="G23" s="85">
        <v>1</v>
      </c>
      <c r="H23" s="86">
        <f>G23+F23</f>
        <v>5</v>
      </c>
      <c r="I23" s="85"/>
      <c r="J23" s="85">
        <v>0</v>
      </c>
      <c r="K23" s="71">
        <f t="shared" si="1"/>
        <v>-5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v>24</v>
      </c>
      <c r="G24" s="1"/>
      <c r="H24" s="77">
        <f t="shared" si="0"/>
        <v>24</v>
      </c>
      <c r="I24" s="1"/>
      <c r="J24" s="1">
        <v>3</v>
      </c>
      <c r="K24" s="71">
        <f t="shared" si="1"/>
        <v>-6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24</v>
      </c>
      <c r="G25" s="1"/>
      <c r="H25" s="77">
        <f>G25+F25</f>
        <v>24</v>
      </c>
      <c r="I25" s="1"/>
      <c r="J25" s="1">
        <v>3</v>
      </c>
      <c r="K25" s="71">
        <f t="shared" si="1"/>
        <v>-6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19</v>
      </c>
      <c r="G26" s="1"/>
      <c r="H26" s="77">
        <f t="shared" si="0"/>
        <v>19</v>
      </c>
      <c r="I26" s="1"/>
      <c r="J26" s="1">
        <v>2</v>
      </c>
      <c r="K26" s="71">
        <f t="shared" si="1"/>
        <v>-7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22</v>
      </c>
      <c r="G27" s="1"/>
      <c r="H27" s="77">
        <f>G27+F27</f>
        <v>22</v>
      </c>
      <c r="I27" s="1"/>
      <c r="J27" s="1">
        <v>0</v>
      </c>
      <c r="K27" s="71">
        <f t="shared" si="1"/>
        <v>-22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4</v>
      </c>
      <c r="H28" s="86">
        <f t="shared" si="0"/>
        <v>4</v>
      </c>
      <c r="I28" s="85"/>
      <c r="J28" s="85">
        <v>0</v>
      </c>
      <c r="K28" s="71">
        <f t="shared" si="1"/>
        <v>-4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40</v>
      </c>
      <c r="H34" s="77">
        <f t="shared" si="0"/>
        <v>40</v>
      </c>
      <c r="I34" s="1"/>
      <c r="J34" s="1">
        <v>10</v>
      </c>
      <c r="K34" s="71">
        <f t="shared" si="1"/>
        <v>20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1</v>
      </c>
      <c r="F35" s="76">
        <v>2</v>
      </c>
      <c r="G35" s="1">
        <v>37</v>
      </c>
      <c r="H35" s="77">
        <f t="shared" si="0"/>
        <v>39</v>
      </c>
      <c r="I35" s="1"/>
      <c r="J35" s="1"/>
      <c r="K35" s="71">
        <f t="shared" si="1"/>
        <v>-39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2</v>
      </c>
      <c r="H36" s="77">
        <f t="shared" si="0"/>
        <v>2</v>
      </c>
      <c r="I36" s="1"/>
      <c r="J36" s="1">
        <v>8</v>
      </c>
      <c r="K36" s="71">
        <f t="shared" si="1"/>
        <v>46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1</v>
      </c>
      <c r="F37" s="76">
        <v>1</v>
      </c>
      <c r="G37" s="85">
        <v>27</v>
      </c>
      <c r="H37" s="77">
        <f t="shared" si="0"/>
        <v>28</v>
      </c>
      <c r="I37" s="85"/>
      <c r="J37" s="85">
        <v>7</v>
      </c>
      <c r="K37" s="71">
        <f t="shared" si="1"/>
        <v>14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1</v>
      </c>
      <c r="F38" s="76">
        <v>3</v>
      </c>
      <c r="G38" s="85">
        <v>35</v>
      </c>
      <c r="H38" s="77">
        <f t="shared" si="0"/>
        <v>38</v>
      </c>
      <c r="I38" s="85"/>
      <c r="J38" s="85">
        <v>10</v>
      </c>
      <c r="K38" s="71">
        <f t="shared" si="1"/>
        <v>22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1</v>
      </c>
      <c r="F41" s="76">
        <v>0</v>
      </c>
      <c r="G41" s="1">
        <v>1</v>
      </c>
      <c r="H41" s="77">
        <f t="shared" si="0"/>
        <v>1</v>
      </c>
      <c r="I41" s="1"/>
      <c r="J41" s="1">
        <v>0</v>
      </c>
      <c r="K41" s="71">
        <f t="shared" si="1"/>
        <v>-1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2</v>
      </c>
      <c r="H46" s="77">
        <f t="shared" si="0"/>
        <v>2</v>
      </c>
      <c r="I46" s="1"/>
      <c r="J46" s="1">
        <v>0</v>
      </c>
      <c r="K46" s="71">
        <f t="shared" si="1"/>
        <v>-2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2</v>
      </c>
      <c r="G48" s="1">
        <v>0</v>
      </c>
      <c r="H48" s="77">
        <f t="shared" si="0"/>
        <v>2</v>
      </c>
      <c r="I48" s="1"/>
      <c r="J48" s="1">
        <v>0</v>
      </c>
      <c r="K48" s="71">
        <f t="shared" si="1"/>
        <v>-2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2</v>
      </c>
      <c r="F49" s="76">
        <v>12</v>
      </c>
      <c r="G49" s="1">
        <v>12</v>
      </c>
      <c r="H49" s="77">
        <f t="shared" si="0"/>
        <v>24</v>
      </c>
      <c r="I49" s="1"/>
      <c r="J49" s="1">
        <v>3</v>
      </c>
      <c r="K49" s="71">
        <f t="shared" si="1"/>
        <v>-6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v>0</v>
      </c>
      <c r="G50" s="1">
        <v>11</v>
      </c>
      <c r="H50" s="77">
        <f t="shared" si="0"/>
        <v>11</v>
      </c>
      <c r="I50" s="1"/>
      <c r="J50" s="1">
        <v>2</v>
      </c>
      <c r="K50" s="71">
        <f t="shared" si="1"/>
        <v>1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2</v>
      </c>
      <c r="F52" s="76">
        <v>3</v>
      </c>
      <c r="G52" s="1">
        <v>2</v>
      </c>
      <c r="H52" s="77">
        <f t="shared" si="0"/>
        <v>5</v>
      </c>
      <c r="I52" s="1"/>
      <c r="J52" s="1">
        <v>1</v>
      </c>
      <c r="K52" s="71">
        <f t="shared" si="1"/>
        <v>1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3</v>
      </c>
      <c r="F53" s="76">
        <v>3</v>
      </c>
      <c r="G53" s="1">
        <v>7</v>
      </c>
      <c r="H53" s="77">
        <f t="shared" si="0"/>
        <v>10</v>
      </c>
      <c r="I53" s="1"/>
      <c r="J53" s="1">
        <v>2</v>
      </c>
      <c r="K53" s="71">
        <f t="shared" si="1"/>
        <v>2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>
        <v>1</v>
      </c>
      <c r="F56" s="76">
        <v>1</v>
      </c>
      <c r="G56" s="1">
        <v>10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7</v>
      </c>
      <c r="F58" s="76">
        <v>9</v>
      </c>
      <c r="G58" s="1">
        <v>17</v>
      </c>
      <c r="H58" s="77">
        <f t="shared" si="0"/>
        <v>26</v>
      </c>
      <c r="I58" s="1"/>
      <c r="J58" s="1">
        <v>4</v>
      </c>
      <c r="K58" s="71">
        <f t="shared" si="1"/>
        <v>-2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4</v>
      </c>
      <c r="F59" s="76">
        <v>7</v>
      </c>
      <c r="G59" s="1">
        <v>26</v>
      </c>
      <c r="H59" s="77">
        <f t="shared" si="0"/>
        <v>33</v>
      </c>
      <c r="I59" s="1"/>
      <c r="J59" s="1">
        <v>2</v>
      </c>
      <c r="K59" s="71">
        <f t="shared" si="1"/>
        <v>-21</v>
      </c>
    </row>
    <row r="60" spans="1:11" x14ac:dyDescent="0.25">
      <c r="A60" s="73">
        <v>52</v>
      </c>
      <c r="B60" s="1" t="s">
        <v>110</v>
      </c>
      <c r="C60" s="1"/>
      <c r="D60" s="1"/>
      <c r="E60" s="1">
        <v>3</v>
      </c>
      <c r="F60" s="76">
        <v>0</v>
      </c>
      <c r="G60" s="1">
        <v>50</v>
      </c>
      <c r="H60" s="77">
        <f t="shared" si="0"/>
        <v>50</v>
      </c>
      <c r="I60" s="1"/>
      <c r="J60" s="1">
        <v>8</v>
      </c>
      <c r="K60" s="71">
        <f t="shared" si="1"/>
        <v>-2</v>
      </c>
    </row>
    <row r="61" spans="1:11" x14ac:dyDescent="0.25">
      <c r="A61" s="73">
        <v>53</v>
      </c>
      <c r="B61" s="1" t="s">
        <v>114</v>
      </c>
      <c r="C61" s="1"/>
      <c r="D61" s="1"/>
      <c r="E61" s="1">
        <v>5</v>
      </c>
      <c r="F61" s="76">
        <v>19</v>
      </c>
      <c r="G61" s="1">
        <v>7</v>
      </c>
      <c r="H61" s="77">
        <f t="shared" si="0"/>
        <v>26</v>
      </c>
      <c r="I61" s="1"/>
      <c r="J61" s="1">
        <v>0</v>
      </c>
      <c r="K61" s="71">
        <f t="shared" si="1"/>
        <v>-26</v>
      </c>
    </row>
    <row r="62" spans="1:11" x14ac:dyDescent="0.25">
      <c r="A62" s="73">
        <v>59</v>
      </c>
      <c r="B62" s="1" t="s">
        <v>118</v>
      </c>
      <c r="C62" s="1"/>
      <c r="D62" s="1"/>
      <c r="E62" s="1">
        <v>0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21</v>
      </c>
      <c r="G63" s="1">
        <v>51</v>
      </c>
      <c r="H63" s="77">
        <f t="shared" si="0"/>
        <v>72</v>
      </c>
      <c r="I63" s="1"/>
      <c r="J63" s="1">
        <v>0</v>
      </c>
      <c r="K63" s="71">
        <f t="shared" si="1"/>
        <v>-72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25</v>
      </c>
      <c r="G66" s="1">
        <v>104</v>
      </c>
      <c r="H66" s="77">
        <f t="shared" si="0"/>
        <v>129</v>
      </c>
      <c r="I66" s="1"/>
      <c r="J66" s="1">
        <v>0</v>
      </c>
      <c r="K66" s="71">
        <f t="shared" si="1"/>
        <v>-129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3</v>
      </c>
      <c r="F72" s="76">
        <v>1</v>
      </c>
      <c r="G72" s="1">
        <v>9</v>
      </c>
      <c r="H72" s="77">
        <f t="shared" si="3"/>
        <v>10</v>
      </c>
      <c r="I72" s="1"/>
      <c r="J72" s="1">
        <v>3</v>
      </c>
      <c r="K72" s="71">
        <f t="shared" si="4"/>
        <v>8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1</v>
      </c>
      <c r="F73" s="76">
        <v>0</v>
      </c>
      <c r="G73" s="1">
        <v>0</v>
      </c>
      <c r="H73" s="77">
        <f t="shared" si="3"/>
        <v>0</v>
      </c>
      <c r="I73" s="1"/>
      <c r="J73" s="1"/>
      <c r="K73" s="71">
        <f t="shared" si="4"/>
        <v>0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10</v>
      </c>
      <c r="H74" s="77">
        <f t="shared" si="3"/>
        <v>10</v>
      </c>
      <c r="I74" s="1"/>
      <c r="J74" s="1"/>
      <c r="K74" s="71">
        <f t="shared" si="4"/>
        <v>-10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11</v>
      </c>
      <c r="H75" s="77">
        <f t="shared" si="3"/>
        <v>11</v>
      </c>
      <c r="I75" s="1"/>
      <c r="J75" s="1"/>
      <c r="K75" s="71">
        <f t="shared" si="4"/>
        <v>-11</v>
      </c>
    </row>
    <row r="76" spans="1:11" x14ac:dyDescent="0.25">
      <c r="A76" s="73">
        <v>75</v>
      </c>
      <c r="B76" s="1" t="s">
        <v>137</v>
      </c>
      <c r="C76" s="1"/>
      <c r="D76" s="1"/>
      <c r="E76" s="1">
        <v>3</v>
      </c>
      <c r="F76" s="76">
        <v>3</v>
      </c>
      <c r="G76" s="1">
        <v>19</v>
      </c>
      <c r="H76" s="77">
        <f t="shared" si="3"/>
        <v>22</v>
      </c>
      <c r="I76" s="1"/>
      <c r="J76" s="1"/>
      <c r="K76" s="71">
        <f t="shared" si="4"/>
        <v>-22</v>
      </c>
    </row>
    <row r="77" spans="1:11" x14ac:dyDescent="0.25">
      <c r="A77" s="73">
        <v>76</v>
      </c>
      <c r="B77" s="1" t="s">
        <v>138</v>
      </c>
      <c r="C77" s="1"/>
      <c r="D77" s="1"/>
      <c r="E77" s="1">
        <v>0</v>
      </c>
      <c r="F77" s="76">
        <v>1</v>
      </c>
      <c r="G77" s="1">
        <v>72</v>
      </c>
      <c r="H77" s="77">
        <f t="shared" si="3"/>
        <v>73</v>
      </c>
      <c r="I77" s="1"/>
      <c r="J77" s="1"/>
      <c r="K77" s="71">
        <f t="shared" si="4"/>
        <v>-73</v>
      </c>
    </row>
    <row r="78" spans="1:11" x14ac:dyDescent="0.25">
      <c r="A78" s="73">
        <v>77</v>
      </c>
      <c r="B78" s="1" t="s">
        <v>139</v>
      </c>
      <c r="C78" s="1"/>
      <c r="D78" s="1"/>
      <c r="E78" s="1">
        <v>0</v>
      </c>
      <c r="F78" s="76">
        <v>53</v>
      </c>
      <c r="G78" s="1">
        <v>0</v>
      </c>
      <c r="H78" s="77">
        <f t="shared" si="3"/>
        <v>53</v>
      </c>
      <c r="I78" s="1"/>
      <c r="J78" s="1"/>
      <c r="K78" s="71">
        <f t="shared" si="4"/>
        <v>-53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27</v>
      </c>
      <c r="H79" s="77">
        <f t="shared" si="3"/>
        <v>27</v>
      </c>
      <c r="I79" s="1"/>
      <c r="J79" s="1"/>
      <c r="K79" s="71">
        <f t="shared" si="4"/>
        <v>-27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f t="shared" si="5"/>
        <v>0</v>
      </c>
      <c r="G80" s="1">
        <v>20</v>
      </c>
      <c r="H80" s="77">
        <f t="shared" si="3"/>
        <v>20</v>
      </c>
      <c r="I80" s="1"/>
      <c r="J80" s="1"/>
      <c r="K80" s="71">
        <f t="shared" si="4"/>
        <v>-20</v>
      </c>
    </row>
    <row r="81" spans="1:11" x14ac:dyDescent="0.25">
      <c r="A81" s="73">
        <v>80</v>
      </c>
      <c r="B81" s="1" t="s">
        <v>140</v>
      </c>
      <c r="C81" s="1"/>
      <c r="D81" s="1"/>
      <c r="E81" s="1"/>
      <c r="F81" s="76">
        <v>80</v>
      </c>
      <c r="G81" s="1"/>
      <c r="H81" s="77">
        <f t="shared" si="3"/>
        <v>80</v>
      </c>
      <c r="I81" s="1"/>
      <c r="J81" s="1"/>
      <c r="K81" s="71">
        <f t="shared" si="4"/>
        <v>-80</v>
      </c>
    </row>
    <row r="82" spans="1:11" x14ac:dyDescent="0.25">
      <c r="A82" s="73">
        <v>81</v>
      </c>
      <c r="B82" s="1" t="s">
        <v>141</v>
      </c>
      <c r="C82" s="1" t="s">
        <v>92</v>
      </c>
      <c r="D82" s="1"/>
      <c r="E82" s="1"/>
      <c r="F82" s="76">
        <v>14</v>
      </c>
      <c r="G82" s="1"/>
      <c r="H82" s="77">
        <f t="shared" si="3"/>
        <v>14</v>
      </c>
      <c r="I82" s="1"/>
      <c r="J82" s="1"/>
      <c r="K82" s="71">
        <f t="shared" si="4"/>
        <v>-14</v>
      </c>
    </row>
    <row r="83" spans="1:11" x14ac:dyDescent="0.25">
      <c r="A83" s="73">
        <v>82</v>
      </c>
      <c r="B83" s="1" t="s">
        <v>141</v>
      </c>
      <c r="C83" s="1" t="s">
        <v>117</v>
      </c>
      <c r="D83" s="1"/>
      <c r="E83" s="1"/>
      <c r="F83" s="76">
        <v>23</v>
      </c>
      <c r="G83" s="1"/>
      <c r="H83" s="77">
        <f t="shared" si="3"/>
        <v>23</v>
      </c>
      <c r="I83" s="1"/>
      <c r="J83" s="1"/>
      <c r="K83" s="71">
        <f t="shared" si="4"/>
        <v>-23</v>
      </c>
    </row>
    <row r="84" spans="1:11" x14ac:dyDescent="0.25">
      <c r="A84" s="73">
        <v>83</v>
      </c>
      <c r="B84" s="1" t="s">
        <v>141</v>
      </c>
      <c r="C84" s="1" t="s">
        <v>108</v>
      </c>
      <c r="D84" s="1"/>
      <c r="E84" s="1"/>
      <c r="F84" s="76">
        <v>4</v>
      </c>
      <c r="G84" s="1"/>
      <c r="H84" s="77">
        <f t="shared" si="3"/>
        <v>4</v>
      </c>
      <c r="I84" s="1"/>
      <c r="J84" s="1"/>
      <c r="K84" s="71">
        <f t="shared" si="4"/>
        <v>-4</v>
      </c>
    </row>
    <row r="85" spans="1:11" x14ac:dyDescent="0.25">
      <c r="A85" s="73">
        <v>84</v>
      </c>
      <c r="B85" s="1" t="s">
        <v>142</v>
      </c>
      <c r="C85" s="1" t="s">
        <v>107</v>
      </c>
      <c r="D85" s="1"/>
      <c r="E85" s="1"/>
      <c r="F85" s="76">
        <v>1</v>
      </c>
      <c r="G85" s="1"/>
      <c r="H85" s="77">
        <f t="shared" si="3"/>
        <v>1</v>
      </c>
      <c r="I85" s="1"/>
      <c r="J85" s="1"/>
      <c r="K85" s="71">
        <f t="shared" si="4"/>
        <v>-1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20" workbookViewId="0">
      <selection activeCell="G23" sqref="G23"/>
    </sheetView>
  </sheetViews>
  <sheetFormatPr defaultRowHeight="15" x14ac:dyDescent="0.25"/>
  <cols>
    <col min="2" max="2" width="24.140625" bestFit="1" customWidth="1"/>
    <col min="8" max="8" width="13.5703125" bestFit="1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77</v>
      </c>
      <c r="F1" s="80">
        <f>SUM(F3:F1048576)</f>
        <v>614</v>
      </c>
      <c r="G1" s="80">
        <f>SUM(G3:G1048576)</f>
        <v>1142</v>
      </c>
      <c r="H1" s="80">
        <f>SUM(H3:H1048576)</f>
        <v>1828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-1096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2</v>
      </c>
      <c r="F3" s="76">
        <v>51</v>
      </c>
      <c r="G3" s="1">
        <v>0</v>
      </c>
      <c r="H3" s="77">
        <v>51</v>
      </c>
      <c r="I3" s="1"/>
      <c r="J3" s="1">
        <v>6</v>
      </c>
      <c r="K3" s="71">
        <f>(J3*6)-H3</f>
        <v>-15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2</v>
      </c>
      <c r="F4" s="76">
        <v>3</v>
      </c>
      <c r="G4" s="85">
        <v>9</v>
      </c>
      <c r="H4" s="77">
        <f t="shared" ref="H4:H68" si="0">G4+F4</f>
        <v>12</v>
      </c>
      <c r="I4" s="85"/>
      <c r="J4" s="85">
        <v>2</v>
      </c>
      <c r="K4" s="71">
        <f t="shared" ref="K4:K68" si="1">(J4*6)-H4</f>
        <v>0</v>
      </c>
    </row>
    <row r="5" spans="1:11" x14ac:dyDescent="0.25">
      <c r="A5" s="73">
        <v>3</v>
      </c>
      <c r="B5" s="1" t="s">
        <v>88</v>
      </c>
      <c r="C5" s="1" t="s">
        <v>117</v>
      </c>
      <c r="D5" s="1"/>
      <c r="E5" s="1">
        <v>7</v>
      </c>
      <c r="F5" s="76">
        <v>43</v>
      </c>
      <c r="G5" s="1">
        <v>0</v>
      </c>
      <c r="H5" s="77">
        <f t="shared" si="0"/>
        <v>43</v>
      </c>
      <c r="I5" s="1"/>
      <c r="J5" s="1">
        <v>8</v>
      </c>
      <c r="K5" s="71">
        <f t="shared" si="1"/>
        <v>5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3</v>
      </c>
      <c r="F6" s="76">
        <v>9</v>
      </c>
      <c r="G6" s="85">
        <v>0</v>
      </c>
      <c r="H6" s="77">
        <f t="shared" si="0"/>
        <v>9</v>
      </c>
      <c r="I6" s="85"/>
      <c r="J6" s="85">
        <v>2</v>
      </c>
      <c r="K6" s="71">
        <f t="shared" si="1"/>
        <v>3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</v>
      </c>
      <c r="H7" s="77">
        <f t="shared" si="0"/>
        <v>1</v>
      </c>
      <c r="I7" s="1"/>
      <c r="J7" s="1">
        <v>0</v>
      </c>
      <c r="K7" s="71">
        <f t="shared" si="1"/>
        <v>-1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2</v>
      </c>
      <c r="G9" s="1">
        <v>7</v>
      </c>
      <c r="H9" s="77">
        <f t="shared" si="0"/>
        <v>9</v>
      </c>
      <c r="I9" s="1"/>
      <c r="J9" s="1">
        <v>0</v>
      </c>
      <c r="K9" s="71">
        <f t="shared" si="1"/>
        <v>-9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/>
      <c r="G10" s="1">
        <v>20</v>
      </c>
      <c r="H10" s="77">
        <f t="shared" si="0"/>
        <v>20</v>
      </c>
      <c r="I10" s="1"/>
      <c r="J10" s="1">
        <v>0</v>
      </c>
      <c r="K10" s="71">
        <f t="shared" si="1"/>
        <v>-20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1</v>
      </c>
      <c r="F12" s="76">
        <v>1</v>
      </c>
      <c r="G12" s="1">
        <v>21</v>
      </c>
      <c r="H12" s="77">
        <f t="shared" si="0"/>
        <v>22</v>
      </c>
      <c r="I12" s="1"/>
      <c r="J12" s="1">
        <v>0</v>
      </c>
      <c r="K12" s="71">
        <f t="shared" si="1"/>
        <v>-22</v>
      </c>
    </row>
    <row r="13" spans="1:11" x14ac:dyDescent="0.25">
      <c r="A13" s="73">
        <v>10</v>
      </c>
      <c r="B13" s="1" t="s">
        <v>90</v>
      </c>
      <c r="C13" s="1" t="s">
        <v>108</v>
      </c>
      <c r="D13" s="1"/>
      <c r="E13" s="1"/>
      <c r="F13" s="76">
        <v>3</v>
      </c>
      <c r="G13" s="1">
        <v>22</v>
      </c>
      <c r="H13" s="77">
        <f t="shared" si="0"/>
        <v>25</v>
      </c>
      <c r="I13" s="1"/>
      <c r="J13" s="1">
        <v>0</v>
      </c>
      <c r="K13" s="71">
        <f t="shared" si="1"/>
        <v>-25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2</v>
      </c>
      <c r="F14" s="76">
        <v>2</v>
      </c>
      <c r="G14" s="1">
        <v>12</v>
      </c>
      <c r="H14" s="77">
        <f t="shared" si="0"/>
        <v>14</v>
      </c>
      <c r="I14" s="1"/>
      <c r="J14" s="1">
        <v>5</v>
      </c>
      <c r="K14" s="71">
        <f t="shared" si="1"/>
        <v>16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1</v>
      </c>
      <c r="F15" s="76">
        <v>22</v>
      </c>
      <c r="G15" s="1">
        <v>2</v>
      </c>
      <c r="H15" s="77">
        <f t="shared" si="0"/>
        <v>24</v>
      </c>
      <c r="I15" s="1"/>
      <c r="J15" s="1">
        <v>5</v>
      </c>
      <c r="K15" s="71">
        <f t="shared" si="1"/>
        <v>6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>
        <v>4</v>
      </c>
      <c r="F16" s="76">
        <v>1</v>
      </c>
      <c r="G16" s="1">
        <v>8</v>
      </c>
      <c r="H16" s="77">
        <f t="shared" si="0"/>
        <v>9</v>
      </c>
      <c r="I16" s="1"/>
      <c r="J16" s="1">
        <v>2</v>
      </c>
      <c r="K16" s="71">
        <f t="shared" si="1"/>
        <v>3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27</v>
      </c>
      <c r="G17" s="1">
        <v>1</v>
      </c>
      <c r="H17" s="77">
        <f t="shared" si="0"/>
        <v>28</v>
      </c>
      <c r="I17" s="1"/>
      <c r="J17" s="1">
        <v>7</v>
      </c>
      <c r="K17" s="71">
        <f t="shared" si="1"/>
        <v>14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v>1</v>
      </c>
      <c r="G18" s="1">
        <v>16</v>
      </c>
      <c r="H18" s="77">
        <f t="shared" si="0"/>
        <v>17</v>
      </c>
      <c r="I18" s="1"/>
      <c r="J18" s="1">
        <v>2</v>
      </c>
      <c r="K18" s="71">
        <f t="shared" si="1"/>
        <v>-5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v>1</v>
      </c>
      <c r="G19" s="1">
        <v>0</v>
      </c>
      <c r="H19" s="77">
        <f t="shared" si="0"/>
        <v>1</v>
      </c>
      <c r="I19" s="1"/>
      <c r="J19" s="1">
        <v>0</v>
      </c>
      <c r="K19" s="71">
        <f t="shared" si="1"/>
        <v>-1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>
        <v>1</v>
      </c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6</v>
      </c>
      <c r="F21" s="85"/>
      <c r="G21" s="85"/>
      <c r="H21" s="86">
        <v>25</v>
      </c>
      <c r="I21" s="85"/>
      <c r="J21" s="85">
        <v>0</v>
      </c>
      <c r="K21" s="71">
        <f t="shared" si="1"/>
        <v>-25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7</v>
      </c>
      <c r="F22" s="85">
        <v>0</v>
      </c>
      <c r="G22" s="85">
        <v>0</v>
      </c>
      <c r="H22" s="86">
        <v>36</v>
      </c>
      <c r="I22" s="85"/>
      <c r="J22" s="85">
        <v>0</v>
      </c>
      <c r="K22" s="71">
        <f t="shared" si="1"/>
        <v>-36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2</v>
      </c>
      <c r="F23" s="85">
        <v>0</v>
      </c>
      <c r="G23" s="85">
        <v>0</v>
      </c>
      <c r="H23" s="86">
        <v>11</v>
      </c>
      <c r="I23" s="85"/>
      <c r="J23" s="85">
        <v>0</v>
      </c>
      <c r="K23" s="71">
        <f t="shared" si="1"/>
        <v>-11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v>26</v>
      </c>
      <c r="G24" s="1"/>
      <c r="H24" s="77">
        <f t="shared" si="0"/>
        <v>26</v>
      </c>
      <c r="I24" s="1"/>
      <c r="J24" s="1">
        <v>3</v>
      </c>
      <c r="K24" s="71">
        <f t="shared" si="1"/>
        <v>-8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27</v>
      </c>
      <c r="G25" s="1"/>
      <c r="H25" s="77">
        <f>G25+F25</f>
        <v>27</v>
      </c>
      <c r="I25" s="1"/>
      <c r="J25" s="1">
        <v>3</v>
      </c>
      <c r="K25" s="71">
        <f t="shared" si="1"/>
        <v>-9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18</v>
      </c>
      <c r="G26" s="1"/>
      <c r="H26" s="77">
        <f t="shared" si="0"/>
        <v>18</v>
      </c>
      <c r="I26" s="1"/>
      <c r="J26" s="1">
        <v>2</v>
      </c>
      <c r="K26" s="71">
        <f t="shared" si="1"/>
        <v>-6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18</v>
      </c>
      <c r="G27" s="1"/>
      <c r="H27" s="77">
        <f>G27+F27</f>
        <v>18</v>
      </c>
      <c r="I27" s="1"/>
      <c r="J27" s="1">
        <v>0</v>
      </c>
      <c r="K27" s="71">
        <f t="shared" si="1"/>
        <v>-18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6</v>
      </c>
      <c r="H28" s="86">
        <f t="shared" si="0"/>
        <v>6</v>
      </c>
      <c r="I28" s="85"/>
      <c r="J28" s="85">
        <v>0</v>
      </c>
      <c r="K28" s="71">
        <f t="shared" si="1"/>
        <v>-6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39</v>
      </c>
      <c r="H34" s="77">
        <f t="shared" si="0"/>
        <v>39</v>
      </c>
      <c r="I34" s="1"/>
      <c r="J34" s="1">
        <v>10</v>
      </c>
      <c r="K34" s="71">
        <f t="shared" si="1"/>
        <v>21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1</v>
      </c>
      <c r="F35" s="76">
        <v>2</v>
      </c>
      <c r="G35" s="1">
        <v>34</v>
      </c>
      <c r="H35" s="77">
        <f t="shared" si="0"/>
        <v>36</v>
      </c>
      <c r="I35" s="1"/>
      <c r="J35" s="1"/>
      <c r="K35" s="71">
        <f t="shared" si="1"/>
        <v>-36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2</v>
      </c>
      <c r="H36" s="77">
        <f t="shared" si="0"/>
        <v>2</v>
      </c>
      <c r="I36" s="1"/>
      <c r="J36" s="1">
        <v>8</v>
      </c>
      <c r="K36" s="71">
        <f t="shared" si="1"/>
        <v>46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1</v>
      </c>
      <c r="F37" s="76">
        <v>5</v>
      </c>
      <c r="G37" s="85">
        <v>27</v>
      </c>
      <c r="H37" s="77">
        <f t="shared" si="0"/>
        <v>32</v>
      </c>
      <c r="I37" s="85"/>
      <c r="J37" s="85">
        <v>7</v>
      </c>
      <c r="K37" s="71">
        <f t="shared" si="1"/>
        <v>10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1</v>
      </c>
      <c r="F38" s="76">
        <v>3</v>
      </c>
      <c r="G38" s="85">
        <v>27</v>
      </c>
      <c r="H38" s="77">
        <f t="shared" si="0"/>
        <v>30</v>
      </c>
      <c r="I38" s="85"/>
      <c r="J38" s="85">
        <v>10</v>
      </c>
      <c r="K38" s="71">
        <f t="shared" si="1"/>
        <v>30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1</v>
      </c>
      <c r="F41" s="76">
        <v>0</v>
      </c>
      <c r="G41" s="1">
        <v>1</v>
      </c>
      <c r="H41" s="77">
        <f t="shared" si="0"/>
        <v>1</v>
      </c>
      <c r="I41" s="1"/>
      <c r="J41" s="1">
        <v>0</v>
      </c>
      <c r="K41" s="71">
        <f t="shared" si="1"/>
        <v>-1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3</v>
      </c>
      <c r="H42" s="86">
        <f t="shared" si="0"/>
        <v>3</v>
      </c>
      <c r="I42" s="85"/>
      <c r="J42" s="85">
        <v>0</v>
      </c>
      <c r="K42" s="71">
        <f t="shared" si="1"/>
        <v>-3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2</v>
      </c>
      <c r="H44" s="86">
        <f t="shared" si="0"/>
        <v>2</v>
      </c>
      <c r="I44" s="85"/>
      <c r="J44" s="85">
        <v>0</v>
      </c>
      <c r="K44" s="71">
        <f t="shared" si="1"/>
        <v>-2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v>1</v>
      </c>
      <c r="G46" s="1">
        <v>2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2</v>
      </c>
      <c r="G48" s="1">
        <v>0</v>
      </c>
      <c r="H48" s="77">
        <f t="shared" si="0"/>
        <v>2</v>
      </c>
      <c r="I48" s="1"/>
      <c r="J48" s="1">
        <v>0</v>
      </c>
      <c r="K48" s="71">
        <f t="shared" si="1"/>
        <v>-2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2</v>
      </c>
      <c r="F49" s="76">
        <v>12</v>
      </c>
      <c r="G49" s="1">
        <v>12</v>
      </c>
      <c r="H49" s="77">
        <f t="shared" si="0"/>
        <v>24</v>
      </c>
      <c r="I49" s="1"/>
      <c r="J49" s="1">
        <v>3</v>
      </c>
      <c r="K49" s="71">
        <f t="shared" si="1"/>
        <v>-6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v>0</v>
      </c>
      <c r="G50" s="1">
        <v>11</v>
      </c>
      <c r="H50" s="77">
        <f t="shared" si="0"/>
        <v>11</v>
      </c>
      <c r="I50" s="1"/>
      <c r="J50" s="1">
        <v>2</v>
      </c>
      <c r="K50" s="71">
        <f t="shared" si="1"/>
        <v>1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3</v>
      </c>
      <c r="F52" s="76">
        <v>3</v>
      </c>
      <c r="G52" s="1">
        <v>2</v>
      </c>
      <c r="H52" s="77">
        <f t="shared" si="0"/>
        <v>5</v>
      </c>
      <c r="I52" s="1"/>
      <c r="J52" s="1">
        <v>1</v>
      </c>
      <c r="K52" s="71">
        <f t="shared" si="1"/>
        <v>1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3</v>
      </c>
      <c r="F53" s="76">
        <v>3</v>
      </c>
      <c r="G53" s="1">
        <v>7</v>
      </c>
      <c r="H53" s="77">
        <f t="shared" si="0"/>
        <v>10</v>
      </c>
      <c r="I53" s="1"/>
      <c r="J53" s="1">
        <v>2</v>
      </c>
      <c r="K53" s="71">
        <f t="shared" si="1"/>
        <v>2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>
        <v>1</v>
      </c>
      <c r="F56" s="76">
        <v>1</v>
      </c>
      <c r="G56" s="1">
        <v>10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7</v>
      </c>
      <c r="F58" s="76">
        <v>7</v>
      </c>
      <c r="G58" s="1">
        <v>0</v>
      </c>
      <c r="H58" s="77">
        <f t="shared" si="0"/>
        <v>7</v>
      </c>
      <c r="I58" s="1"/>
      <c r="J58" s="1">
        <v>4</v>
      </c>
      <c r="K58" s="71">
        <f t="shared" si="1"/>
        <v>17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5</v>
      </c>
      <c r="F59" s="76">
        <v>7</v>
      </c>
      <c r="G59" s="1">
        <v>17</v>
      </c>
      <c r="H59" s="77">
        <f t="shared" si="0"/>
        <v>24</v>
      </c>
      <c r="I59" s="1"/>
      <c r="J59" s="1">
        <v>2</v>
      </c>
      <c r="K59" s="71">
        <f t="shared" si="1"/>
        <v>-12</v>
      </c>
    </row>
    <row r="60" spans="1:11" x14ac:dyDescent="0.25">
      <c r="A60" s="73">
        <v>52</v>
      </c>
      <c r="B60" s="1" t="s">
        <v>110</v>
      </c>
      <c r="C60" s="1"/>
      <c r="D60" s="1"/>
      <c r="E60" s="1">
        <v>2</v>
      </c>
      <c r="F60" s="76">
        <v>8</v>
      </c>
      <c r="G60" s="1">
        <v>50</v>
      </c>
      <c r="H60" s="77">
        <f t="shared" si="0"/>
        <v>58</v>
      </c>
      <c r="I60" s="1"/>
      <c r="J60" s="1">
        <v>8</v>
      </c>
      <c r="K60" s="71">
        <f t="shared" si="1"/>
        <v>-10</v>
      </c>
    </row>
    <row r="61" spans="1:11" x14ac:dyDescent="0.25">
      <c r="A61" s="73">
        <v>53</v>
      </c>
      <c r="B61" s="1" t="s">
        <v>114</v>
      </c>
      <c r="C61" s="1"/>
      <c r="D61" s="1"/>
      <c r="E61" s="1">
        <v>5</v>
      </c>
      <c r="F61" s="76">
        <v>19</v>
      </c>
      <c r="G61" s="1">
        <v>7</v>
      </c>
      <c r="H61" s="77">
        <f t="shared" si="0"/>
        <v>26</v>
      </c>
      <c r="I61" s="1"/>
      <c r="J61" s="1">
        <v>0</v>
      </c>
      <c r="K61" s="71">
        <f t="shared" si="1"/>
        <v>-26</v>
      </c>
    </row>
    <row r="62" spans="1:11" x14ac:dyDescent="0.25">
      <c r="A62" s="73">
        <v>59</v>
      </c>
      <c r="B62" s="1" t="s">
        <v>118</v>
      </c>
      <c r="C62" s="1"/>
      <c r="D62" s="1"/>
      <c r="E62" s="1">
        <v>1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1</v>
      </c>
      <c r="F63" s="76">
        <v>21</v>
      </c>
      <c r="G63" s="1">
        <v>51</v>
      </c>
      <c r="H63" s="77">
        <f t="shared" si="0"/>
        <v>72</v>
      </c>
      <c r="I63" s="1"/>
      <c r="J63" s="1">
        <v>0</v>
      </c>
      <c r="K63" s="71">
        <f t="shared" si="1"/>
        <v>-72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25</v>
      </c>
      <c r="G66" s="1">
        <v>104</v>
      </c>
      <c r="H66" s="77">
        <f t="shared" si="0"/>
        <v>129</v>
      </c>
      <c r="I66" s="1"/>
      <c r="J66" s="1">
        <v>0</v>
      </c>
      <c r="K66" s="71">
        <f t="shared" si="1"/>
        <v>-129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2</v>
      </c>
      <c r="F72" s="76">
        <v>2</v>
      </c>
      <c r="G72" s="1">
        <v>9</v>
      </c>
      <c r="H72" s="77">
        <f t="shared" si="3"/>
        <v>11</v>
      </c>
      <c r="I72" s="1"/>
      <c r="J72" s="1">
        <v>3</v>
      </c>
      <c r="K72" s="71">
        <f t="shared" si="4"/>
        <v>7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0</v>
      </c>
      <c r="F73" s="76">
        <v>4</v>
      </c>
      <c r="G73" s="1">
        <v>0</v>
      </c>
      <c r="H73" s="77">
        <v>4</v>
      </c>
      <c r="I73" s="1"/>
      <c r="J73" s="1"/>
      <c r="K73" s="71">
        <f t="shared" si="4"/>
        <v>-4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10</v>
      </c>
      <c r="H74" s="77">
        <f t="shared" si="3"/>
        <v>10</v>
      </c>
      <c r="I74" s="1"/>
      <c r="J74" s="1"/>
      <c r="K74" s="71">
        <f t="shared" si="4"/>
        <v>-10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10</v>
      </c>
      <c r="H75" s="77">
        <f t="shared" si="3"/>
        <v>10</v>
      </c>
      <c r="I75" s="1"/>
      <c r="J75" s="1"/>
      <c r="K75" s="71">
        <f t="shared" si="4"/>
        <v>-10</v>
      </c>
    </row>
    <row r="76" spans="1:11" x14ac:dyDescent="0.25">
      <c r="A76" s="73">
        <v>75</v>
      </c>
      <c r="B76" s="1" t="s">
        <v>137</v>
      </c>
      <c r="C76" s="1"/>
      <c r="D76" s="1"/>
      <c r="E76" s="1">
        <v>2</v>
      </c>
      <c r="F76" s="76">
        <v>5</v>
      </c>
      <c r="G76" s="1">
        <v>19</v>
      </c>
      <c r="H76" s="77">
        <f t="shared" si="3"/>
        <v>24</v>
      </c>
      <c r="I76" s="1"/>
      <c r="J76" s="1"/>
      <c r="K76" s="71">
        <f t="shared" si="4"/>
        <v>-24</v>
      </c>
    </row>
    <row r="77" spans="1:11" x14ac:dyDescent="0.25">
      <c r="A77" s="73">
        <v>76</v>
      </c>
      <c r="B77" s="1" t="s">
        <v>138</v>
      </c>
      <c r="C77" s="1"/>
      <c r="D77" s="1"/>
      <c r="E77" s="1">
        <v>0</v>
      </c>
      <c r="F77" s="76">
        <v>1</v>
      </c>
      <c r="G77" s="1">
        <v>69</v>
      </c>
      <c r="H77" s="77">
        <f t="shared" si="3"/>
        <v>70</v>
      </c>
      <c r="I77" s="1"/>
      <c r="J77" s="1"/>
      <c r="K77" s="71">
        <f t="shared" si="4"/>
        <v>-70</v>
      </c>
    </row>
    <row r="78" spans="1:11" x14ac:dyDescent="0.25">
      <c r="A78" s="73">
        <v>77</v>
      </c>
      <c r="B78" s="1" t="s">
        <v>139</v>
      </c>
      <c r="C78" s="1"/>
      <c r="D78" s="1"/>
      <c r="E78" s="1">
        <v>0</v>
      </c>
      <c r="F78" s="76">
        <v>48</v>
      </c>
      <c r="G78" s="1">
        <v>0</v>
      </c>
      <c r="H78" s="77">
        <f t="shared" si="3"/>
        <v>48</v>
      </c>
      <c r="I78" s="1"/>
      <c r="J78" s="1"/>
      <c r="K78" s="71">
        <f t="shared" si="4"/>
        <v>-48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27</v>
      </c>
      <c r="H79" s="77">
        <f t="shared" si="3"/>
        <v>27</v>
      </c>
      <c r="I79" s="1"/>
      <c r="J79" s="1"/>
      <c r="K79" s="71">
        <f t="shared" si="4"/>
        <v>-27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f t="shared" si="5"/>
        <v>0</v>
      </c>
      <c r="G80" s="1">
        <v>17</v>
      </c>
      <c r="H80" s="77">
        <f t="shared" si="3"/>
        <v>17</v>
      </c>
      <c r="I80" s="1"/>
      <c r="J80" s="1"/>
      <c r="K80" s="71">
        <f t="shared" si="4"/>
        <v>-17</v>
      </c>
    </row>
    <row r="81" spans="1:11" x14ac:dyDescent="0.25">
      <c r="A81" s="73">
        <v>80</v>
      </c>
      <c r="B81" s="1" t="s">
        <v>140</v>
      </c>
      <c r="C81" s="1"/>
      <c r="D81" s="1"/>
      <c r="E81" s="1"/>
      <c r="F81" s="76">
        <v>70</v>
      </c>
      <c r="G81" s="1"/>
      <c r="H81" s="77">
        <f t="shared" si="3"/>
        <v>70</v>
      </c>
      <c r="I81" s="1"/>
      <c r="J81" s="1"/>
      <c r="K81" s="71">
        <f t="shared" si="4"/>
        <v>-70</v>
      </c>
    </row>
    <row r="82" spans="1:11" x14ac:dyDescent="0.25">
      <c r="A82" s="73">
        <v>81</v>
      </c>
      <c r="B82" s="1" t="s">
        <v>141</v>
      </c>
      <c r="C82" s="1" t="s">
        <v>92</v>
      </c>
      <c r="D82" s="1"/>
      <c r="E82" s="1"/>
      <c r="F82" s="76">
        <v>11</v>
      </c>
      <c r="G82" s="1"/>
      <c r="H82" s="77">
        <f t="shared" si="3"/>
        <v>11</v>
      </c>
      <c r="I82" s="1"/>
      <c r="J82" s="1"/>
      <c r="K82" s="71">
        <f t="shared" si="4"/>
        <v>-11</v>
      </c>
    </row>
    <row r="83" spans="1:11" x14ac:dyDescent="0.25">
      <c r="A83" s="73">
        <v>82</v>
      </c>
      <c r="B83" s="1" t="s">
        <v>141</v>
      </c>
      <c r="C83" s="1" t="s">
        <v>117</v>
      </c>
      <c r="D83" s="1"/>
      <c r="E83" s="1"/>
      <c r="F83" s="76">
        <v>14</v>
      </c>
      <c r="G83" s="1"/>
      <c r="H83" s="77">
        <f t="shared" si="3"/>
        <v>14</v>
      </c>
      <c r="I83" s="1"/>
      <c r="J83" s="1"/>
      <c r="K83" s="71">
        <f t="shared" si="4"/>
        <v>-14</v>
      </c>
    </row>
    <row r="84" spans="1:11" x14ac:dyDescent="0.25">
      <c r="A84" s="73">
        <v>83</v>
      </c>
      <c r="B84" s="1" t="s">
        <v>141</v>
      </c>
      <c r="C84" s="1" t="s">
        <v>108</v>
      </c>
      <c r="D84" s="1"/>
      <c r="E84" s="1"/>
      <c r="F84" s="76">
        <v>0</v>
      </c>
      <c r="G84" s="1"/>
      <c r="H84" s="77">
        <v>0</v>
      </c>
      <c r="I84" s="1"/>
      <c r="J84" s="1"/>
      <c r="K84" s="71">
        <f t="shared" si="4"/>
        <v>0</v>
      </c>
    </row>
    <row r="85" spans="1:11" x14ac:dyDescent="0.25">
      <c r="A85" s="73">
        <v>84</v>
      </c>
      <c r="B85" s="1" t="s">
        <v>142</v>
      </c>
      <c r="C85" s="1" t="s">
        <v>107</v>
      </c>
      <c r="D85" s="1"/>
      <c r="E85" s="1"/>
      <c r="F85" s="76">
        <v>1</v>
      </c>
      <c r="G85" s="1"/>
      <c r="H85" s="77">
        <f t="shared" si="3"/>
        <v>1</v>
      </c>
      <c r="I85" s="1"/>
      <c r="J85" s="1"/>
      <c r="K85" s="71">
        <f t="shared" si="4"/>
        <v>-1</v>
      </c>
    </row>
    <row r="86" spans="1:11" x14ac:dyDescent="0.25">
      <c r="A86" s="73">
        <v>85</v>
      </c>
      <c r="B86" s="1" t="s">
        <v>132</v>
      </c>
      <c r="C86" s="1" t="s">
        <v>86</v>
      </c>
      <c r="D86" s="1"/>
      <c r="E86" s="1"/>
      <c r="F86" s="76">
        <v>1</v>
      </c>
      <c r="G86" s="1"/>
      <c r="H86" s="77">
        <f t="shared" si="3"/>
        <v>1</v>
      </c>
      <c r="I86" s="1"/>
      <c r="J86" s="1"/>
      <c r="K86" s="71">
        <f t="shared" si="4"/>
        <v>-1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71" workbookViewId="0">
      <selection activeCell="F84" sqref="A1:K97"/>
    </sheetView>
  </sheetViews>
  <sheetFormatPr defaultRowHeight="15" x14ac:dyDescent="0.25"/>
  <cols>
    <col min="2" max="2" width="24.140625" bestFit="1" customWidth="1"/>
    <col min="8" max="8" width="13.5703125" bestFit="1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77</v>
      </c>
      <c r="F1" s="80">
        <f>SUM(F3:F1048576)</f>
        <v>662</v>
      </c>
      <c r="G1" s="80">
        <f>SUM(G3:G1048576)</f>
        <v>1137</v>
      </c>
      <c r="H1" s="80">
        <f>SUM(H3:H1048576)</f>
        <v>1799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-1067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2</v>
      </c>
      <c r="F3" s="76">
        <v>51</v>
      </c>
      <c r="G3" s="1">
        <v>0</v>
      </c>
      <c r="H3" s="77">
        <v>51</v>
      </c>
      <c r="I3" s="1"/>
      <c r="J3" s="1">
        <v>6</v>
      </c>
      <c r="K3" s="71">
        <f>(J3*6)-H3</f>
        <v>-15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2</v>
      </c>
      <c r="F4" s="76">
        <v>3</v>
      </c>
      <c r="G4" s="85">
        <v>8</v>
      </c>
      <c r="H4" s="77">
        <f t="shared" ref="H4:H69" si="0">G4+F4</f>
        <v>11</v>
      </c>
      <c r="I4" s="85"/>
      <c r="J4" s="85">
        <v>2</v>
      </c>
      <c r="K4" s="71">
        <f t="shared" ref="K4:K68" si="1">(J4*6)-H4</f>
        <v>1</v>
      </c>
    </row>
    <row r="5" spans="1:11" x14ac:dyDescent="0.25">
      <c r="A5" s="73">
        <v>3</v>
      </c>
      <c r="B5" s="1" t="s">
        <v>88</v>
      </c>
      <c r="C5" s="1" t="s">
        <v>117</v>
      </c>
      <c r="D5" s="1"/>
      <c r="E5" s="1">
        <v>7</v>
      </c>
      <c r="F5" s="76">
        <v>41</v>
      </c>
      <c r="G5" s="1">
        <v>0</v>
      </c>
      <c r="H5" s="77">
        <f t="shared" si="0"/>
        <v>41</v>
      </c>
      <c r="I5" s="1"/>
      <c r="J5" s="1">
        <v>8</v>
      </c>
      <c r="K5" s="71">
        <f t="shared" si="1"/>
        <v>7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3</v>
      </c>
      <c r="F6" s="76">
        <v>9</v>
      </c>
      <c r="G6" s="85">
        <v>0</v>
      </c>
      <c r="H6" s="77">
        <f t="shared" si="0"/>
        <v>9</v>
      </c>
      <c r="I6" s="85"/>
      <c r="J6" s="85">
        <v>2</v>
      </c>
      <c r="K6" s="71">
        <f t="shared" si="1"/>
        <v>3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</v>
      </c>
      <c r="H7" s="77">
        <f t="shared" si="0"/>
        <v>1</v>
      </c>
      <c r="I7" s="1"/>
      <c r="J7" s="1">
        <v>0</v>
      </c>
      <c r="K7" s="71">
        <f t="shared" si="1"/>
        <v>-1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2</v>
      </c>
      <c r="G9" s="1">
        <v>7</v>
      </c>
      <c r="H9" s="77">
        <f t="shared" si="0"/>
        <v>9</v>
      </c>
      <c r="I9" s="1"/>
      <c r="J9" s="1">
        <v>0</v>
      </c>
      <c r="K9" s="71">
        <f t="shared" si="1"/>
        <v>-9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/>
      <c r="G10" s="1">
        <v>20</v>
      </c>
      <c r="H10" s="77">
        <f t="shared" si="0"/>
        <v>20</v>
      </c>
      <c r="I10" s="1"/>
      <c r="J10" s="1">
        <v>0</v>
      </c>
      <c r="K10" s="71">
        <f t="shared" si="1"/>
        <v>-20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1</v>
      </c>
      <c r="F12" s="76">
        <v>1</v>
      </c>
      <c r="G12" s="1">
        <v>21</v>
      </c>
      <c r="H12" s="77">
        <f t="shared" si="0"/>
        <v>22</v>
      </c>
      <c r="I12" s="1"/>
      <c r="J12" s="1">
        <v>0</v>
      </c>
      <c r="K12" s="71">
        <f t="shared" si="1"/>
        <v>-22</v>
      </c>
    </row>
    <row r="13" spans="1:11" x14ac:dyDescent="0.25">
      <c r="A13" s="73">
        <v>10</v>
      </c>
      <c r="B13" s="1" t="s">
        <v>90</v>
      </c>
      <c r="C13" s="1" t="s">
        <v>108</v>
      </c>
      <c r="D13" s="1"/>
      <c r="E13" s="1"/>
      <c r="F13" s="76">
        <v>3</v>
      </c>
      <c r="G13" s="1">
        <v>22</v>
      </c>
      <c r="H13" s="77">
        <f t="shared" si="0"/>
        <v>25</v>
      </c>
      <c r="I13" s="1"/>
      <c r="J13" s="1">
        <v>0</v>
      </c>
      <c r="K13" s="71">
        <f t="shared" si="1"/>
        <v>-25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2</v>
      </c>
      <c r="F14" s="76">
        <v>2</v>
      </c>
      <c r="G14" s="1">
        <v>10</v>
      </c>
      <c r="H14" s="77">
        <f t="shared" si="0"/>
        <v>12</v>
      </c>
      <c r="I14" s="1"/>
      <c r="J14" s="1">
        <v>5</v>
      </c>
      <c r="K14" s="71">
        <f t="shared" si="1"/>
        <v>18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1</v>
      </c>
      <c r="F15" s="76">
        <v>22</v>
      </c>
      <c r="G15" s="1">
        <v>2</v>
      </c>
      <c r="H15" s="77">
        <f t="shared" si="0"/>
        <v>24</v>
      </c>
      <c r="I15" s="1"/>
      <c r="J15" s="1">
        <v>5</v>
      </c>
      <c r="K15" s="71">
        <f t="shared" si="1"/>
        <v>6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>
        <v>4</v>
      </c>
      <c r="F16" s="76">
        <v>1</v>
      </c>
      <c r="G16" s="1">
        <v>5</v>
      </c>
      <c r="H16" s="77">
        <f t="shared" si="0"/>
        <v>6</v>
      </c>
      <c r="I16" s="1"/>
      <c r="J16" s="1">
        <v>2</v>
      </c>
      <c r="K16" s="71">
        <f t="shared" si="1"/>
        <v>6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27</v>
      </c>
      <c r="G17" s="1">
        <v>1</v>
      </c>
      <c r="H17" s="77">
        <f t="shared" si="0"/>
        <v>28</v>
      </c>
      <c r="I17" s="1"/>
      <c r="J17" s="1">
        <v>7</v>
      </c>
      <c r="K17" s="71">
        <f t="shared" si="1"/>
        <v>14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v>1</v>
      </c>
      <c r="G18" s="1">
        <v>16</v>
      </c>
      <c r="H18" s="77">
        <f t="shared" si="0"/>
        <v>17</v>
      </c>
      <c r="I18" s="1"/>
      <c r="J18" s="1">
        <v>2</v>
      </c>
      <c r="K18" s="71">
        <f t="shared" si="1"/>
        <v>-5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v>1</v>
      </c>
      <c r="G19" s="1">
        <v>0</v>
      </c>
      <c r="H19" s="77">
        <f t="shared" si="0"/>
        <v>1</v>
      </c>
      <c r="I19" s="1"/>
      <c r="J19" s="1">
        <v>0</v>
      </c>
      <c r="K19" s="71">
        <f t="shared" si="1"/>
        <v>-1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>
        <v>1</v>
      </c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6</v>
      </c>
      <c r="F21" s="76">
        <v>19</v>
      </c>
      <c r="G21" s="85">
        <v>4</v>
      </c>
      <c r="H21" s="76">
        <f t="shared" si="0"/>
        <v>23</v>
      </c>
      <c r="I21" s="85"/>
      <c r="J21" s="85">
        <v>0</v>
      </c>
      <c r="K21" s="71">
        <f t="shared" si="1"/>
        <v>-23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7</v>
      </c>
      <c r="F22" s="76">
        <v>24</v>
      </c>
      <c r="G22" s="85">
        <v>8</v>
      </c>
      <c r="H22" s="76">
        <f t="shared" si="0"/>
        <v>32</v>
      </c>
      <c r="I22" s="85"/>
      <c r="J22" s="85">
        <v>0</v>
      </c>
      <c r="K22" s="71">
        <f t="shared" si="1"/>
        <v>-32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2</v>
      </c>
      <c r="F23" s="76">
        <v>10</v>
      </c>
      <c r="G23" s="85">
        <v>1</v>
      </c>
      <c r="H23" s="76">
        <f t="shared" si="0"/>
        <v>11</v>
      </c>
      <c r="I23" s="85"/>
      <c r="J23" s="85">
        <v>0</v>
      </c>
      <c r="K23" s="71">
        <f t="shared" si="1"/>
        <v>-11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v>26</v>
      </c>
      <c r="G24" s="1"/>
      <c r="H24" s="77">
        <f t="shared" si="0"/>
        <v>26</v>
      </c>
      <c r="I24" s="1"/>
      <c r="J24" s="1">
        <v>3</v>
      </c>
      <c r="K24" s="71">
        <f t="shared" si="1"/>
        <v>-8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26</v>
      </c>
      <c r="G25" s="1"/>
      <c r="H25" s="77">
        <f>G25+F25</f>
        <v>26</v>
      </c>
      <c r="I25" s="1"/>
      <c r="J25" s="1">
        <v>3</v>
      </c>
      <c r="K25" s="71">
        <f t="shared" si="1"/>
        <v>-8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18</v>
      </c>
      <c r="G26" s="1"/>
      <c r="H26" s="77">
        <f t="shared" si="0"/>
        <v>18</v>
      </c>
      <c r="I26" s="1"/>
      <c r="J26" s="1">
        <v>2</v>
      </c>
      <c r="K26" s="71">
        <f t="shared" si="1"/>
        <v>-6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18</v>
      </c>
      <c r="G27" s="1"/>
      <c r="H27" s="77">
        <f>G27+F27</f>
        <v>18</v>
      </c>
      <c r="I27" s="1"/>
      <c r="J27" s="1">
        <v>0</v>
      </c>
      <c r="K27" s="71">
        <f t="shared" si="1"/>
        <v>-18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6</v>
      </c>
      <c r="H28" s="86">
        <f t="shared" si="0"/>
        <v>6</v>
      </c>
      <c r="I28" s="85"/>
      <c r="J28" s="85">
        <v>0</v>
      </c>
      <c r="K28" s="71">
        <f t="shared" si="1"/>
        <v>-6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39</v>
      </c>
      <c r="H34" s="77">
        <f t="shared" si="0"/>
        <v>39</v>
      </c>
      <c r="I34" s="1"/>
      <c r="J34" s="1">
        <v>10</v>
      </c>
      <c r="K34" s="71">
        <f t="shared" si="1"/>
        <v>21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1</v>
      </c>
      <c r="F35" s="76">
        <v>2</v>
      </c>
      <c r="G35" s="1">
        <v>33</v>
      </c>
      <c r="H35" s="77">
        <f t="shared" si="0"/>
        <v>35</v>
      </c>
      <c r="I35" s="1"/>
      <c r="J35" s="1"/>
      <c r="K35" s="71">
        <f t="shared" si="1"/>
        <v>-35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2</v>
      </c>
      <c r="H36" s="77">
        <f t="shared" si="0"/>
        <v>2</v>
      </c>
      <c r="I36" s="1"/>
      <c r="J36" s="1">
        <v>8</v>
      </c>
      <c r="K36" s="71">
        <f t="shared" si="1"/>
        <v>46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1</v>
      </c>
      <c r="F37" s="76">
        <v>5</v>
      </c>
      <c r="G37" s="85">
        <v>26</v>
      </c>
      <c r="H37" s="77">
        <f t="shared" si="0"/>
        <v>31</v>
      </c>
      <c r="I37" s="85"/>
      <c r="J37" s="85">
        <v>7</v>
      </c>
      <c r="K37" s="71">
        <f t="shared" si="1"/>
        <v>11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1</v>
      </c>
      <c r="F38" s="76">
        <v>3</v>
      </c>
      <c r="G38" s="85">
        <v>26</v>
      </c>
      <c r="H38" s="77">
        <f t="shared" si="0"/>
        <v>29</v>
      </c>
      <c r="I38" s="85"/>
      <c r="J38" s="85">
        <v>10</v>
      </c>
      <c r="K38" s="71">
        <f t="shared" si="1"/>
        <v>31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1</v>
      </c>
      <c r="F41" s="76">
        <v>0</v>
      </c>
      <c r="G41" s="1">
        <v>1</v>
      </c>
      <c r="H41" s="77">
        <f t="shared" si="0"/>
        <v>1</v>
      </c>
      <c r="I41" s="1"/>
      <c r="J41" s="1">
        <v>0</v>
      </c>
      <c r="K41" s="71">
        <f t="shared" si="1"/>
        <v>-1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3</v>
      </c>
      <c r="H42" s="86">
        <f t="shared" si="0"/>
        <v>3</v>
      </c>
      <c r="I42" s="85"/>
      <c r="J42" s="85">
        <v>0</v>
      </c>
      <c r="K42" s="71">
        <f t="shared" si="1"/>
        <v>-3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2</v>
      </c>
      <c r="H44" s="86">
        <f t="shared" si="0"/>
        <v>2</v>
      </c>
      <c r="I44" s="85"/>
      <c r="J44" s="85">
        <v>0</v>
      </c>
      <c r="K44" s="71">
        <f t="shared" si="1"/>
        <v>-2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v>1</v>
      </c>
      <c r="G46" s="1">
        <v>2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2</v>
      </c>
      <c r="G48" s="1">
        <v>0</v>
      </c>
      <c r="H48" s="77">
        <f t="shared" si="0"/>
        <v>2</v>
      </c>
      <c r="I48" s="1"/>
      <c r="J48" s="1">
        <v>0</v>
      </c>
      <c r="K48" s="71">
        <f t="shared" si="1"/>
        <v>-2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2</v>
      </c>
      <c r="F49" s="76">
        <v>12</v>
      </c>
      <c r="G49" s="1">
        <v>12</v>
      </c>
      <c r="H49" s="77">
        <f t="shared" si="0"/>
        <v>24</v>
      </c>
      <c r="I49" s="1"/>
      <c r="J49" s="1">
        <v>3</v>
      </c>
      <c r="K49" s="71">
        <f t="shared" si="1"/>
        <v>-6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v>0</v>
      </c>
      <c r="G50" s="1">
        <v>11</v>
      </c>
      <c r="H50" s="77">
        <f t="shared" si="0"/>
        <v>11</v>
      </c>
      <c r="I50" s="1"/>
      <c r="J50" s="1">
        <v>2</v>
      </c>
      <c r="K50" s="71">
        <f t="shared" si="1"/>
        <v>1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3</v>
      </c>
      <c r="F52" s="76">
        <v>3</v>
      </c>
      <c r="G52" s="1">
        <v>2</v>
      </c>
      <c r="H52" s="77">
        <f t="shared" si="0"/>
        <v>5</v>
      </c>
      <c r="I52" s="1"/>
      <c r="J52" s="1">
        <v>1</v>
      </c>
      <c r="K52" s="71">
        <f t="shared" si="1"/>
        <v>1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3</v>
      </c>
      <c r="F53" s="76">
        <v>3</v>
      </c>
      <c r="G53" s="1">
        <v>7</v>
      </c>
      <c r="H53" s="77">
        <f t="shared" si="0"/>
        <v>10</v>
      </c>
      <c r="I53" s="1"/>
      <c r="J53" s="1">
        <v>2</v>
      </c>
      <c r="K53" s="71">
        <f t="shared" si="1"/>
        <v>2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>
        <v>1</v>
      </c>
      <c r="F56" s="76">
        <v>1</v>
      </c>
      <c r="G56" s="1">
        <v>10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7</v>
      </c>
      <c r="F58" s="76">
        <v>7</v>
      </c>
      <c r="G58" s="1">
        <v>0</v>
      </c>
      <c r="H58" s="77">
        <f t="shared" si="0"/>
        <v>7</v>
      </c>
      <c r="I58" s="1"/>
      <c r="J58" s="1">
        <v>4</v>
      </c>
      <c r="K58" s="71">
        <f t="shared" si="1"/>
        <v>17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5</v>
      </c>
      <c r="F59" s="76">
        <v>7</v>
      </c>
      <c r="G59" s="1">
        <v>17</v>
      </c>
      <c r="H59" s="77">
        <f t="shared" si="0"/>
        <v>24</v>
      </c>
      <c r="I59" s="1"/>
      <c r="J59" s="1">
        <v>2</v>
      </c>
      <c r="K59" s="71">
        <f t="shared" si="1"/>
        <v>-12</v>
      </c>
    </row>
    <row r="60" spans="1:11" x14ac:dyDescent="0.25">
      <c r="A60" s="73">
        <v>52</v>
      </c>
      <c r="B60" s="1" t="s">
        <v>110</v>
      </c>
      <c r="C60" s="1"/>
      <c r="D60" s="1"/>
      <c r="E60" s="1">
        <v>2</v>
      </c>
      <c r="F60" s="76">
        <v>8</v>
      </c>
      <c r="G60" s="1">
        <v>46</v>
      </c>
      <c r="H60" s="77">
        <f t="shared" si="0"/>
        <v>54</v>
      </c>
      <c r="I60" s="1"/>
      <c r="J60" s="1">
        <v>8</v>
      </c>
      <c r="K60" s="71">
        <f t="shared" si="1"/>
        <v>-6</v>
      </c>
    </row>
    <row r="61" spans="1:11" x14ac:dyDescent="0.25">
      <c r="A61" s="73">
        <v>53</v>
      </c>
      <c r="B61" s="1" t="s">
        <v>114</v>
      </c>
      <c r="C61" s="1"/>
      <c r="D61" s="1"/>
      <c r="E61" s="1">
        <v>5</v>
      </c>
      <c r="F61" s="76">
        <v>19</v>
      </c>
      <c r="G61" s="1">
        <v>7</v>
      </c>
      <c r="H61" s="77">
        <f t="shared" si="0"/>
        <v>26</v>
      </c>
      <c r="I61" s="1"/>
      <c r="J61" s="1">
        <v>0</v>
      </c>
      <c r="K61" s="71">
        <f t="shared" si="1"/>
        <v>-26</v>
      </c>
    </row>
    <row r="62" spans="1:11" x14ac:dyDescent="0.25">
      <c r="A62" s="73">
        <v>59</v>
      </c>
      <c r="B62" s="1" t="s">
        <v>118</v>
      </c>
      <c r="C62" s="1"/>
      <c r="D62" s="1"/>
      <c r="E62" s="1">
        <v>1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1</v>
      </c>
      <c r="F63" s="76">
        <v>21</v>
      </c>
      <c r="G63" s="1">
        <v>51</v>
      </c>
      <c r="H63" s="77">
        <f t="shared" si="0"/>
        <v>72</v>
      </c>
      <c r="I63" s="1"/>
      <c r="J63" s="1">
        <v>0</v>
      </c>
      <c r="K63" s="71">
        <f t="shared" si="1"/>
        <v>-72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25</v>
      </c>
      <c r="G66" s="1">
        <v>104</v>
      </c>
      <c r="H66" s="77">
        <f t="shared" si="0"/>
        <v>129</v>
      </c>
      <c r="I66" s="1"/>
      <c r="J66" s="1">
        <v>0</v>
      </c>
      <c r="K66" s="71">
        <f t="shared" si="1"/>
        <v>-129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11</v>
      </c>
      <c r="H68" s="77">
        <f t="shared" si="0"/>
        <v>11</v>
      </c>
      <c r="I68" s="1"/>
      <c r="J68" s="1">
        <v>0</v>
      </c>
      <c r="K68" s="71">
        <f t="shared" si="1"/>
        <v>-11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si="0"/>
        <v>63</v>
      </c>
      <c r="I69" s="1"/>
      <c r="J69" s="1">
        <v>0</v>
      </c>
      <c r="K69" s="71">
        <f t="shared" ref="K69:K97" si="3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ref="H70:H97" si="4">G70+F70</f>
        <v>68</v>
      </c>
      <c r="I70" s="1"/>
      <c r="J70" s="1">
        <v>0</v>
      </c>
      <c r="K70" s="71">
        <f t="shared" si="3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>G71+F71</f>
        <v>29</v>
      </c>
      <c r="I71" s="1"/>
      <c r="J71" s="1">
        <v>0</v>
      </c>
      <c r="K71" s="71">
        <f t="shared" si="3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2</v>
      </c>
      <c r="F72" s="76">
        <v>2</v>
      </c>
      <c r="G72" s="1">
        <v>9</v>
      </c>
      <c r="H72" s="77">
        <f t="shared" si="4"/>
        <v>11</v>
      </c>
      <c r="I72" s="1"/>
      <c r="J72" s="1">
        <v>3</v>
      </c>
      <c r="K72" s="71">
        <f t="shared" si="3"/>
        <v>7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0</v>
      </c>
      <c r="F73" s="76">
        <v>3</v>
      </c>
      <c r="G73" s="1">
        <v>0</v>
      </c>
      <c r="H73" s="77">
        <f>G73+F73</f>
        <v>3</v>
      </c>
      <c r="I73" s="1"/>
      <c r="J73" s="1"/>
      <c r="K73" s="71">
        <f t="shared" si="3"/>
        <v>-3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10</v>
      </c>
      <c r="H74" s="77">
        <f t="shared" si="4"/>
        <v>10</v>
      </c>
      <c r="I74" s="1"/>
      <c r="J74" s="1"/>
      <c r="K74" s="71">
        <f t="shared" si="3"/>
        <v>-10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10</v>
      </c>
      <c r="H75" s="77">
        <f t="shared" si="4"/>
        <v>10</v>
      </c>
      <c r="I75" s="1"/>
      <c r="J75" s="1"/>
      <c r="K75" s="71">
        <f t="shared" si="3"/>
        <v>-10</v>
      </c>
    </row>
    <row r="76" spans="1:11" x14ac:dyDescent="0.25">
      <c r="A76" s="73">
        <v>75</v>
      </c>
      <c r="B76" s="1" t="s">
        <v>137</v>
      </c>
      <c r="C76" s="1"/>
      <c r="D76" s="1"/>
      <c r="E76" s="1">
        <v>2</v>
      </c>
      <c r="F76" s="76">
        <v>10</v>
      </c>
      <c r="G76" s="1">
        <v>15</v>
      </c>
      <c r="H76" s="77">
        <f t="shared" si="4"/>
        <v>25</v>
      </c>
      <c r="I76" s="1"/>
      <c r="J76" s="1"/>
      <c r="K76" s="71">
        <f t="shared" si="3"/>
        <v>-25</v>
      </c>
    </row>
    <row r="77" spans="1:11" x14ac:dyDescent="0.25">
      <c r="A77" s="73">
        <v>76</v>
      </c>
      <c r="B77" s="1" t="s">
        <v>138</v>
      </c>
      <c r="C77" s="1"/>
      <c r="D77" s="1"/>
      <c r="E77" s="1">
        <v>0</v>
      </c>
      <c r="F77" s="76">
        <v>1</v>
      </c>
      <c r="G77" s="1">
        <v>69</v>
      </c>
      <c r="H77" s="77">
        <f t="shared" si="4"/>
        <v>70</v>
      </c>
      <c r="I77" s="1"/>
      <c r="J77" s="1"/>
      <c r="K77" s="71">
        <f t="shared" si="3"/>
        <v>-70</v>
      </c>
    </row>
    <row r="78" spans="1:11" x14ac:dyDescent="0.25">
      <c r="A78" s="73">
        <v>77</v>
      </c>
      <c r="B78" s="1" t="s">
        <v>139</v>
      </c>
      <c r="C78" s="1"/>
      <c r="D78" s="1"/>
      <c r="E78" s="1">
        <v>0</v>
      </c>
      <c r="F78" s="76">
        <v>45</v>
      </c>
      <c r="G78" s="1">
        <v>0</v>
      </c>
      <c r="H78" s="77">
        <f t="shared" si="4"/>
        <v>45</v>
      </c>
      <c r="I78" s="1"/>
      <c r="J78" s="1"/>
      <c r="K78" s="71">
        <f t="shared" si="3"/>
        <v>-45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27</v>
      </c>
      <c r="H79" s="77">
        <f t="shared" si="4"/>
        <v>27</v>
      </c>
      <c r="I79" s="1"/>
      <c r="J79" s="1"/>
      <c r="K79" s="71">
        <f t="shared" si="3"/>
        <v>-27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f t="shared" si="5"/>
        <v>0</v>
      </c>
      <c r="G80" s="1">
        <v>17</v>
      </c>
      <c r="H80" s="77">
        <f t="shared" si="4"/>
        <v>17</v>
      </c>
      <c r="I80" s="1"/>
      <c r="J80" s="1"/>
      <c r="K80" s="71">
        <f t="shared" si="3"/>
        <v>-17</v>
      </c>
    </row>
    <row r="81" spans="1:11" x14ac:dyDescent="0.25">
      <c r="A81" s="73">
        <v>80</v>
      </c>
      <c r="B81" s="1" t="s">
        <v>140</v>
      </c>
      <c r="C81" s="1"/>
      <c r="D81" s="1"/>
      <c r="E81" s="1"/>
      <c r="F81" s="76">
        <v>70</v>
      </c>
      <c r="G81" s="1"/>
      <c r="H81" s="77">
        <f t="shared" si="4"/>
        <v>70</v>
      </c>
      <c r="I81" s="1"/>
      <c r="J81" s="1"/>
      <c r="K81" s="71">
        <f t="shared" si="3"/>
        <v>-70</v>
      </c>
    </row>
    <row r="82" spans="1:11" x14ac:dyDescent="0.25">
      <c r="A82" s="73">
        <v>81</v>
      </c>
      <c r="B82" s="1" t="s">
        <v>141</v>
      </c>
      <c r="C82" s="1" t="s">
        <v>92</v>
      </c>
      <c r="D82" s="1"/>
      <c r="E82" s="1"/>
      <c r="F82" s="76">
        <v>10</v>
      </c>
      <c r="G82" s="1"/>
      <c r="H82" s="77">
        <f t="shared" si="4"/>
        <v>10</v>
      </c>
      <c r="I82" s="1"/>
      <c r="J82" s="1"/>
      <c r="K82" s="71">
        <f t="shared" si="3"/>
        <v>-10</v>
      </c>
    </row>
    <row r="83" spans="1:11" x14ac:dyDescent="0.25">
      <c r="A83" s="73">
        <v>82</v>
      </c>
      <c r="B83" s="1" t="s">
        <v>141</v>
      </c>
      <c r="C83" s="1" t="s">
        <v>117</v>
      </c>
      <c r="D83" s="1"/>
      <c r="E83" s="1"/>
      <c r="F83" s="76">
        <v>12</v>
      </c>
      <c r="G83" s="1"/>
      <c r="H83" s="77">
        <f t="shared" si="4"/>
        <v>12</v>
      </c>
      <c r="I83" s="1"/>
      <c r="J83" s="1"/>
      <c r="K83" s="71">
        <f t="shared" si="3"/>
        <v>-12</v>
      </c>
    </row>
    <row r="84" spans="1:11" x14ac:dyDescent="0.25">
      <c r="A84" s="73">
        <v>83</v>
      </c>
      <c r="B84" s="1" t="s">
        <v>141</v>
      </c>
      <c r="C84" s="1" t="s">
        <v>108</v>
      </c>
      <c r="D84" s="1"/>
      <c r="E84" s="1"/>
      <c r="F84" s="76">
        <v>0</v>
      </c>
      <c r="G84" s="1"/>
      <c r="H84" s="77">
        <v>0</v>
      </c>
      <c r="I84" s="1"/>
      <c r="J84" s="1"/>
      <c r="K84" s="71">
        <f t="shared" si="3"/>
        <v>0</v>
      </c>
    </row>
    <row r="85" spans="1:11" x14ac:dyDescent="0.25">
      <c r="A85" s="73">
        <v>84</v>
      </c>
      <c r="B85" s="1" t="s">
        <v>142</v>
      </c>
      <c r="C85" s="1" t="s">
        <v>107</v>
      </c>
      <c r="D85" s="1"/>
      <c r="E85" s="1"/>
      <c r="F85" s="76">
        <v>1</v>
      </c>
      <c r="G85" s="1"/>
      <c r="H85" s="77">
        <f t="shared" si="4"/>
        <v>1</v>
      </c>
      <c r="I85" s="1"/>
      <c r="J85" s="1"/>
      <c r="K85" s="71">
        <f t="shared" si="3"/>
        <v>-1</v>
      </c>
    </row>
    <row r="86" spans="1:11" x14ac:dyDescent="0.25">
      <c r="A86" s="73">
        <v>85</v>
      </c>
      <c r="B86" s="1" t="s">
        <v>132</v>
      </c>
      <c r="C86" s="1" t="s">
        <v>86</v>
      </c>
      <c r="D86" s="1"/>
      <c r="E86" s="1"/>
      <c r="F86" s="76">
        <v>1</v>
      </c>
      <c r="G86" s="1"/>
      <c r="H86" s="77">
        <f t="shared" si="4"/>
        <v>1</v>
      </c>
      <c r="I86" s="1"/>
      <c r="J86" s="1"/>
      <c r="K86" s="71">
        <f t="shared" si="3"/>
        <v>-1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4"/>
        <v>0</v>
      </c>
      <c r="I87" s="1"/>
      <c r="J87" s="1"/>
      <c r="K87" s="71">
        <f t="shared" si="3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4"/>
        <v>0</v>
      </c>
      <c r="I88" s="1"/>
      <c r="J88" s="1"/>
      <c r="K88" s="71">
        <f t="shared" si="3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4"/>
        <v>0</v>
      </c>
      <c r="I89" s="1"/>
      <c r="J89" s="1"/>
      <c r="K89" s="71">
        <f t="shared" si="3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4"/>
        <v>0</v>
      </c>
      <c r="I90" s="1"/>
      <c r="J90" s="1"/>
      <c r="K90" s="71">
        <f t="shared" si="3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4"/>
        <v>0</v>
      </c>
      <c r="I91" s="1"/>
      <c r="J91" s="1"/>
      <c r="K91" s="71">
        <f t="shared" si="3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4"/>
        <v>0</v>
      </c>
      <c r="I92" s="1"/>
      <c r="J92" s="1"/>
      <c r="K92" s="71">
        <f t="shared" si="3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4"/>
        <v>0</v>
      </c>
      <c r="I93" s="1"/>
      <c r="J93" s="1"/>
      <c r="K93" s="71">
        <f t="shared" si="3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4"/>
        <v>0</v>
      </c>
      <c r="I94" s="1"/>
      <c r="J94" s="1"/>
      <c r="K94" s="71">
        <f t="shared" si="3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4"/>
        <v>0</v>
      </c>
      <c r="I95" s="1"/>
      <c r="J95" s="1"/>
      <c r="K95" s="71">
        <f t="shared" si="3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4"/>
        <v>0</v>
      </c>
      <c r="I96" s="1"/>
      <c r="J96" s="1"/>
      <c r="K96" s="71">
        <f t="shared" si="3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4"/>
        <v>0</v>
      </c>
      <c r="I97" s="1"/>
      <c r="J97" s="1"/>
      <c r="K97" s="71">
        <f t="shared" si="3"/>
        <v>0</v>
      </c>
    </row>
  </sheetData>
  <mergeCells count="1">
    <mergeCell ref="A1:C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13" workbookViewId="0">
      <selection activeCell="G19" sqref="A1:K97"/>
    </sheetView>
  </sheetViews>
  <sheetFormatPr defaultRowHeight="15" x14ac:dyDescent="0.25"/>
  <cols>
    <col min="2" max="2" width="24.140625" bestFit="1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72</v>
      </c>
      <c r="F1" s="80">
        <f>SUM(F3:F1048576)</f>
        <v>626</v>
      </c>
      <c r="G1" s="80">
        <f>SUM(G3:G1048576)</f>
        <v>1132</v>
      </c>
      <c r="H1" s="80">
        <f>SUM(H3:H1048576)</f>
        <v>1759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-1027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2</v>
      </c>
      <c r="F3" s="76">
        <v>50</v>
      </c>
      <c r="G3" s="1">
        <v>0</v>
      </c>
      <c r="H3" s="77">
        <v>51</v>
      </c>
      <c r="I3" s="1"/>
      <c r="J3" s="1">
        <v>6</v>
      </c>
      <c r="K3" s="71">
        <f>(J3*6)-H3</f>
        <v>-15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2</v>
      </c>
      <c r="F4" s="76">
        <v>3</v>
      </c>
      <c r="G4" s="85">
        <v>8</v>
      </c>
      <c r="H4" s="77">
        <f t="shared" ref="H4:H69" si="0">G4+F4</f>
        <v>11</v>
      </c>
      <c r="I4" s="85"/>
      <c r="J4" s="85">
        <v>2</v>
      </c>
      <c r="K4" s="71">
        <f t="shared" ref="K4:K68" si="1">(J4*6)-H4</f>
        <v>1</v>
      </c>
    </row>
    <row r="5" spans="1:11" x14ac:dyDescent="0.25">
      <c r="A5" s="73">
        <v>3</v>
      </c>
      <c r="B5" s="1" t="s">
        <v>88</v>
      </c>
      <c r="C5" s="1" t="s">
        <v>117</v>
      </c>
      <c r="D5" s="1"/>
      <c r="E5" s="1">
        <v>7</v>
      </c>
      <c r="F5" s="76">
        <v>41</v>
      </c>
      <c r="G5" s="1">
        <v>0</v>
      </c>
      <c r="H5" s="77">
        <f t="shared" si="0"/>
        <v>41</v>
      </c>
      <c r="I5" s="1"/>
      <c r="J5" s="1">
        <v>8</v>
      </c>
      <c r="K5" s="71">
        <f t="shared" si="1"/>
        <v>7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2</v>
      </c>
      <c r="F6" s="76">
        <v>10</v>
      </c>
      <c r="G6" s="85">
        <v>0</v>
      </c>
      <c r="H6" s="77">
        <f t="shared" si="0"/>
        <v>10</v>
      </c>
      <c r="I6" s="85"/>
      <c r="J6" s="85">
        <v>2</v>
      </c>
      <c r="K6" s="71">
        <f t="shared" si="1"/>
        <v>2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</v>
      </c>
      <c r="H7" s="77">
        <f t="shared" si="0"/>
        <v>1</v>
      </c>
      <c r="I7" s="1"/>
      <c r="J7" s="1">
        <v>0</v>
      </c>
      <c r="K7" s="71">
        <f t="shared" si="1"/>
        <v>-1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2</v>
      </c>
      <c r="G9" s="1">
        <v>7</v>
      </c>
      <c r="H9" s="77">
        <f t="shared" si="0"/>
        <v>9</v>
      </c>
      <c r="I9" s="1"/>
      <c r="J9" s="1">
        <v>0</v>
      </c>
      <c r="K9" s="71">
        <f t="shared" si="1"/>
        <v>-9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/>
      <c r="G10" s="1">
        <v>20</v>
      </c>
      <c r="H10" s="77">
        <f t="shared" si="0"/>
        <v>20</v>
      </c>
      <c r="I10" s="1"/>
      <c r="J10" s="1">
        <v>0</v>
      </c>
      <c r="K10" s="71">
        <f t="shared" si="1"/>
        <v>-20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1</v>
      </c>
      <c r="F12" s="76">
        <v>1</v>
      </c>
      <c r="G12" s="1">
        <v>21</v>
      </c>
      <c r="H12" s="77">
        <f t="shared" si="0"/>
        <v>22</v>
      </c>
      <c r="I12" s="1"/>
      <c r="J12" s="1">
        <v>0</v>
      </c>
      <c r="K12" s="71">
        <f t="shared" si="1"/>
        <v>-22</v>
      </c>
    </row>
    <row r="13" spans="1:11" x14ac:dyDescent="0.25">
      <c r="A13" s="73">
        <v>10</v>
      </c>
      <c r="B13" s="1" t="s">
        <v>90</v>
      </c>
      <c r="C13" s="1" t="s">
        <v>108</v>
      </c>
      <c r="D13" s="1"/>
      <c r="E13" s="1"/>
      <c r="F13" s="76">
        <v>3</v>
      </c>
      <c r="G13" s="1">
        <v>22</v>
      </c>
      <c r="H13" s="77">
        <f t="shared" si="0"/>
        <v>25</v>
      </c>
      <c r="I13" s="1"/>
      <c r="J13" s="1">
        <v>0</v>
      </c>
      <c r="K13" s="71">
        <f t="shared" si="1"/>
        <v>-25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1</v>
      </c>
      <c r="F14" s="76">
        <v>1</v>
      </c>
      <c r="G14" s="1">
        <v>7</v>
      </c>
      <c r="H14" s="77">
        <f t="shared" si="0"/>
        <v>8</v>
      </c>
      <c r="I14" s="1"/>
      <c r="J14" s="1">
        <v>5</v>
      </c>
      <c r="K14" s="71">
        <f t="shared" si="1"/>
        <v>22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1</v>
      </c>
      <c r="F15" s="76">
        <v>22</v>
      </c>
      <c r="G15" s="1">
        <v>2</v>
      </c>
      <c r="H15" s="77">
        <f t="shared" si="0"/>
        <v>24</v>
      </c>
      <c r="I15" s="1"/>
      <c r="J15" s="1">
        <v>5</v>
      </c>
      <c r="K15" s="71">
        <f t="shared" si="1"/>
        <v>6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>
        <v>4</v>
      </c>
      <c r="F16" s="76">
        <v>1</v>
      </c>
      <c r="G16" s="1">
        <v>4</v>
      </c>
      <c r="H16" s="77">
        <f t="shared" si="0"/>
        <v>5</v>
      </c>
      <c r="I16" s="1"/>
      <c r="J16" s="1">
        <v>2</v>
      </c>
      <c r="K16" s="71">
        <f t="shared" si="1"/>
        <v>7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27</v>
      </c>
      <c r="G17" s="1">
        <v>1</v>
      </c>
      <c r="H17" s="77">
        <f t="shared" si="0"/>
        <v>28</v>
      </c>
      <c r="I17" s="1"/>
      <c r="J17" s="1">
        <v>7</v>
      </c>
      <c r="K17" s="71">
        <f t="shared" si="1"/>
        <v>14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v>1</v>
      </c>
      <c r="G18" s="1">
        <v>15</v>
      </c>
      <c r="H18" s="77">
        <f t="shared" si="0"/>
        <v>16</v>
      </c>
      <c r="I18" s="1"/>
      <c r="J18" s="1">
        <v>2</v>
      </c>
      <c r="K18" s="71">
        <f t="shared" si="1"/>
        <v>-4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v>1</v>
      </c>
      <c r="G19" s="1">
        <v>0</v>
      </c>
      <c r="H19" s="77">
        <f t="shared" si="0"/>
        <v>1</v>
      </c>
      <c r="I19" s="1"/>
      <c r="J19" s="1">
        <v>0</v>
      </c>
      <c r="K19" s="71">
        <f t="shared" si="1"/>
        <v>-1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>
        <v>1</v>
      </c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6</v>
      </c>
      <c r="F21" s="76">
        <v>18</v>
      </c>
      <c r="G21" s="85">
        <v>4</v>
      </c>
      <c r="H21" s="76">
        <f t="shared" si="0"/>
        <v>22</v>
      </c>
      <c r="I21" s="85"/>
      <c r="J21" s="85">
        <v>0</v>
      </c>
      <c r="K21" s="71">
        <f t="shared" si="1"/>
        <v>-22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7</v>
      </c>
      <c r="F22" s="76">
        <v>22</v>
      </c>
      <c r="G22" s="85">
        <v>8</v>
      </c>
      <c r="H22" s="76">
        <f t="shared" si="0"/>
        <v>30</v>
      </c>
      <c r="I22" s="85"/>
      <c r="J22" s="85">
        <v>0</v>
      </c>
      <c r="K22" s="71">
        <f t="shared" si="1"/>
        <v>-30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2</v>
      </c>
      <c r="F23" s="76">
        <v>10</v>
      </c>
      <c r="G23" s="85">
        <v>1</v>
      </c>
      <c r="H23" s="76">
        <f t="shared" si="0"/>
        <v>11</v>
      </c>
      <c r="I23" s="85"/>
      <c r="J23" s="85">
        <v>0</v>
      </c>
      <c r="K23" s="71">
        <f t="shared" si="1"/>
        <v>-11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v>27</v>
      </c>
      <c r="G24" s="1"/>
      <c r="H24" s="77">
        <f t="shared" si="0"/>
        <v>27</v>
      </c>
      <c r="I24" s="1"/>
      <c r="J24" s="1">
        <v>3</v>
      </c>
      <c r="K24" s="71">
        <f t="shared" si="1"/>
        <v>-9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26</v>
      </c>
      <c r="G25" s="1"/>
      <c r="H25" s="77">
        <f>G25+F25</f>
        <v>26</v>
      </c>
      <c r="I25" s="1"/>
      <c r="J25" s="1">
        <v>3</v>
      </c>
      <c r="K25" s="71">
        <f t="shared" si="1"/>
        <v>-8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17</v>
      </c>
      <c r="G26" s="1"/>
      <c r="H26" s="77">
        <f t="shared" si="0"/>
        <v>17</v>
      </c>
      <c r="I26" s="1"/>
      <c r="J26" s="1">
        <v>2</v>
      </c>
      <c r="K26" s="71">
        <f t="shared" si="1"/>
        <v>-5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18</v>
      </c>
      <c r="G27" s="1"/>
      <c r="H27" s="77">
        <f>G27+F27</f>
        <v>18</v>
      </c>
      <c r="I27" s="1"/>
      <c r="J27" s="1">
        <v>0</v>
      </c>
      <c r="K27" s="71">
        <f t="shared" si="1"/>
        <v>-18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0</v>
      </c>
      <c r="F28" s="85">
        <v>1</v>
      </c>
      <c r="G28" s="85">
        <v>6</v>
      </c>
      <c r="H28" s="86">
        <f t="shared" si="0"/>
        <v>7</v>
      </c>
      <c r="I28" s="85"/>
      <c r="J28" s="85">
        <v>0</v>
      </c>
      <c r="K28" s="71">
        <f t="shared" si="1"/>
        <v>-7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39</v>
      </c>
      <c r="H34" s="77">
        <f t="shared" si="0"/>
        <v>39</v>
      </c>
      <c r="I34" s="1"/>
      <c r="J34" s="1">
        <v>10</v>
      </c>
      <c r="K34" s="71">
        <f t="shared" si="1"/>
        <v>21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1</v>
      </c>
      <c r="F35" s="76">
        <v>2</v>
      </c>
      <c r="G35" s="1">
        <v>33</v>
      </c>
      <c r="H35" s="77">
        <f t="shared" si="0"/>
        <v>35</v>
      </c>
      <c r="I35" s="1"/>
      <c r="J35" s="1"/>
      <c r="K35" s="71">
        <f t="shared" si="1"/>
        <v>-35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2</v>
      </c>
      <c r="H36" s="77">
        <f t="shared" si="0"/>
        <v>2</v>
      </c>
      <c r="I36" s="1"/>
      <c r="J36" s="1">
        <v>8</v>
      </c>
      <c r="K36" s="71">
        <f t="shared" si="1"/>
        <v>46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1</v>
      </c>
      <c r="F37" s="76">
        <v>4</v>
      </c>
      <c r="G37" s="85">
        <v>26</v>
      </c>
      <c r="H37" s="77">
        <f t="shared" si="0"/>
        <v>30</v>
      </c>
      <c r="I37" s="85"/>
      <c r="J37" s="85">
        <v>7</v>
      </c>
      <c r="K37" s="71">
        <f t="shared" si="1"/>
        <v>12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1</v>
      </c>
      <c r="F38" s="76">
        <v>2</v>
      </c>
      <c r="G38" s="85">
        <v>26</v>
      </c>
      <c r="H38" s="77">
        <f t="shared" si="0"/>
        <v>28</v>
      </c>
      <c r="I38" s="85"/>
      <c r="J38" s="85">
        <v>10</v>
      </c>
      <c r="K38" s="71">
        <f t="shared" si="1"/>
        <v>32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1</v>
      </c>
      <c r="F41" s="76">
        <v>0</v>
      </c>
      <c r="G41" s="1">
        <v>1</v>
      </c>
      <c r="H41" s="77">
        <f t="shared" si="0"/>
        <v>1</v>
      </c>
      <c r="I41" s="1"/>
      <c r="J41" s="1">
        <v>0</v>
      </c>
      <c r="K41" s="71">
        <f t="shared" si="1"/>
        <v>-1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3</v>
      </c>
      <c r="H42" s="86">
        <f t="shared" si="0"/>
        <v>3</v>
      </c>
      <c r="I42" s="85"/>
      <c r="J42" s="85">
        <v>0</v>
      </c>
      <c r="K42" s="71">
        <f t="shared" si="1"/>
        <v>-3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2</v>
      </c>
      <c r="H44" s="86">
        <f t="shared" si="0"/>
        <v>2</v>
      </c>
      <c r="I44" s="85"/>
      <c r="J44" s="85">
        <v>0</v>
      </c>
      <c r="K44" s="71">
        <f t="shared" si="1"/>
        <v>-2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v>1</v>
      </c>
      <c r="G46" s="1">
        <v>2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2</v>
      </c>
      <c r="G48" s="1">
        <v>0</v>
      </c>
      <c r="H48" s="77">
        <f t="shared" si="0"/>
        <v>2</v>
      </c>
      <c r="I48" s="1"/>
      <c r="J48" s="1">
        <v>0</v>
      </c>
      <c r="K48" s="71">
        <f t="shared" si="1"/>
        <v>-2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2</v>
      </c>
      <c r="F49" s="76">
        <v>12</v>
      </c>
      <c r="G49" s="1">
        <v>12</v>
      </c>
      <c r="H49" s="77">
        <f t="shared" si="0"/>
        <v>24</v>
      </c>
      <c r="I49" s="1"/>
      <c r="J49" s="1">
        <v>3</v>
      </c>
      <c r="K49" s="71">
        <f t="shared" si="1"/>
        <v>-6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v>0</v>
      </c>
      <c r="G50" s="1">
        <v>11</v>
      </c>
      <c r="H50" s="77">
        <f t="shared" si="0"/>
        <v>11</v>
      </c>
      <c r="I50" s="1"/>
      <c r="J50" s="1">
        <v>2</v>
      </c>
      <c r="K50" s="71">
        <f t="shared" si="1"/>
        <v>1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3</v>
      </c>
      <c r="F52" s="76">
        <v>3</v>
      </c>
      <c r="G52" s="1">
        <v>2</v>
      </c>
      <c r="H52" s="77">
        <f t="shared" si="0"/>
        <v>5</v>
      </c>
      <c r="I52" s="1"/>
      <c r="J52" s="1">
        <v>1</v>
      </c>
      <c r="K52" s="71">
        <f t="shared" si="1"/>
        <v>1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3</v>
      </c>
      <c r="F53" s="76">
        <v>3</v>
      </c>
      <c r="G53" s="1">
        <v>7</v>
      </c>
      <c r="H53" s="77">
        <f t="shared" si="0"/>
        <v>10</v>
      </c>
      <c r="I53" s="1"/>
      <c r="J53" s="1">
        <v>2</v>
      </c>
      <c r="K53" s="71">
        <f t="shared" si="1"/>
        <v>2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>
        <v>1</v>
      </c>
      <c r="F56" s="76">
        <v>1</v>
      </c>
      <c r="G56" s="1">
        <v>10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5</v>
      </c>
      <c r="F58" s="76">
        <v>3</v>
      </c>
      <c r="G58" s="1">
        <v>0</v>
      </c>
      <c r="H58" s="77">
        <f t="shared" si="0"/>
        <v>3</v>
      </c>
      <c r="I58" s="1"/>
      <c r="J58" s="1">
        <v>4</v>
      </c>
      <c r="K58" s="71">
        <f t="shared" si="1"/>
        <v>21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5</v>
      </c>
      <c r="F59" s="76">
        <v>6</v>
      </c>
      <c r="G59" s="1">
        <v>17</v>
      </c>
      <c r="H59" s="77">
        <f t="shared" si="0"/>
        <v>23</v>
      </c>
      <c r="I59" s="1"/>
      <c r="J59" s="1">
        <v>2</v>
      </c>
      <c r="K59" s="71">
        <f t="shared" si="1"/>
        <v>-11</v>
      </c>
    </row>
    <row r="60" spans="1:11" x14ac:dyDescent="0.25">
      <c r="A60" s="73">
        <v>52</v>
      </c>
      <c r="B60" s="1" t="s">
        <v>110</v>
      </c>
      <c r="C60" s="1"/>
      <c r="D60" s="1"/>
      <c r="E60" s="1">
        <v>2</v>
      </c>
      <c r="F60" s="76">
        <v>1</v>
      </c>
      <c r="G60" s="1">
        <v>46</v>
      </c>
      <c r="H60" s="77">
        <f t="shared" si="0"/>
        <v>47</v>
      </c>
      <c r="I60" s="1"/>
      <c r="J60" s="1">
        <v>8</v>
      </c>
      <c r="K60" s="71">
        <f t="shared" si="1"/>
        <v>1</v>
      </c>
    </row>
    <row r="61" spans="1:11" x14ac:dyDescent="0.25">
      <c r="A61" s="73">
        <v>53</v>
      </c>
      <c r="B61" s="1" t="s">
        <v>114</v>
      </c>
      <c r="C61" s="1"/>
      <c r="D61" s="1"/>
      <c r="E61" s="1">
        <v>5</v>
      </c>
      <c r="F61" s="76">
        <v>19</v>
      </c>
      <c r="G61" s="1">
        <v>7</v>
      </c>
      <c r="H61" s="77">
        <f t="shared" si="0"/>
        <v>26</v>
      </c>
      <c r="I61" s="1"/>
      <c r="J61" s="1">
        <v>0</v>
      </c>
      <c r="K61" s="71">
        <f t="shared" si="1"/>
        <v>-26</v>
      </c>
    </row>
    <row r="62" spans="1:11" x14ac:dyDescent="0.25">
      <c r="A62" s="73">
        <v>59</v>
      </c>
      <c r="B62" s="1" t="s">
        <v>118</v>
      </c>
      <c r="C62" s="1"/>
      <c r="D62" s="1"/>
      <c r="E62" s="1">
        <v>1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1</v>
      </c>
      <c r="F63" s="76">
        <v>21</v>
      </c>
      <c r="G63" s="1">
        <v>51</v>
      </c>
      <c r="H63" s="77">
        <f t="shared" si="0"/>
        <v>72</v>
      </c>
      <c r="I63" s="1"/>
      <c r="J63" s="1">
        <v>0</v>
      </c>
      <c r="K63" s="71">
        <f t="shared" si="1"/>
        <v>-72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25</v>
      </c>
      <c r="G66" s="1">
        <v>104</v>
      </c>
      <c r="H66" s="77">
        <f t="shared" si="0"/>
        <v>129</v>
      </c>
      <c r="I66" s="1"/>
      <c r="J66" s="1">
        <v>0</v>
      </c>
      <c r="K66" s="71">
        <f t="shared" si="1"/>
        <v>-129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11</v>
      </c>
      <c r="H68" s="77">
        <f t="shared" si="0"/>
        <v>11</v>
      </c>
      <c r="I68" s="1"/>
      <c r="J68" s="1">
        <v>0</v>
      </c>
      <c r="K68" s="71">
        <f t="shared" si="1"/>
        <v>-11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si="0"/>
        <v>63</v>
      </c>
      <c r="I69" s="1"/>
      <c r="J69" s="1">
        <v>0</v>
      </c>
      <c r="K69" s="71">
        <f t="shared" ref="K69:K97" si="3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ref="H70:H97" si="4">G70+F70</f>
        <v>68</v>
      </c>
      <c r="I70" s="1"/>
      <c r="J70" s="1">
        <v>0</v>
      </c>
      <c r="K70" s="71">
        <f t="shared" si="3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>G71+F71</f>
        <v>29</v>
      </c>
      <c r="I71" s="1"/>
      <c r="J71" s="1">
        <v>0</v>
      </c>
      <c r="K71" s="71">
        <f t="shared" si="3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2</v>
      </c>
      <c r="F72" s="76">
        <v>1</v>
      </c>
      <c r="G72" s="1">
        <v>9</v>
      </c>
      <c r="H72" s="77">
        <f t="shared" si="4"/>
        <v>10</v>
      </c>
      <c r="I72" s="1"/>
      <c r="J72" s="1">
        <v>3</v>
      </c>
      <c r="K72" s="71">
        <f t="shared" si="3"/>
        <v>8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0</v>
      </c>
      <c r="F73" s="76">
        <v>3</v>
      </c>
      <c r="G73" s="1">
        <v>0</v>
      </c>
      <c r="H73" s="77">
        <f>G73+F73</f>
        <v>3</v>
      </c>
      <c r="I73" s="1"/>
      <c r="J73" s="1"/>
      <c r="K73" s="71">
        <f t="shared" si="3"/>
        <v>-3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10</v>
      </c>
      <c r="H74" s="77">
        <f t="shared" si="4"/>
        <v>10</v>
      </c>
      <c r="I74" s="1"/>
      <c r="J74" s="1"/>
      <c r="K74" s="71">
        <f t="shared" si="3"/>
        <v>-10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10</v>
      </c>
      <c r="H75" s="77">
        <f t="shared" si="4"/>
        <v>10</v>
      </c>
      <c r="I75" s="1"/>
      <c r="J75" s="1"/>
      <c r="K75" s="71">
        <f t="shared" si="3"/>
        <v>-10</v>
      </c>
    </row>
    <row r="76" spans="1:11" x14ac:dyDescent="0.25">
      <c r="A76" s="73">
        <v>75</v>
      </c>
      <c r="B76" s="1" t="s">
        <v>137</v>
      </c>
      <c r="C76" s="1"/>
      <c r="D76" s="1"/>
      <c r="E76" s="1">
        <v>2</v>
      </c>
      <c r="F76" s="76">
        <v>6</v>
      </c>
      <c r="G76" s="1">
        <v>15</v>
      </c>
      <c r="H76" s="77">
        <f t="shared" si="4"/>
        <v>21</v>
      </c>
      <c r="I76" s="1"/>
      <c r="J76" s="1"/>
      <c r="K76" s="71">
        <f t="shared" si="3"/>
        <v>-21</v>
      </c>
    </row>
    <row r="77" spans="1:11" x14ac:dyDescent="0.25">
      <c r="A77" s="73">
        <v>76</v>
      </c>
      <c r="B77" s="1" t="s">
        <v>138</v>
      </c>
      <c r="C77" s="1"/>
      <c r="D77" s="1"/>
      <c r="E77" s="1">
        <v>0</v>
      </c>
      <c r="F77" s="76">
        <v>1</v>
      </c>
      <c r="G77" s="1">
        <v>69</v>
      </c>
      <c r="H77" s="77">
        <f t="shared" si="4"/>
        <v>70</v>
      </c>
      <c r="I77" s="1"/>
      <c r="J77" s="1"/>
      <c r="K77" s="71">
        <f t="shared" si="3"/>
        <v>-70</v>
      </c>
    </row>
    <row r="78" spans="1:11" x14ac:dyDescent="0.25">
      <c r="A78" s="73">
        <v>77</v>
      </c>
      <c r="B78" s="1" t="s">
        <v>139</v>
      </c>
      <c r="C78" s="1"/>
      <c r="D78" s="1"/>
      <c r="E78" s="1">
        <v>0</v>
      </c>
      <c r="F78" s="76">
        <v>37</v>
      </c>
      <c r="G78" s="1">
        <v>0</v>
      </c>
      <c r="H78" s="77">
        <f t="shared" si="4"/>
        <v>37</v>
      </c>
      <c r="I78" s="1"/>
      <c r="J78" s="1"/>
      <c r="K78" s="71">
        <f t="shared" si="3"/>
        <v>-37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27</v>
      </c>
      <c r="H79" s="77">
        <f t="shared" si="4"/>
        <v>27</v>
      </c>
      <c r="I79" s="1"/>
      <c r="J79" s="1"/>
      <c r="K79" s="71">
        <f t="shared" si="3"/>
        <v>-27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v>1</v>
      </c>
      <c r="G80" s="1">
        <v>17</v>
      </c>
      <c r="H80" s="77">
        <f t="shared" si="4"/>
        <v>18</v>
      </c>
      <c r="I80" s="1"/>
      <c r="J80" s="1"/>
      <c r="K80" s="71">
        <f t="shared" si="3"/>
        <v>-18</v>
      </c>
    </row>
    <row r="81" spans="1:11" x14ac:dyDescent="0.25">
      <c r="A81" s="73">
        <v>80</v>
      </c>
      <c r="B81" s="1" t="s">
        <v>140</v>
      </c>
      <c r="C81" s="1"/>
      <c r="D81" s="1"/>
      <c r="E81" s="1"/>
      <c r="F81" s="76">
        <v>67</v>
      </c>
      <c r="G81" s="1"/>
      <c r="H81" s="77">
        <f t="shared" si="4"/>
        <v>67</v>
      </c>
      <c r="I81" s="1"/>
      <c r="J81" s="1"/>
      <c r="K81" s="71">
        <f t="shared" si="3"/>
        <v>-67</v>
      </c>
    </row>
    <row r="82" spans="1:11" x14ac:dyDescent="0.25">
      <c r="A82" s="73">
        <v>81</v>
      </c>
      <c r="B82" s="1" t="s">
        <v>141</v>
      </c>
      <c r="C82" s="1" t="s">
        <v>92</v>
      </c>
      <c r="D82" s="1"/>
      <c r="E82" s="1"/>
      <c r="F82" s="76">
        <v>8</v>
      </c>
      <c r="G82" s="1"/>
      <c r="H82" s="77">
        <f t="shared" si="4"/>
        <v>8</v>
      </c>
      <c r="I82" s="1"/>
      <c r="J82" s="1"/>
      <c r="K82" s="71">
        <f t="shared" si="3"/>
        <v>-8</v>
      </c>
    </row>
    <row r="83" spans="1:11" x14ac:dyDescent="0.25">
      <c r="A83" s="73">
        <v>82</v>
      </c>
      <c r="B83" s="1" t="s">
        <v>141</v>
      </c>
      <c r="C83" s="1" t="s">
        <v>117</v>
      </c>
      <c r="D83" s="1"/>
      <c r="E83" s="1"/>
      <c r="F83" s="76">
        <v>11</v>
      </c>
      <c r="G83" s="1"/>
      <c r="H83" s="77">
        <f t="shared" si="4"/>
        <v>11</v>
      </c>
      <c r="I83" s="1"/>
      <c r="J83" s="1"/>
      <c r="K83" s="71">
        <f t="shared" si="3"/>
        <v>-11</v>
      </c>
    </row>
    <row r="84" spans="1:11" x14ac:dyDescent="0.25">
      <c r="A84" s="73">
        <v>83</v>
      </c>
      <c r="B84" s="1" t="s">
        <v>141</v>
      </c>
      <c r="C84" s="1" t="s">
        <v>108</v>
      </c>
      <c r="D84" s="1"/>
      <c r="E84" s="1"/>
      <c r="F84" s="76">
        <v>0</v>
      </c>
      <c r="G84" s="1"/>
      <c r="H84" s="77">
        <v>0</v>
      </c>
      <c r="I84" s="1"/>
      <c r="J84" s="1"/>
      <c r="K84" s="71">
        <f t="shared" si="3"/>
        <v>0</v>
      </c>
    </row>
    <row r="85" spans="1:11" x14ac:dyDescent="0.25">
      <c r="A85" s="73">
        <v>84</v>
      </c>
      <c r="B85" s="1" t="s">
        <v>142</v>
      </c>
      <c r="C85" s="1" t="s">
        <v>107</v>
      </c>
      <c r="D85" s="1"/>
      <c r="E85" s="1"/>
      <c r="F85" s="76">
        <v>1</v>
      </c>
      <c r="G85" s="1"/>
      <c r="H85" s="77">
        <f t="shared" si="4"/>
        <v>1</v>
      </c>
      <c r="I85" s="1"/>
      <c r="J85" s="1"/>
      <c r="K85" s="71">
        <f t="shared" si="3"/>
        <v>-1</v>
      </c>
    </row>
    <row r="86" spans="1:11" x14ac:dyDescent="0.25">
      <c r="A86" s="73">
        <v>85</v>
      </c>
      <c r="B86" s="1" t="s">
        <v>132</v>
      </c>
      <c r="C86" s="1" t="s">
        <v>86</v>
      </c>
      <c r="D86" s="1"/>
      <c r="E86" s="1"/>
      <c r="F86" s="76">
        <v>0</v>
      </c>
      <c r="G86" s="1"/>
      <c r="H86" s="77">
        <f t="shared" si="4"/>
        <v>0</v>
      </c>
      <c r="I86" s="1"/>
      <c r="J86" s="1"/>
      <c r="K86" s="71">
        <f t="shared" si="3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4"/>
        <v>0</v>
      </c>
      <c r="I87" s="1"/>
      <c r="J87" s="1"/>
      <c r="K87" s="71">
        <f t="shared" si="3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4"/>
        <v>0</v>
      </c>
      <c r="I88" s="1"/>
      <c r="J88" s="1"/>
      <c r="K88" s="71">
        <f t="shared" si="3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4"/>
        <v>0</v>
      </c>
      <c r="I89" s="1"/>
      <c r="J89" s="1"/>
      <c r="K89" s="71">
        <f t="shared" si="3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4"/>
        <v>0</v>
      </c>
      <c r="I90" s="1"/>
      <c r="J90" s="1"/>
      <c r="K90" s="71">
        <f t="shared" si="3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4"/>
        <v>0</v>
      </c>
      <c r="I91" s="1"/>
      <c r="J91" s="1"/>
      <c r="K91" s="71">
        <f t="shared" si="3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4"/>
        <v>0</v>
      </c>
      <c r="I92" s="1"/>
      <c r="J92" s="1"/>
      <c r="K92" s="71">
        <f t="shared" si="3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4"/>
        <v>0</v>
      </c>
      <c r="I93" s="1"/>
      <c r="J93" s="1"/>
      <c r="K93" s="71">
        <f t="shared" si="3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4"/>
        <v>0</v>
      </c>
      <c r="I94" s="1"/>
      <c r="J94" s="1"/>
      <c r="K94" s="71">
        <f t="shared" si="3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4"/>
        <v>0</v>
      </c>
      <c r="I95" s="1"/>
      <c r="J95" s="1"/>
      <c r="K95" s="71">
        <f t="shared" si="3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4"/>
        <v>0</v>
      </c>
      <c r="I96" s="1"/>
      <c r="J96" s="1"/>
      <c r="K96" s="71">
        <f t="shared" si="3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4"/>
        <v>0</v>
      </c>
      <c r="I97" s="1"/>
      <c r="J97" s="1"/>
      <c r="K97" s="71">
        <f t="shared" si="3"/>
        <v>0</v>
      </c>
    </row>
  </sheetData>
  <mergeCells count="1">
    <mergeCell ref="A1:C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topLeftCell="A33" workbookViewId="0">
      <selection activeCell="H45" sqref="H45"/>
    </sheetView>
  </sheetViews>
  <sheetFormatPr defaultRowHeight="15" x14ac:dyDescent="0.25"/>
  <cols>
    <col min="2" max="2" width="24.140625" bestFit="1" customWidth="1"/>
    <col min="4" max="4" width="19.5703125" bestFit="1" customWidth="1"/>
    <col min="8" max="8" width="13.5703125" bestFit="1" customWidth="1"/>
    <col min="10" max="10" width="29.7109375" bestFit="1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72</v>
      </c>
      <c r="F1" s="80">
        <f>SUM(F3:F1048576)</f>
        <v>626</v>
      </c>
      <c r="G1" s="80">
        <f>SUM(G3:G1048576)</f>
        <v>1132</v>
      </c>
      <c r="H1" s="80">
        <f>SUM(H3:H1048576)</f>
        <v>1759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-1027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2</v>
      </c>
      <c r="F3" s="76">
        <v>50</v>
      </c>
      <c r="G3" s="1">
        <v>0</v>
      </c>
      <c r="H3" s="77">
        <v>51</v>
      </c>
      <c r="I3" s="1"/>
      <c r="J3" s="1">
        <v>6</v>
      </c>
      <c r="K3" s="71">
        <f>(J3*6)-H3</f>
        <v>-15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2</v>
      </c>
      <c r="F4" s="76">
        <v>3</v>
      </c>
      <c r="G4" s="85">
        <v>8</v>
      </c>
      <c r="H4" s="77">
        <f t="shared" ref="H4:H69" si="0">G4+F4</f>
        <v>11</v>
      </c>
      <c r="I4" s="85"/>
      <c r="J4" s="85">
        <v>2</v>
      </c>
      <c r="K4" s="71">
        <f t="shared" ref="K4:K68" si="1">(J4*6)-H4</f>
        <v>1</v>
      </c>
    </row>
    <row r="5" spans="1:11" x14ac:dyDescent="0.25">
      <c r="A5" s="73">
        <v>3</v>
      </c>
      <c r="B5" s="1" t="s">
        <v>88</v>
      </c>
      <c r="C5" s="1" t="s">
        <v>117</v>
      </c>
      <c r="D5" s="1"/>
      <c r="E5" s="1">
        <v>7</v>
      </c>
      <c r="F5" s="76">
        <v>41</v>
      </c>
      <c r="G5" s="1">
        <v>0</v>
      </c>
      <c r="H5" s="77">
        <f t="shared" si="0"/>
        <v>41</v>
      </c>
      <c r="I5" s="1"/>
      <c r="J5" s="1">
        <v>8</v>
      </c>
      <c r="K5" s="71">
        <f t="shared" si="1"/>
        <v>7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2</v>
      </c>
      <c r="F6" s="76">
        <v>10</v>
      </c>
      <c r="G6" s="85">
        <v>0</v>
      </c>
      <c r="H6" s="77">
        <f t="shared" si="0"/>
        <v>10</v>
      </c>
      <c r="I6" s="85"/>
      <c r="J6" s="85">
        <v>2</v>
      </c>
      <c r="K6" s="71">
        <f t="shared" si="1"/>
        <v>2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</v>
      </c>
      <c r="H7" s="77">
        <f t="shared" si="0"/>
        <v>1</v>
      </c>
      <c r="I7" s="1"/>
      <c r="J7" s="1">
        <v>0</v>
      </c>
      <c r="K7" s="71">
        <f t="shared" si="1"/>
        <v>-1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2</v>
      </c>
      <c r="G9" s="1">
        <v>7</v>
      </c>
      <c r="H9" s="77">
        <f t="shared" si="0"/>
        <v>9</v>
      </c>
      <c r="I9" s="1"/>
      <c r="J9" s="1">
        <v>0</v>
      </c>
      <c r="K9" s="71">
        <f t="shared" si="1"/>
        <v>-9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/>
      <c r="G10" s="1">
        <v>20</v>
      </c>
      <c r="H10" s="77">
        <f t="shared" si="0"/>
        <v>20</v>
      </c>
      <c r="I10" s="1"/>
      <c r="J10" s="1">
        <v>0</v>
      </c>
      <c r="K10" s="71">
        <f t="shared" si="1"/>
        <v>-20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1</v>
      </c>
      <c r="F12" s="76">
        <v>1</v>
      </c>
      <c r="G12" s="1">
        <v>21</v>
      </c>
      <c r="H12" s="77">
        <f t="shared" si="0"/>
        <v>22</v>
      </c>
      <c r="I12" s="1"/>
      <c r="J12" s="1">
        <v>0</v>
      </c>
      <c r="K12" s="71">
        <f t="shared" si="1"/>
        <v>-22</v>
      </c>
    </row>
    <row r="13" spans="1:11" x14ac:dyDescent="0.25">
      <c r="A13" s="73">
        <v>10</v>
      </c>
      <c r="B13" s="1" t="s">
        <v>90</v>
      </c>
      <c r="C13" s="1" t="s">
        <v>108</v>
      </c>
      <c r="D13" s="1"/>
      <c r="E13" s="1"/>
      <c r="F13" s="76">
        <v>3</v>
      </c>
      <c r="G13" s="1">
        <v>22</v>
      </c>
      <c r="H13" s="77">
        <f t="shared" si="0"/>
        <v>25</v>
      </c>
      <c r="I13" s="1"/>
      <c r="J13" s="1">
        <v>0</v>
      </c>
      <c r="K13" s="71">
        <f t="shared" si="1"/>
        <v>-25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1</v>
      </c>
      <c r="F14" s="76">
        <v>1</v>
      </c>
      <c r="G14" s="1">
        <v>7</v>
      </c>
      <c r="H14" s="77">
        <f t="shared" si="0"/>
        <v>8</v>
      </c>
      <c r="I14" s="1"/>
      <c r="J14" s="1">
        <v>5</v>
      </c>
      <c r="K14" s="71">
        <f t="shared" si="1"/>
        <v>22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1</v>
      </c>
      <c r="F15" s="76">
        <v>22</v>
      </c>
      <c r="G15" s="1">
        <v>2</v>
      </c>
      <c r="H15" s="77">
        <f t="shared" si="0"/>
        <v>24</v>
      </c>
      <c r="I15" s="1"/>
      <c r="J15" s="1">
        <v>5</v>
      </c>
      <c r="K15" s="71">
        <f t="shared" si="1"/>
        <v>6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>
        <v>4</v>
      </c>
      <c r="F16" s="76">
        <v>1</v>
      </c>
      <c r="G16" s="1">
        <v>4</v>
      </c>
      <c r="H16" s="77">
        <f t="shared" si="0"/>
        <v>5</v>
      </c>
      <c r="I16" s="1"/>
      <c r="J16" s="1">
        <v>2</v>
      </c>
      <c r="K16" s="71">
        <f t="shared" si="1"/>
        <v>7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27</v>
      </c>
      <c r="G17" s="1">
        <v>1</v>
      </c>
      <c r="H17" s="77">
        <f t="shared" si="0"/>
        <v>28</v>
      </c>
      <c r="I17" s="1"/>
      <c r="J17" s="1">
        <v>7</v>
      </c>
      <c r="K17" s="71">
        <f t="shared" si="1"/>
        <v>14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v>1</v>
      </c>
      <c r="G18" s="1">
        <v>15</v>
      </c>
      <c r="H18" s="77">
        <f t="shared" si="0"/>
        <v>16</v>
      </c>
      <c r="I18" s="1"/>
      <c r="J18" s="1">
        <v>2</v>
      </c>
      <c r="K18" s="71">
        <f t="shared" si="1"/>
        <v>-4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v>1</v>
      </c>
      <c r="G19" s="1">
        <v>0</v>
      </c>
      <c r="H19" s="77">
        <f t="shared" si="0"/>
        <v>1</v>
      </c>
      <c r="I19" s="1"/>
      <c r="J19" s="1">
        <v>0</v>
      </c>
      <c r="K19" s="71">
        <f t="shared" si="1"/>
        <v>-1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>
        <v>1</v>
      </c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6</v>
      </c>
      <c r="F21" s="76">
        <v>18</v>
      </c>
      <c r="G21" s="85">
        <v>4</v>
      </c>
      <c r="H21" s="76">
        <f t="shared" si="0"/>
        <v>22</v>
      </c>
      <c r="I21" s="85"/>
      <c r="J21" s="85">
        <v>0</v>
      </c>
      <c r="K21" s="71">
        <f t="shared" si="1"/>
        <v>-22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7</v>
      </c>
      <c r="F22" s="76">
        <v>22</v>
      </c>
      <c r="G22" s="85">
        <v>8</v>
      </c>
      <c r="H22" s="76">
        <f t="shared" si="0"/>
        <v>30</v>
      </c>
      <c r="I22" s="85"/>
      <c r="J22" s="85">
        <v>0</v>
      </c>
      <c r="K22" s="71">
        <f t="shared" si="1"/>
        <v>-30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2</v>
      </c>
      <c r="F23" s="76">
        <v>10</v>
      </c>
      <c r="G23" s="85">
        <v>1</v>
      </c>
      <c r="H23" s="76">
        <f t="shared" si="0"/>
        <v>11</v>
      </c>
      <c r="I23" s="85"/>
      <c r="J23" s="85">
        <v>0</v>
      </c>
      <c r="K23" s="71">
        <f t="shared" si="1"/>
        <v>-11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v>27</v>
      </c>
      <c r="G24" s="1"/>
      <c r="H24" s="77">
        <f t="shared" si="0"/>
        <v>27</v>
      </c>
      <c r="I24" s="1"/>
      <c r="J24" s="1">
        <v>3</v>
      </c>
      <c r="K24" s="71">
        <f t="shared" si="1"/>
        <v>-9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26</v>
      </c>
      <c r="G25" s="1"/>
      <c r="H25" s="77">
        <f>G25+F25</f>
        <v>26</v>
      </c>
      <c r="I25" s="1"/>
      <c r="J25" s="1">
        <v>3</v>
      </c>
      <c r="K25" s="71">
        <f t="shared" si="1"/>
        <v>-8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17</v>
      </c>
      <c r="G26" s="1"/>
      <c r="H26" s="77">
        <f t="shared" si="0"/>
        <v>17</v>
      </c>
      <c r="I26" s="1"/>
      <c r="J26" s="1">
        <v>2</v>
      </c>
      <c r="K26" s="71">
        <f t="shared" si="1"/>
        <v>-5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18</v>
      </c>
      <c r="G27" s="1"/>
      <c r="H27" s="77">
        <f>G27+F27</f>
        <v>18</v>
      </c>
      <c r="I27" s="1"/>
      <c r="J27" s="1">
        <v>0</v>
      </c>
      <c r="K27" s="71">
        <f t="shared" si="1"/>
        <v>-18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0</v>
      </c>
      <c r="F28" s="85">
        <v>1</v>
      </c>
      <c r="G28" s="85">
        <v>6</v>
      </c>
      <c r="H28" s="86">
        <f t="shared" si="0"/>
        <v>7</v>
      </c>
      <c r="I28" s="85"/>
      <c r="J28" s="85">
        <v>0</v>
      </c>
      <c r="K28" s="71">
        <f t="shared" si="1"/>
        <v>-7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39</v>
      </c>
      <c r="H34" s="77">
        <f t="shared" si="0"/>
        <v>39</v>
      </c>
      <c r="I34" s="1"/>
      <c r="J34" s="1">
        <v>10</v>
      </c>
      <c r="K34" s="71">
        <f t="shared" si="1"/>
        <v>21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1</v>
      </c>
      <c r="F35" s="76">
        <v>2</v>
      </c>
      <c r="G35" s="1">
        <v>33</v>
      </c>
      <c r="H35" s="77">
        <f t="shared" si="0"/>
        <v>35</v>
      </c>
      <c r="I35" s="1"/>
      <c r="J35" s="1"/>
      <c r="K35" s="71">
        <f t="shared" si="1"/>
        <v>-35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2</v>
      </c>
      <c r="H36" s="77">
        <f t="shared" si="0"/>
        <v>2</v>
      </c>
      <c r="I36" s="1"/>
      <c r="J36" s="1">
        <v>8</v>
      </c>
      <c r="K36" s="71">
        <f t="shared" si="1"/>
        <v>46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1</v>
      </c>
      <c r="F37" s="76">
        <v>4</v>
      </c>
      <c r="G37" s="85">
        <v>26</v>
      </c>
      <c r="H37" s="77">
        <f t="shared" si="0"/>
        <v>30</v>
      </c>
      <c r="I37" s="85"/>
      <c r="J37" s="85">
        <v>7</v>
      </c>
      <c r="K37" s="71">
        <f t="shared" si="1"/>
        <v>12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1</v>
      </c>
      <c r="F38" s="76">
        <v>2</v>
      </c>
      <c r="G38" s="85">
        <v>26</v>
      </c>
      <c r="H38" s="77">
        <f t="shared" si="0"/>
        <v>28</v>
      </c>
      <c r="I38" s="85"/>
      <c r="J38" s="85">
        <v>10</v>
      </c>
      <c r="K38" s="71">
        <f t="shared" si="1"/>
        <v>32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1</v>
      </c>
      <c r="F41" s="76">
        <v>0</v>
      </c>
      <c r="G41" s="1">
        <v>1</v>
      </c>
      <c r="H41" s="77">
        <f t="shared" si="0"/>
        <v>1</v>
      </c>
      <c r="I41" s="1"/>
      <c r="J41" s="1">
        <v>0</v>
      </c>
      <c r="K41" s="71">
        <f t="shared" si="1"/>
        <v>-1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3</v>
      </c>
      <c r="H42" s="86">
        <f t="shared" si="0"/>
        <v>3</v>
      </c>
      <c r="I42" s="85"/>
      <c r="J42" s="85">
        <v>0</v>
      </c>
      <c r="K42" s="71">
        <f t="shared" si="1"/>
        <v>-3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2</v>
      </c>
      <c r="H44" s="86">
        <f t="shared" si="0"/>
        <v>2</v>
      </c>
      <c r="I44" s="85"/>
      <c r="J44" s="85">
        <v>0</v>
      </c>
      <c r="K44" s="71">
        <f t="shared" si="1"/>
        <v>-2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v>1</v>
      </c>
      <c r="G46" s="1">
        <v>2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2</v>
      </c>
      <c r="G48" s="1">
        <v>0</v>
      </c>
      <c r="H48" s="77">
        <f t="shared" si="0"/>
        <v>2</v>
      </c>
      <c r="I48" s="1"/>
      <c r="J48" s="1">
        <v>0</v>
      </c>
      <c r="K48" s="71">
        <f t="shared" si="1"/>
        <v>-2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2</v>
      </c>
      <c r="F49" s="76">
        <v>12</v>
      </c>
      <c r="G49" s="1">
        <v>12</v>
      </c>
      <c r="H49" s="77">
        <f t="shared" si="0"/>
        <v>24</v>
      </c>
      <c r="I49" s="1"/>
      <c r="J49" s="1">
        <v>3</v>
      </c>
      <c r="K49" s="71">
        <f t="shared" si="1"/>
        <v>-6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v>0</v>
      </c>
      <c r="G50" s="1">
        <v>11</v>
      </c>
      <c r="H50" s="77">
        <f t="shared" si="0"/>
        <v>11</v>
      </c>
      <c r="I50" s="1"/>
      <c r="J50" s="1">
        <v>2</v>
      </c>
      <c r="K50" s="71">
        <f t="shared" si="1"/>
        <v>1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3</v>
      </c>
      <c r="F52" s="76">
        <v>3</v>
      </c>
      <c r="G52" s="1">
        <v>2</v>
      </c>
      <c r="H52" s="77">
        <f t="shared" si="0"/>
        <v>5</v>
      </c>
      <c r="I52" s="1"/>
      <c r="J52" s="1">
        <v>1</v>
      </c>
      <c r="K52" s="71">
        <f t="shared" si="1"/>
        <v>1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3</v>
      </c>
      <c r="F53" s="76">
        <v>3</v>
      </c>
      <c r="G53" s="1">
        <v>7</v>
      </c>
      <c r="H53" s="77">
        <f t="shared" si="0"/>
        <v>10</v>
      </c>
      <c r="I53" s="1"/>
      <c r="J53" s="1">
        <v>2</v>
      </c>
      <c r="K53" s="71">
        <f t="shared" si="1"/>
        <v>2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>
        <v>1</v>
      </c>
      <c r="F56" s="76">
        <v>1</v>
      </c>
      <c r="G56" s="1">
        <v>10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5</v>
      </c>
      <c r="F58" s="76">
        <v>3</v>
      </c>
      <c r="G58" s="1">
        <v>0</v>
      </c>
      <c r="H58" s="77">
        <f t="shared" si="0"/>
        <v>3</v>
      </c>
      <c r="I58" s="1"/>
      <c r="J58" s="1">
        <v>4</v>
      </c>
      <c r="K58" s="71">
        <f t="shared" si="1"/>
        <v>21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5</v>
      </c>
      <c r="F59" s="76">
        <v>6</v>
      </c>
      <c r="G59" s="1">
        <v>17</v>
      </c>
      <c r="H59" s="77">
        <f t="shared" si="0"/>
        <v>23</v>
      </c>
      <c r="I59" s="1"/>
      <c r="J59" s="1">
        <v>2</v>
      </c>
      <c r="K59" s="71">
        <f t="shared" si="1"/>
        <v>-11</v>
      </c>
    </row>
    <row r="60" spans="1:11" x14ac:dyDescent="0.25">
      <c r="A60" s="73">
        <v>52</v>
      </c>
      <c r="B60" s="1" t="s">
        <v>110</v>
      </c>
      <c r="C60" s="1"/>
      <c r="D60" s="1"/>
      <c r="E60" s="1">
        <v>2</v>
      </c>
      <c r="F60" s="76">
        <v>1</v>
      </c>
      <c r="G60" s="1">
        <v>46</v>
      </c>
      <c r="H60" s="77">
        <f t="shared" si="0"/>
        <v>47</v>
      </c>
      <c r="I60" s="1"/>
      <c r="J60" s="1">
        <v>8</v>
      </c>
      <c r="K60" s="71">
        <f t="shared" si="1"/>
        <v>1</v>
      </c>
    </row>
    <row r="61" spans="1:11" x14ac:dyDescent="0.25">
      <c r="A61" s="73">
        <v>53</v>
      </c>
      <c r="B61" s="1" t="s">
        <v>114</v>
      </c>
      <c r="C61" s="1"/>
      <c r="D61" s="1"/>
      <c r="E61" s="1">
        <v>5</v>
      </c>
      <c r="F61" s="76">
        <v>19</v>
      </c>
      <c r="G61" s="1">
        <v>7</v>
      </c>
      <c r="H61" s="77">
        <f t="shared" si="0"/>
        <v>26</v>
      </c>
      <c r="I61" s="1"/>
      <c r="J61" s="1">
        <v>0</v>
      </c>
      <c r="K61" s="71">
        <f t="shared" si="1"/>
        <v>-26</v>
      </c>
    </row>
    <row r="62" spans="1:11" x14ac:dyDescent="0.25">
      <c r="A62" s="73">
        <v>59</v>
      </c>
      <c r="B62" s="1" t="s">
        <v>118</v>
      </c>
      <c r="C62" s="1"/>
      <c r="D62" s="1"/>
      <c r="E62" s="1">
        <v>1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1</v>
      </c>
      <c r="F63" s="76">
        <v>21</v>
      </c>
      <c r="G63" s="1">
        <v>51</v>
      </c>
      <c r="H63" s="77">
        <f t="shared" si="0"/>
        <v>72</v>
      </c>
      <c r="I63" s="1"/>
      <c r="J63" s="1">
        <v>0</v>
      </c>
      <c r="K63" s="71">
        <f t="shared" si="1"/>
        <v>-72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25</v>
      </c>
      <c r="G66" s="1">
        <v>104</v>
      </c>
      <c r="H66" s="77">
        <f t="shared" si="0"/>
        <v>129</v>
      </c>
      <c r="I66" s="1"/>
      <c r="J66" s="1">
        <v>0</v>
      </c>
      <c r="K66" s="71">
        <f t="shared" si="1"/>
        <v>-129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11</v>
      </c>
      <c r="H68" s="77">
        <f t="shared" si="0"/>
        <v>11</v>
      </c>
      <c r="I68" s="1"/>
      <c r="J68" s="1">
        <v>0</v>
      </c>
      <c r="K68" s="71">
        <f t="shared" si="1"/>
        <v>-11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si="0"/>
        <v>63</v>
      </c>
      <c r="I69" s="1"/>
      <c r="J69" s="1">
        <v>0</v>
      </c>
      <c r="K69" s="71">
        <f t="shared" ref="K69:K97" si="3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ref="H70:H97" si="4">G70+F70</f>
        <v>68</v>
      </c>
      <c r="I70" s="1"/>
      <c r="J70" s="1">
        <v>0</v>
      </c>
      <c r="K70" s="71">
        <f t="shared" si="3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>G71+F71</f>
        <v>29</v>
      </c>
      <c r="I71" s="1"/>
      <c r="J71" s="1">
        <v>0</v>
      </c>
      <c r="K71" s="71">
        <f t="shared" si="3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2</v>
      </c>
      <c r="F72" s="76">
        <v>1</v>
      </c>
      <c r="G72" s="1">
        <v>9</v>
      </c>
      <c r="H72" s="77">
        <f t="shared" si="4"/>
        <v>10</v>
      </c>
      <c r="I72" s="1"/>
      <c r="J72" s="1">
        <v>3</v>
      </c>
      <c r="K72" s="71">
        <f t="shared" si="3"/>
        <v>8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0</v>
      </c>
      <c r="F73" s="76">
        <v>3</v>
      </c>
      <c r="G73" s="1">
        <v>0</v>
      </c>
      <c r="H73" s="77">
        <f>G73+F73</f>
        <v>3</v>
      </c>
      <c r="I73" s="1"/>
      <c r="J73" s="1"/>
      <c r="K73" s="71">
        <f t="shared" si="3"/>
        <v>-3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10</v>
      </c>
      <c r="H74" s="77">
        <f t="shared" si="4"/>
        <v>10</v>
      </c>
      <c r="I74" s="1"/>
      <c r="J74" s="1"/>
      <c r="K74" s="71">
        <f t="shared" si="3"/>
        <v>-10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10</v>
      </c>
      <c r="H75" s="77">
        <f t="shared" si="4"/>
        <v>10</v>
      </c>
      <c r="I75" s="1"/>
      <c r="J75" s="1"/>
      <c r="K75" s="71">
        <f t="shared" si="3"/>
        <v>-10</v>
      </c>
    </row>
    <row r="76" spans="1:11" x14ac:dyDescent="0.25">
      <c r="A76" s="73">
        <v>75</v>
      </c>
      <c r="B76" s="1" t="s">
        <v>137</v>
      </c>
      <c r="C76" s="1"/>
      <c r="D76" s="1"/>
      <c r="E76" s="1">
        <v>2</v>
      </c>
      <c r="F76" s="76">
        <v>6</v>
      </c>
      <c r="G76" s="1">
        <v>15</v>
      </c>
      <c r="H76" s="77">
        <f t="shared" si="4"/>
        <v>21</v>
      </c>
      <c r="I76" s="1"/>
      <c r="J76" s="1"/>
      <c r="K76" s="71">
        <f t="shared" si="3"/>
        <v>-21</v>
      </c>
    </row>
    <row r="77" spans="1:11" x14ac:dyDescent="0.25">
      <c r="A77" s="73">
        <v>76</v>
      </c>
      <c r="B77" s="1" t="s">
        <v>138</v>
      </c>
      <c r="C77" s="1"/>
      <c r="D77" s="1"/>
      <c r="E77" s="1">
        <v>0</v>
      </c>
      <c r="F77" s="76">
        <v>1</v>
      </c>
      <c r="G77" s="1">
        <v>69</v>
      </c>
      <c r="H77" s="77">
        <f t="shared" si="4"/>
        <v>70</v>
      </c>
      <c r="I77" s="1"/>
      <c r="J77" s="1"/>
      <c r="K77" s="71">
        <f t="shared" si="3"/>
        <v>-70</v>
      </c>
    </row>
    <row r="78" spans="1:11" x14ac:dyDescent="0.25">
      <c r="A78" s="73">
        <v>77</v>
      </c>
      <c r="B78" s="1" t="s">
        <v>139</v>
      </c>
      <c r="C78" s="1"/>
      <c r="D78" s="1"/>
      <c r="E78" s="1">
        <v>0</v>
      </c>
      <c r="F78" s="76">
        <v>37</v>
      </c>
      <c r="G78" s="1">
        <v>0</v>
      </c>
      <c r="H78" s="77">
        <f t="shared" si="4"/>
        <v>37</v>
      </c>
      <c r="I78" s="1"/>
      <c r="J78" s="1"/>
      <c r="K78" s="71">
        <f t="shared" si="3"/>
        <v>-37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27</v>
      </c>
      <c r="H79" s="77">
        <f t="shared" si="4"/>
        <v>27</v>
      </c>
      <c r="I79" s="1"/>
      <c r="J79" s="1"/>
      <c r="K79" s="71">
        <f t="shared" si="3"/>
        <v>-27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v>1</v>
      </c>
      <c r="G80" s="1">
        <v>17</v>
      </c>
      <c r="H80" s="77">
        <f t="shared" si="4"/>
        <v>18</v>
      </c>
      <c r="I80" s="1"/>
      <c r="J80" s="1"/>
      <c r="K80" s="71">
        <f t="shared" si="3"/>
        <v>-18</v>
      </c>
    </row>
    <row r="81" spans="1:11" x14ac:dyDescent="0.25">
      <c r="A81" s="73">
        <v>80</v>
      </c>
      <c r="B81" s="1" t="s">
        <v>140</v>
      </c>
      <c r="C81" s="1"/>
      <c r="D81" s="1"/>
      <c r="E81" s="1"/>
      <c r="F81" s="76">
        <v>67</v>
      </c>
      <c r="G81" s="1"/>
      <c r="H81" s="77">
        <f t="shared" si="4"/>
        <v>67</v>
      </c>
      <c r="I81" s="1"/>
      <c r="J81" s="1"/>
      <c r="K81" s="71">
        <f t="shared" si="3"/>
        <v>-67</v>
      </c>
    </row>
    <row r="82" spans="1:11" x14ac:dyDescent="0.25">
      <c r="A82" s="73">
        <v>81</v>
      </c>
      <c r="B82" s="1" t="s">
        <v>141</v>
      </c>
      <c r="C82" s="1" t="s">
        <v>92</v>
      </c>
      <c r="D82" s="1"/>
      <c r="E82" s="1"/>
      <c r="F82" s="76">
        <v>8</v>
      </c>
      <c r="G82" s="1"/>
      <c r="H82" s="77">
        <f t="shared" si="4"/>
        <v>8</v>
      </c>
      <c r="I82" s="1"/>
      <c r="J82" s="1"/>
      <c r="K82" s="71">
        <f t="shared" si="3"/>
        <v>-8</v>
      </c>
    </row>
    <row r="83" spans="1:11" x14ac:dyDescent="0.25">
      <c r="A83" s="73">
        <v>82</v>
      </c>
      <c r="B83" s="1" t="s">
        <v>141</v>
      </c>
      <c r="C83" s="1" t="s">
        <v>117</v>
      </c>
      <c r="D83" s="1"/>
      <c r="E83" s="1"/>
      <c r="F83" s="76">
        <v>11</v>
      </c>
      <c r="G83" s="1"/>
      <c r="H83" s="77">
        <f t="shared" si="4"/>
        <v>11</v>
      </c>
      <c r="I83" s="1"/>
      <c r="J83" s="1"/>
      <c r="K83" s="71">
        <f t="shared" si="3"/>
        <v>-11</v>
      </c>
    </row>
    <row r="84" spans="1:11" x14ac:dyDescent="0.25">
      <c r="A84" s="73">
        <v>83</v>
      </c>
      <c r="B84" s="1" t="s">
        <v>141</v>
      </c>
      <c r="C84" s="1" t="s">
        <v>108</v>
      </c>
      <c r="D84" s="1"/>
      <c r="E84" s="1"/>
      <c r="F84" s="76">
        <v>0</v>
      </c>
      <c r="G84" s="1"/>
      <c r="H84" s="77">
        <v>0</v>
      </c>
      <c r="I84" s="1"/>
      <c r="J84" s="1"/>
      <c r="K84" s="71">
        <f t="shared" si="3"/>
        <v>0</v>
      </c>
    </row>
    <row r="85" spans="1:11" x14ac:dyDescent="0.25">
      <c r="A85" s="73">
        <v>84</v>
      </c>
      <c r="B85" s="1" t="s">
        <v>142</v>
      </c>
      <c r="C85" s="1" t="s">
        <v>107</v>
      </c>
      <c r="D85" s="1"/>
      <c r="E85" s="1"/>
      <c r="F85" s="76">
        <v>1</v>
      </c>
      <c r="G85" s="1"/>
      <c r="H85" s="77">
        <f t="shared" si="4"/>
        <v>1</v>
      </c>
      <c r="I85" s="1"/>
      <c r="J85" s="1"/>
      <c r="K85" s="71">
        <f t="shared" si="3"/>
        <v>-1</v>
      </c>
    </row>
    <row r="86" spans="1:11" x14ac:dyDescent="0.25">
      <c r="A86" s="73">
        <v>85</v>
      </c>
      <c r="B86" s="1" t="s">
        <v>132</v>
      </c>
      <c r="C86" s="1" t="s">
        <v>86</v>
      </c>
      <c r="D86" s="1"/>
      <c r="E86" s="1"/>
      <c r="F86" s="76">
        <v>0</v>
      </c>
      <c r="G86" s="1"/>
      <c r="H86" s="77">
        <f t="shared" si="4"/>
        <v>0</v>
      </c>
      <c r="I86" s="1"/>
      <c r="J86" s="1"/>
      <c r="K86" s="71">
        <f t="shared" si="3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4"/>
        <v>0</v>
      </c>
      <c r="I87" s="1"/>
      <c r="J87" s="1"/>
      <c r="K87" s="71">
        <f t="shared" si="3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4"/>
        <v>0</v>
      </c>
      <c r="I88" s="1"/>
      <c r="J88" s="1"/>
      <c r="K88" s="71">
        <f t="shared" si="3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4"/>
        <v>0</v>
      </c>
      <c r="I89" s="1"/>
      <c r="J89" s="1"/>
      <c r="K89" s="71">
        <f t="shared" si="3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4"/>
        <v>0</v>
      </c>
      <c r="I90" s="1"/>
      <c r="J90" s="1"/>
      <c r="K90" s="71">
        <f t="shared" si="3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4"/>
        <v>0</v>
      </c>
      <c r="I91" s="1"/>
      <c r="J91" s="1"/>
      <c r="K91" s="71">
        <f t="shared" si="3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4"/>
        <v>0</v>
      </c>
      <c r="I92" s="1"/>
      <c r="J92" s="1"/>
      <c r="K92" s="71">
        <f t="shared" si="3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4"/>
        <v>0</v>
      </c>
      <c r="I93" s="1"/>
      <c r="J93" s="1"/>
      <c r="K93" s="71">
        <f t="shared" si="3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4"/>
        <v>0</v>
      </c>
      <c r="I94" s="1"/>
      <c r="J94" s="1"/>
      <c r="K94" s="71">
        <f t="shared" si="3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4"/>
        <v>0</v>
      </c>
      <c r="I95" s="1"/>
      <c r="J95" s="1"/>
      <c r="K95" s="71">
        <f t="shared" si="3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4"/>
        <v>0</v>
      </c>
      <c r="I96" s="1"/>
      <c r="J96" s="1"/>
      <c r="K96" s="71">
        <f t="shared" si="3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4"/>
        <v>0</v>
      </c>
      <c r="I97" s="1"/>
      <c r="J97" s="1"/>
      <c r="K97" s="71">
        <f t="shared" si="3"/>
        <v>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P16" sqref="P16"/>
    </sheetView>
  </sheetViews>
  <sheetFormatPr defaultRowHeight="15" x14ac:dyDescent="0.25"/>
  <cols>
    <col min="2" max="2" width="21.28515625" customWidth="1"/>
    <col min="8" max="8" width="15.7109375" customWidth="1"/>
    <col min="9" max="9" width="14.140625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1000</v>
      </c>
      <c r="E1" s="80">
        <f>SUM(E3:E1048576)</f>
        <v>19</v>
      </c>
      <c r="F1" s="80">
        <f>SUM(F3:F1048576)</f>
        <v>378</v>
      </c>
      <c r="G1" s="80">
        <f>SUM(G3:G1048576)</f>
        <v>1305</v>
      </c>
      <c r="H1" s="80">
        <f>SUM(H3:H1048576)</f>
        <v>1683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-951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1</v>
      </c>
      <c r="F3" s="76">
        <v>48</v>
      </c>
      <c r="G3" s="1">
        <v>0</v>
      </c>
      <c r="H3" s="77">
        <f t="shared" ref="H3:H68" si="0">G3+F3</f>
        <v>48</v>
      </c>
      <c r="I3" s="1"/>
      <c r="J3" s="1">
        <v>6</v>
      </c>
      <c r="K3" s="71">
        <f>(J3*6)-H3</f>
        <v>-12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1</v>
      </c>
      <c r="F4" s="76">
        <v>0</v>
      </c>
      <c r="G4" s="85">
        <v>11</v>
      </c>
      <c r="H4" s="77">
        <f t="shared" si="0"/>
        <v>11</v>
      </c>
      <c r="I4" s="85"/>
      <c r="J4" s="85">
        <v>2</v>
      </c>
      <c r="K4" s="71">
        <f t="shared" ref="K4:K68" si="1">(J4*6)-H4</f>
        <v>1</v>
      </c>
    </row>
    <row r="5" spans="1:11" x14ac:dyDescent="0.25">
      <c r="A5" s="73">
        <v>3</v>
      </c>
      <c r="B5" s="1" t="s">
        <v>88</v>
      </c>
      <c r="C5" s="1" t="s">
        <v>84</v>
      </c>
      <c r="D5" s="1"/>
      <c r="E5" s="1">
        <v>3</v>
      </c>
      <c r="F5" s="76">
        <v>10</v>
      </c>
      <c r="G5" s="1">
        <v>3</v>
      </c>
      <c r="H5" s="77">
        <f t="shared" si="0"/>
        <v>13</v>
      </c>
      <c r="I5" s="1"/>
      <c r="J5" s="1">
        <v>8</v>
      </c>
      <c r="K5" s="71">
        <f t="shared" si="1"/>
        <v>35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/>
      <c r="F6" s="76">
        <v>0</v>
      </c>
      <c r="G6" s="85">
        <v>4</v>
      </c>
      <c r="H6" s="77">
        <f t="shared" si="0"/>
        <v>4</v>
      </c>
      <c r="I6" s="85"/>
      <c r="J6" s="85">
        <v>2</v>
      </c>
      <c r="K6" s="71">
        <f t="shared" si="1"/>
        <v>8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2</v>
      </c>
      <c r="F7" s="76">
        <v>0</v>
      </c>
      <c r="G7" s="1">
        <v>14</v>
      </c>
      <c r="H7" s="77">
        <f t="shared" si="0"/>
        <v>14</v>
      </c>
      <c r="I7" s="1"/>
      <c r="J7" s="1">
        <v>0</v>
      </c>
      <c r="K7" s="71">
        <f t="shared" si="1"/>
        <v>-14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0</v>
      </c>
      <c r="G9" s="1">
        <v>9</v>
      </c>
      <c r="H9" s="77">
        <f t="shared" si="0"/>
        <v>9</v>
      </c>
      <c r="I9" s="1"/>
      <c r="J9" s="1">
        <v>0</v>
      </c>
      <c r="K9" s="71">
        <f t="shared" si="1"/>
        <v>-9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16</v>
      </c>
      <c r="H11" s="77">
        <f t="shared" si="0"/>
        <v>16</v>
      </c>
      <c r="I11" s="1"/>
      <c r="J11" s="1">
        <v>0</v>
      </c>
      <c r="K11" s="71">
        <f t="shared" si="1"/>
        <v>-16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0</v>
      </c>
      <c r="F12" s="76">
        <v>0</v>
      </c>
      <c r="G12" s="1">
        <v>23</v>
      </c>
      <c r="H12" s="77">
        <f t="shared" si="0"/>
        <v>23</v>
      </c>
      <c r="I12" s="1"/>
      <c r="J12" s="1">
        <v>0</v>
      </c>
      <c r="K12" s="71">
        <f t="shared" si="1"/>
        <v>-23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f t="shared" si="2"/>
        <v>0</v>
      </c>
      <c r="G13" s="1">
        <v>22</v>
      </c>
      <c r="H13" s="77">
        <f t="shared" si="0"/>
        <v>22</v>
      </c>
      <c r="I13" s="1"/>
      <c r="J13" s="1">
        <v>0</v>
      </c>
      <c r="K13" s="71">
        <f t="shared" si="1"/>
        <v>-22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0</v>
      </c>
      <c r="F14" s="76">
        <v>30</v>
      </c>
      <c r="G14" s="1">
        <v>1</v>
      </c>
      <c r="H14" s="77">
        <f t="shared" si="0"/>
        <v>31</v>
      </c>
      <c r="I14" s="1"/>
      <c r="J14" s="1">
        <v>5</v>
      </c>
      <c r="K14" s="71">
        <f t="shared" si="1"/>
        <v>-1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0</v>
      </c>
      <c r="F15" s="76">
        <v>30</v>
      </c>
      <c r="G15" s="1">
        <v>4</v>
      </c>
      <c r="H15" s="77">
        <f t="shared" si="0"/>
        <v>34</v>
      </c>
      <c r="I15" s="1"/>
      <c r="J15" s="1">
        <v>5</v>
      </c>
      <c r="K15" s="71">
        <f t="shared" si="1"/>
        <v>-4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/>
      <c r="F16" s="76">
        <f t="shared" si="2"/>
        <v>0</v>
      </c>
      <c r="G16" s="1"/>
      <c r="H16" s="77">
        <f t="shared" si="0"/>
        <v>0</v>
      </c>
      <c r="I16" s="1"/>
      <c r="J16" s="1">
        <v>2</v>
      </c>
      <c r="K16" s="71">
        <f t="shared" si="1"/>
        <v>12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30</v>
      </c>
      <c r="G17" s="1">
        <v>1</v>
      </c>
      <c r="H17" s="77">
        <f t="shared" si="0"/>
        <v>31</v>
      </c>
      <c r="I17" s="1"/>
      <c r="J17" s="1">
        <v>7</v>
      </c>
      <c r="K17" s="71">
        <f t="shared" si="1"/>
        <v>11</v>
      </c>
    </row>
    <row r="18" spans="1:11" x14ac:dyDescent="0.25">
      <c r="A18" s="73">
        <v>15</v>
      </c>
      <c r="B18" s="1" t="s">
        <v>78</v>
      </c>
      <c r="C18" s="1" t="s">
        <v>85</v>
      </c>
      <c r="D18" s="1"/>
      <c r="E18" s="1">
        <v>0</v>
      </c>
      <c r="F18" s="76">
        <f t="shared" si="2"/>
        <v>0</v>
      </c>
      <c r="G18" s="1">
        <v>1</v>
      </c>
      <c r="H18" s="77">
        <f t="shared" si="0"/>
        <v>1</v>
      </c>
      <c r="I18" s="1"/>
      <c r="J18" s="1">
        <v>2</v>
      </c>
      <c r="K18" s="71">
        <f t="shared" si="1"/>
        <v>11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f t="shared" si="2"/>
        <v>0</v>
      </c>
      <c r="G19" s="1">
        <v>1</v>
      </c>
      <c r="H19" s="77">
        <f t="shared" si="0"/>
        <v>1</v>
      </c>
      <c r="I19" s="1"/>
      <c r="J19" s="1">
        <v>0</v>
      </c>
      <c r="K19" s="71">
        <f t="shared" si="1"/>
        <v>-1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/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0</v>
      </c>
      <c r="F21" s="85">
        <v>0</v>
      </c>
      <c r="G21" s="85">
        <v>19</v>
      </c>
      <c r="H21" s="86">
        <f>G21+F21</f>
        <v>19</v>
      </c>
      <c r="I21" s="85"/>
      <c r="J21" s="85">
        <v>0</v>
      </c>
      <c r="K21" s="71">
        <f t="shared" si="1"/>
        <v>-19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0</v>
      </c>
      <c r="F22" s="85">
        <v>0</v>
      </c>
      <c r="G22" s="85">
        <v>47</v>
      </c>
      <c r="H22" s="86">
        <f t="shared" si="0"/>
        <v>47</v>
      </c>
      <c r="I22" s="85"/>
      <c r="J22" s="85">
        <v>0</v>
      </c>
      <c r="K22" s="71">
        <f t="shared" si="1"/>
        <v>-47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0</v>
      </c>
      <c r="F23" s="85">
        <v>0</v>
      </c>
      <c r="G23" s="85">
        <v>9</v>
      </c>
      <c r="H23" s="86">
        <f>G23+F23</f>
        <v>9</v>
      </c>
      <c r="I23" s="85"/>
      <c r="J23" s="85">
        <v>0</v>
      </c>
      <c r="K23" s="71">
        <f t="shared" si="1"/>
        <v>-9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26</v>
      </c>
      <c r="G25" s="1"/>
      <c r="H25" s="77">
        <f>G25+F25</f>
        <v>26</v>
      </c>
      <c r="I25" s="1"/>
      <c r="J25" s="1">
        <v>3</v>
      </c>
      <c r="K25" s="71">
        <f t="shared" si="1"/>
        <v>-8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23</v>
      </c>
      <c r="G26" s="1"/>
      <c r="H26" s="77">
        <f t="shared" si="0"/>
        <v>23</v>
      </c>
      <c r="I26" s="1"/>
      <c r="J26" s="1">
        <v>2</v>
      </c>
      <c r="K26" s="71">
        <f t="shared" si="1"/>
        <v>-11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27</v>
      </c>
      <c r="G27" s="1"/>
      <c r="H27" s="77">
        <f>G27+F27</f>
        <v>27</v>
      </c>
      <c r="I27" s="1"/>
      <c r="J27" s="1">
        <v>0</v>
      </c>
      <c r="K27" s="71">
        <f t="shared" si="1"/>
        <v>-27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5</v>
      </c>
      <c r="H28" s="86">
        <f t="shared" si="0"/>
        <v>5</v>
      </c>
      <c r="I28" s="85"/>
      <c r="J28" s="85">
        <v>0</v>
      </c>
      <c r="K28" s="71">
        <f t="shared" si="1"/>
        <v>-5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2</v>
      </c>
      <c r="H34" s="77">
        <f t="shared" si="0"/>
        <v>2</v>
      </c>
      <c r="I34" s="1"/>
      <c r="J34" s="1">
        <v>10</v>
      </c>
      <c r="K34" s="71">
        <f t="shared" si="1"/>
        <v>58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0</v>
      </c>
      <c r="F35" s="76">
        <f>E35</f>
        <v>0</v>
      </c>
      <c r="G35" s="1">
        <v>1</v>
      </c>
      <c r="H35" s="77">
        <f t="shared" si="0"/>
        <v>1</v>
      </c>
      <c r="I35" s="1"/>
      <c r="J35" s="1"/>
      <c r="K35" s="71">
        <f t="shared" si="1"/>
        <v>-1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5</v>
      </c>
      <c r="H36" s="77">
        <f t="shared" si="0"/>
        <v>5</v>
      </c>
      <c r="I36" s="1"/>
      <c r="J36" s="1">
        <v>8</v>
      </c>
      <c r="K36" s="71">
        <f t="shared" si="1"/>
        <v>43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1</v>
      </c>
      <c r="F37" s="76">
        <v>0</v>
      </c>
      <c r="G37" s="85">
        <v>9</v>
      </c>
      <c r="H37" s="77">
        <f t="shared" si="0"/>
        <v>9</v>
      </c>
      <c r="I37" s="85"/>
      <c r="J37" s="85">
        <v>7</v>
      </c>
      <c r="K37" s="71">
        <f t="shared" si="1"/>
        <v>33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0</v>
      </c>
      <c r="F38" s="76">
        <v>0</v>
      </c>
      <c r="G38" s="85">
        <v>6</v>
      </c>
      <c r="H38" s="77">
        <f t="shared" si="0"/>
        <v>6</v>
      </c>
      <c r="I38" s="85"/>
      <c r="J38" s="85">
        <v>10</v>
      </c>
      <c r="K38" s="71">
        <f t="shared" si="1"/>
        <v>54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/>
      <c r="F39" s="76">
        <f t="shared" si="2"/>
        <v>0</v>
      </c>
      <c r="G39" s="1">
        <v>5</v>
      </c>
      <c r="H39" s="77">
        <f t="shared" si="0"/>
        <v>5</v>
      </c>
      <c r="I39" s="1"/>
      <c r="J39" s="71">
        <v>0</v>
      </c>
      <c r="K39" s="71">
        <f t="shared" si="1"/>
        <v>-5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/>
      <c r="F41" s="76">
        <f t="shared" si="2"/>
        <v>0</v>
      </c>
      <c r="G41" s="1">
        <v>1</v>
      </c>
      <c r="H41" s="77">
        <f t="shared" si="0"/>
        <v>1</v>
      </c>
      <c r="I41" s="1"/>
      <c r="J41" s="1">
        <v>0</v>
      </c>
      <c r="K41" s="71">
        <f t="shared" si="1"/>
        <v>-1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3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f t="shared" si="2"/>
        <v>0</v>
      </c>
      <c r="G48" s="1">
        <v>0</v>
      </c>
      <c r="H48" s="77">
        <f t="shared" si="0"/>
        <v>0</v>
      </c>
      <c r="I48" s="1"/>
      <c r="J48" s="1">
        <v>0</v>
      </c>
      <c r="K48" s="71">
        <f t="shared" si="1"/>
        <v>0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1</v>
      </c>
      <c r="F49" s="76">
        <v>5</v>
      </c>
      <c r="G49" s="1">
        <v>15</v>
      </c>
      <c r="H49" s="77">
        <f t="shared" si="0"/>
        <v>20</v>
      </c>
      <c r="I49" s="1"/>
      <c r="J49" s="1">
        <v>3</v>
      </c>
      <c r="K49" s="71">
        <f t="shared" si="1"/>
        <v>-2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f t="shared" si="2"/>
        <v>0</v>
      </c>
      <c r="G50" s="1">
        <v>12</v>
      </c>
      <c r="H50" s="77">
        <f t="shared" si="0"/>
        <v>12</v>
      </c>
      <c r="I50" s="1"/>
      <c r="J50" s="1">
        <v>2</v>
      </c>
      <c r="K50" s="71">
        <f t="shared" si="1"/>
        <v>0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0</v>
      </c>
      <c r="F52" s="76">
        <v>2</v>
      </c>
      <c r="G52" s="1">
        <v>2</v>
      </c>
      <c r="H52" s="77">
        <f t="shared" si="0"/>
        <v>4</v>
      </c>
      <c r="I52" s="1"/>
      <c r="J52" s="1">
        <v>1</v>
      </c>
      <c r="K52" s="71">
        <f t="shared" si="1"/>
        <v>2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0</v>
      </c>
      <c r="F53" s="76">
        <v>1</v>
      </c>
      <c r="G53" s="1">
        <v>8</v>
      </c>
      <c r="H53" s="77">
        <f t="shared" si="0"/>
        <v>9</v>
      </c>
      <c r="I53" s="1"/>
      <c r="J53" s="1">
        <v>2</v>
      </c>
      <c r="K53" s="71">
        <f t="shared" si="1"/>
        <v>3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/>
      <c r="F56" s="76">
        <f t="shared" si="2"/>
        <v>0</v>
      </c>
      <c r="G56" s="1">
        <v>11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11</v>
      </c>
      <c r="H57" s="77">
        <f t="shared" si="0"/>
        <v>11</v>
      </c>
      <c r="I57" s="1"/>
      <c r="J57" s="1">
        <v>1</v>
      </c>
      <c r="K57" s="71">
        <f t="shared" si="1"/>
        <v>-5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0</v>
      </c>
      <c r="F58" s="76">
        <v>12</v>
      </c>
      <c r="G58" s="1">
        <v>24</v>
      </c>
      <c r="H58" s="77">
        <f t="shared" si="0"/>
        <v>36</v>
      </c>
      <c r="I58" s="1"/>
      <c r="J58" s="1">
        <v>4</v>
      </c>
      <c r="K58" s="71">
        <f t="shared" si="1"/>
        <v>-12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/>
      <c r="F59" s="76">
        <f t="shared" si="2"/>
        <v>0</v>
      </c>
      <c r="G59" s="1">
        <v>35</v>
      </c>
      <c r="H59" s="77">
        <f t="shared" si="0"/>
        <v>35</v>
      </c>
      <c r="I59" s="1"/>
      <c r="J59" s="1">
        <v>2</v>
      </c>
      <c r="K59" s="71">
        <f t="shared" si="1"/>
        <v>-23</v>
      </c>
    </row>
    <row r="60" spans="1:11" x14ac:dyDescent="0.25">
      <c r="A60" s="73">
        <v>52</v>
      </c>
      <c r="B60" s="1" t="s">
        <v>110</v>
      </c>
      <c r="C60" s="1"/>
      <c r="D60" s="1"/>
      <c r="E60" s="1">
        <v>3</v>
      </c>
      <c r="F60" s="76">
        <v>0</v>
      </c>
      <c r="G60" s="1">
        <v>99</v>
      </c>
      <c r="H60" s="77">
        <f t="shared" si="0"/>
        <v>99</v>
      </c>
      <c r="I60" s="1"/>
      <c r="J60" s="1">
        <v>8</v>
      </c>
      <c r="K60" s="71">
        <f t="shared" si="1"/>
        <v>-51</v>
      </c>
    </row>
    <row r="61" spans="1:11" x14ac:dyDescent="0.25">
      <c r="A61" s="73">
        <v>53</v>
      </c>
      <c r="B61" s="1" t="s">
        <v>114</v>
      </c>
      <c r="C61" s="1"/>
      <c r="D61" s="1"/>
      <c r="E61" s="1">
        <v>3</v>
      </c>
      <c r="F61" s="76">
        <v>9</v>
      </c>
      <c r="G61" s="1">
        <v>10</v>
      </c>
      <c r="H61" s="77">
        <f t="shared" si="0"/>
        <v>19</v>
      </c>
      <c r="I61" s="1"/>
      <c r="J61" s="1">
        <v>0</v>
      </c>
      <c r="K61" s="71">
        <f t="shared" si="1"/>
        <v>-19</v>
      </c>
    </row>
    <row r="62" spans="1:11" x14ac:dyDescent="0.25">
      <c r="A62" s="73">
        <v>59</v>
      </c>
      <c r="B62" s="1" t="s">
        <v>118</v>
      </c>
      <c r="C62" s="1"/>
      <c r="D62" s="1"/>
      <c r="E62" s="1"/>
      <c r="F62" s="76">
        <v>31</v>
      </c>
      <c r="G62" s="1">
        <v>57</v>
      </c>
      <c r="H62" s="77">
        <f t="shared" si="0"/>
        <v>88</v>
      </c>
      <c r="I62" s="1"/>
      <c r="J62" s="1">
        <v>0</v>
      </c>
      <c r="K62" s="71">
        <f t="shared" si="1"/>
        <v>-88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19</v>
      </c>
      <c r="G63" s="1">
        <v>51</v>
      </c>
      <c r="H63" s="77">
        <f t="shared" si="0"/>
        <v>70</v>
      </c>
      <c r="I63" s="1"/>
      <c r="J63" s="1">
        <v>0</v>
      </c>
      <c r="K63" s="71">
        <f t="shared" si="1"/>
        <v>-70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26</v>
      </c>
      <c r="G66" s="1">
        <v>104</v>
      </c>
      <c r="H66" s="77">
        <f t="shared" si="0"/>
        <v>130</v>
      </c>
      <c r="I66" s="1"/>
      <c r="J66" s="1">
        <v>0</v>
      </c>
      <c r="K66" s="71">
        <f t="shared" si="1"/>
        <v>-130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3</v>
      </c>
      <c r="F72" s="76">
        <v>0</v>
      </c>
      <c r="G72" s="1">
        <v>2</v>
      </c>
      <c r="H72" s="77">
        <f t="shared" si="3"/>
        <v>2</v>
      </c>
      <c r="I72" s="1"/>
      <c r="J72" s="1">
        <v>3</v>
      </c>
      <c r="K72" s="71">
        <f t="shared" si="4"/>
        <v>16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/>
      <c r="F73" s="76">
        <v>0</v>
      </c>
      <c r="G73" s="1">
        <v>7</v>
      </c>
      <c r="H73" s="77">
        <f t="shared" si="3"/>
        <v>7</v>
      </c>
      <c r="I73" s="1"/>
      <c r="J73" s="1"/>
      <c r="K73" s="71">
        <f t="shared" si="4"/>
        <v>-7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f t="shared" ref="F74:F97" si="5">E74</f>
        <v>0</v>
      </c>
      <c r="G74" s="1">
        <v>12</v>
      </c>
      <c r="H74" s="77">
        <f t="shared" si="3"/>
        <v>12</v>
      </c>
      <c r="I74" s="1"/>
      <c r="J74" s="1"/>
      <c r="K74" s="71">
        <f t="shared" si="4"/>
        <v>-12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f t="shared" si="5"/>
        <v>0</v>
      </c>
      <c r="G75" s="1">
        <v>12</v>
      </c>
      <c r="H75" s="77">
        <f t="shared" si="3"/>
        <v>12</v>
      </c>
      <c r="I75" s="1"/>
      <c r="J75" s="1"/>
      <c r="K75" s="71">
        <f t="shared" si="4"/>
        <v>-12</v>
      </c>
    </row>
    <row r="76" spans="1:11" x14ac:dyDescent="0.25">
      <c r="A76" s="73">
        <v>75</v>
      </c>
      <c r="B76" s="1" t="s">
        <v>137</v>
      </c>
      <c r="C76" s="1"/>
      <c r="D76" s="1"/>
      <c r="E76" s="1"/>
      <c r="F76" s="76">
        <f t="shared" si="5"/>
        <v>0</v>
      </c>
      <c r="G76" s="1">
        <v>44</v>
      </c>
      <c r="H76" s="77">
        <f t="shared" si="3"/>
        <v>44</v>
      </c>
      <c r="I76" s="1"/>
      <c r="J76" s="1"/>
      <c r="K76" s="71">
        <f t="shared" si="4"/>
        <v>-44</v>
      </c>
    </row>
    <row r="77" spans="1:11" x14ac:dyDescent="0.25">
      <c r="A77" s="73">
        <v>76</v>
      </c>
      <c r="B77" s="1" t="s">
        <v>138</v>
      </c>
      <c r="C77" s="1"/>
      <c r="D77" s="1"/>
      <c r="E77" s="1"/>
      <c r="F77" s="76">
        <f t="shared" si="5"/>
        <v>0</v>
      </c>
      <c r="G77" s="1">
        <v>79</v>
      </c>
      <c r="H77" s="77">
        <f t="shared" si="3"/>
        <v>79</v>
      </c>
      <c r="I77" s="1"/>
      <c r="J77" s="1"/>
      <c r="K77" s="71">
        <f t="shared" si="4"/>
        <v>-79</v>
      </c>
    </row>
    <row r="78" spans="1:11" x14ac:dyDescent="0.25">
      <c r="A78" s="73">
        <v>77</v>
      </c>
      <c r="B78" s="1" t="s">
        <v>139</v>
      </c>
      <c r="C78" s="1"/>
      <c r="D78" s="1"/>
      <c r="E78" s="1"/>
      <c r="F78" s="76">
        <f t="shared" si="5"/>
        <v>0</v>
      </c>
      <c r="G78" s="1">
        <v>96</v>
      </c>
      <c r="H78" s="77">
        <f t="shared" si="3"/>
        <v>96</v>
      </c>
      <c r="I78" s="1"/>
      <c r="J78" s="1"/>
      <c r="K78" s="71">
        <f t="shared" si="4"/>
        <v>-96</v>
      </c>
    </row>
    <row r="79" spans="1:11" x14ac:dyDescent="0.25">
      <c r="A79" s="73">
        <v>78</v>
      </c>
      <c r="B79" s="1"/>
      <c r="C79" s="1"/>
      <c r="D79" s="1"/>
      <c r="E79" s="1"/>
      <c r="F79" s="76">
        <f t="shared" si="5"/>
        <v>0</v>
      </c>
      <c r="G79" s="1"/>
      <c r="H79" s="77">
        <f t="shared" si="3"/>
        <v>0</v>
      </c>
      <c r="I79" s="1"/>
      <c r="J79" s="1"/>
      <c r="K79" s="71">
        <f t="shared" si="4"/>
        <v>0</v>
      </c>
    </row>
    <row r="80" spans="1:11" x14ac:dyDescent="0.25">
      <c r="A80" s="73">
        <v>79</v>
      </c>
      <c r="B80" s="1"/>
      <c r="C80" s="1"/>
      <c r="D80" s="1"/>
      <c r="E80" s="1"/>
      <c r="F80" s="76">
        <f t="shared" si="5"/>
        <v>0</v>
      </c>
      <c r="G80" s="1"/>
      <c r="H80" s="77">
        <f t="shared" si="3"/>
        <v>0</v>
      </c>
      <c r="I80" s="1"/>
      <c r="J80" s="1"/>
      <c r="K80" s="71">
        <f t="shared" si="4"/>
        <v>0</v>
      </c>
    </row>
    <row r="81" spans="1:11" x14ac:dyDescent="0.25">
      <c r="A81" s="73">
        <v>80</v>
      </c>
      <c r="B81" s="1"/>
      <c r="C81" s="1"/>
      <c r="D81" s="1"/>
      <c r="E81" s="1"/>
      <c r="F81" s="76">
        <f t="shared" si="5"/>
        <v>0</v>
      </c>
      <c r="G81" s="1"/>
      <c r="H81" s="77">
        <f t="shared" si="3"/>
        <v>0</v>
      </c>
      <c r="I81" s="1"/>
      <c r="J81" s="1"/>
      <c r="K81" s="71">
        <f t="shared" si="4"/>
        <v>0</v>
      </c>
    </row>
    <row r="82" spans="1:11" x14ac:dyDescent="0.25">
      <c r="A82" s="73">
        <v>81</v>
      </c>
      <c r="B82" s="1"/>
      <c r="C82" s="1"/>
      <c r="D82" s="1"/>
      <c r="E82" s="1"/>
      <c r="F82" s="76">
        <f t="shared" si="5"/>
        <v>0</v>
      </c>
      <c r="G82" s="1"/>
      <c r="H82" s="77">
        <f t="shared" si="3"/>
        <v>0</v>
      </c>
      <c r="I82" s="1"/>
      <c r="J82" s="1"/>
      <c r="K82" s="71">
        <f t="shared" si="4"/>
        <v>0</v>
      </c>
    </row>
    <row r="83" spans="1:11" x14ac:dyDescent="0.25">
      <c r="A83" s="73">
        <v>82</v>
      </c>
      <c r="B83" s="1"/>
      <c r="C83" s="1"/>
      <c r="D83" s="1"/>
      <c r="E83" s="1"/>
      <c r="F83" s="76">
        <f t="shared" si="5"/>
        <v>0</v>
      </c>
      <c r="G83" s="1"/>
      <c r="H83" s="77">
        <f t="shared" si="3"/>
        <v>0</v>
      </c>
      <c r="I83" s="1"/>
      <c r="J83" s="1"/>
      <c r="K83" s="71">
        <f t="shared" si="4"/>
        <v>0</v>
      </c>
    </row>
    <row r="84" spans="1:11" x14ac:dyDescent="0.25">
      <c r="A84" s="73">
        <v>83</v>
      </c>
      <c r="B84" s="1"/>
      <c r="C84" s="1"/>
      <c r="D84" s="1"/>
      <c r="E84" s="1"/>
      <c r="F84" s="76">
        <f t="shared" si="5"/>
        <v>0</v>
      </c>
      <c r="G84" s="1"/>
      <c r="H84" s="77">
        <f t="shared" si="3"/>
        <v>0</v>
      </c>
      <c r="I84" s="1"/>
      <c r="J84" s="1"/>
      <c r="K84" s="71">
        <f t="shared" si="4"/>
        <v>0</v>
      </c>
    </row>
    <row r="85" spans="1:11" x14ac:dyDescent="0.25">
      <c r="A85" s="73">
        <v>84</v>
      </c>
      <c r="B85" s="1"/>
      <c r="C85" s="1"/>
      <c r="D85" s="1"/>
      <c r="E85" s="1"/>
      <c r="F85" s="76">
        <f t="shared" si="5"/>
        <v>0</v>
      </c>
      <c r="G85" s="1"/>
      <c r="H85" s="77">
        <f t="shared" si="3"/>
        <v>0</v>
      </c>
      <c r="I85" s="1"/>
      <c r="J85" s="1"/>
      <c r="K85" s="71">
        <f t="shared" si="4"/>
        <v>0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>
        <v>1000</v>
      </c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14" workbookViewId="0">
      <selection activeCell="E14" sqref="E14"/>
    </sheetView>
  </sheetViews>
  <sheetFormatPr defaultRowHeight="15" x14ac:dyDescent="0.25"/>
  <cols>
    <col min="2" max="2" width="24.140625" customWidth="1"/>
    <col min="4" max="4" width="11.140625" customWidth="1"/>
    <col min="5" max="5" width="14.5703125" customWidth="1"/>
    <col min="8" max="8" width="14.85546875" customWidth="1"/>
    <col min="10" max="10" width="16.85546875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34</v>
      </c>
      <c r="F1" s="80">
        <f>SUM(F3:F1048576)</f>
        <v>369</v>
      </c>
      <c r="G1" s="80">
        <f>SUM(G3:G1048576)</f>
        <v>1278</v>
      </c>
      <c r="H1" s="80">
        <f>SUM(H3:H1048576)</f>
        <v>1647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-915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2</v>
      </c>
      <c r="F3" s="76">
        <v>48</v>
      </c>
      <c r="G3" s="1">
        <v>0</v>
      </c>
      <c r="H3" s="77">
        <f t="shared" ref="H3:H68" si="0">G3+F3</f>
        <v>48</v>
      </c>
      <c r="I3" s="1"/>
      <c r="J3" s="1">
        <v>6</v>
      </c>
      <c r="K3" s="71">
        <f>(J3*6)-H3</f>
        <v>-12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2</v>
      </c>
      <c r="F4" s="76">
        <v>0</v>
      </c>
      <c r="G4" s="85">
        <v>11</v>
      </c>
      <c r="H4" s="77">
        <f t="shared" si="0"/>
        <v>11</v>
      </c>
      <c r="I4" s="85"/>
      <c r="J4" s="85">
        <v>2</v>
      </c>
      <c r="K4" s="71">
        <f t="shared" ref="K4:K68" si="1">(J4*6)-H4</f>
        <v>1</v>
      </c>
    </row>
    <row r="5" spans="1:11" x14ac:dyDescent="0.25">
      <c r="A5" s="73">
        <v>3</v>
      </c>
      <c r="B5" s="1" t="s">
        <v>88</v>
      </c>
      <c r="C5" s="1" t="s">
        <v>84</v>
      </c>
      <c r="D5" s="1"/>
      <c r="E5" s="1">
        <v>3</v>
      </c>
      <c r="F5" s="76">
        <v>10</v>
      </c>
      <c r="G5" s="1">
        <v>3</v>
      </c>
      <c r="H5" s="77">
        <f t="shared" si="0"/>
        <v>13</v>
      </c>
      <c r="I5" s="1"/>
      <c r="J5" s="1">
        <v>8</v>
      </c>
      <c r="K5" s="71">
        <f t="shared" si="1"/>
        <v>35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1</v>
      </c>
      <c r="F6" s="76">
        <v>0</v>
      </c>
      <c r="G6" s="85">
        <v>2</v>
      </c>
      <c r="H6" s="77">
        <f t="shared" si="0"/>
        <v>2</v>
      </c>
      <c r="I6" s="85"/>
      <c r="J6" s="85">
        <v>2</v>
      </c>
      <c r="K6" s="71">
        <f t="shared" si="1"/>
        <v>10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14</v>
      </c>
      <c r="H7" s="77">
        <f t="shared" si="0"/>
        <v>14</v>
      </c>
      <c r="I7" s="1"/>
      <c r="J7" s="1">
        <v>0</v>
      </c>
      <c r="K7" s="71">
        <f t="shared" si="1"/>
        <v>-14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0</v>
      </c>
      <c r="G9" s="1">
        <v>7</v>
      </c>
      <c r="H9" s="77">
        <f t="shared" si="0"/>
        <v>7</v>
      </c>
      <c r="I9" s="1"/>
      <c r="J9" s="1">
        <v>0</v>
      </c>
      <c r="K9" s="71">
        <f t="shared" si="1"/>
        <v>-7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0</v>
      </c>
      <c r="F12" s="76">
        <v>0</v>
      </c>
      <c r="G12" s="1">
        <v>23</v>
      </c>
      <c r="H12" s="77">
        <f t="shared" si="0"/>
        <v>23</v>
      </c>
      <c r="I12" s="1"/>
      <c r="J12" s="1">
        <v>0</v>
      </c>
      <c r="K12" s="71">
        <f t="shared" si="1"/>
        <v>-23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f t="shared" si="2"/>
        <v>0</v>
      </c>
      <c r="G13" s="1">
        <v>22</v>
      </c>
      <c r="H13" s="77">
        <f t="shared" si="0"/>
        <v>22</v>
      </c>
      <c r="I13" s="1"/>
      <c r="J13" s="1">
        <v>0</v>
      </c>
      <c r="K13" s="71">
        <f t="shared" si="1"/>
        <v>-22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3</v>
      </c>
      <c r="F14" s="76">
        <v>18</v>
      </c>
      <c r="G14" s="1">
        <v>1</v>
      </c>
      <c r="H14" s="77">
        <f t="shared" si="0"/>
        <v>19</v>
      </c>
      <c r="I14" s="1"/>
      <c r="J14" s="1">
        <v>5</v>
      </c>
      <c r="K14" s="71">
        <f t="shared" si="1"/>
        <v>11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0</v>
      </c>
      <c r="F15" s="76">
        <v>30</v>
      </c>
      <c r="G15" s="1">
        <v>4</v>
      </c>
      <c r="H15" s="77">
        <f t="shared" si="0"/>
        <v>34</v>
      </c>
      <c r="I15" s="1"/>
      <c r="J15" s="1">
        <v>5</v>
      </c>
      <c r="K15" s="71">
        <f t="shared" si="1"/>
        <v>-4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/>
      <c r="F16" s="76">
        <f t="shared" si="2"/>
        <v>0</v>
      </c>
      <c r="G16" s="1"/>
      <c r="H16" s="77">
        <f t="shared" si="0"/>
        <v>0</v>
      </c>
      <c r="I16" s="1"/>
      <c r="J16" s="1">
        <v>2</v>
      </c>
      <c r="K16" s="71">
        <f t="shared" si="1"/>
        <v>12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30</v>
      </c>
      <c r="G17" s="1">
        <v>1</v>
      </c>
      <c r="H17" s="77">
        <f t="shared" si="0"/>
        <v>31</v>
      </c>
      <c r="I17" s="1"/>
      <c r="J17" s="1">
        <v>7</v>
      </c>
      <c r="K17" s="71">
        <f t="shared" si="1"/>
        <v>11</v>
      </c>
    </row>
    <row r="18" spans="1:11" x14ac:dyDescent="0.25">
      <c r="A18" s="73">
        <v>15</v>
      </c>
      <c r="B18" s="1" t="s">
        <v>78</v>
      </c>
      <c r="C18" s="1" t="s">
        <v>85</v>
      </c>
      <c r="D18" s="1"/>
      <c r="E18" s="1">
        <v>0</v>
      </c>
      <c r="F18" s="76">
        <f t="shared" si="2"/>
        <v>0</v>
      </c>
      <c r="G18" s="1">
        <v>1</v>
      </c>
      <c r="H18" s="77">
        <f t="shared" si="0"/>
        <v>1</v>
      </c>
      <c r="I18" s="1"/>
      <c r="J18" s="1">
        <v>2</v>
      </c>
      <c r="K18" s="71">
        <f t="shared" si="1"/>
        <v>11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f t="shared" si="2"/>
        <v>0</v>
      </c>
      <c r="G19" s="1">
        <v>1</v>
      </c>
      <c r="H19" s="77">
        <f t="shared" si="0"/>
        <v>1</v>
      </c>
      <c r="I19" s="1"/>
      <c r="J19" s="1">
        <v>0</v>
      </c>
      <c r="K19" s="71">
        <f t="shared" si="1"/>
        <v>-1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/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0</v>
      </c>
      <c r="F21" s="85">
        <v>0</v>
      </c>
      <c r="G21" s="85">
        <v>18</v>
      </c>
      <c r="H21" s="86">
        <f>G21+F21</f>
        <v>18</v>
      </c>
      <c r="I21" s="85"/>
      <c r="J21" s="85">
        <v>0</v>
      </c>
      <c r="K21" s="71">
        <f t="shared" si="1"/>
        <v>-18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2</v>
      </c>
      <c r="F22" s="85">
        <v>0</v>
      </c>
      <c r="G22" s="85">
        <v>44</v>
      </c>
      <c r="H22" s="86">
        <f t="shared" si="0"/>
        <v>44</v>
      </c>
      <c r="I22" s="85"/>
      <c r="J22" s="85">
        <v>0</v>
      </c>
      <c r="K22" s="71">
        <f t="shared" si="1"/>
        <v>-44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1</v>
      </c>
      <c r="F23" s="85">
        <v>0</v>
      </c>
      <c r="G23" s="85">
        <v>9</v>
      </c>
      <c r="H23" s="86">
        <f>G23+F23</f>
        <v>9</v>
      </c>
      <c r="I23" s="85"/>
      <c r="J23" s="85">
        <v>0</v>
      </c>
      <c r="K23" s="71">
        <f t="shared" si="1"/>
        <v>-9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26</v>
      </c>
      <c r="G25" s="1"/>
      <c r="H25" s="77">
        <f>G25+F25</f>
        <v>26</v>
      </c>
      <c r="I25" s="1"/>
      <c r="J25" s="1">
        <v>3</v>
      </c>
      <c r="K25" s="71">
        <f t="shared" si="1"/>
        <v>-8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23</v>
      </c>
      <c r="G26" s="1"/>
      <c r="H26" s="77">
        <f t="shared" si="0"/>
        <v>23</v>
      </c>
      <c r="I26" s="1"/>
      <c r="J26" s="1">
        <v>2</v>
      </c>
      <c r="K26" s="71">
        <f t="shared" si="1"/>
        <v>-11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27</v>
      </c>
      <c r="G27" s="1"/>
      <c r="H27" s="77">
        <f>G27+F27</f>
        <v>27</v>
      </c>
      <c r="I27" s="1"/>
      <c r="J27" s="1">
        <v>0</v>
      </c>
      <c r="K27" s="71">
        <f t="shared" si="1"/>
        <v>-27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5</v>
      </c>
      <c r="H28" s="86">
        <f t="shared" si="0"/>
        <v>5</v>
      </c>
      <c r="I28" s="85"/>
      <c r="J28" s="85">
        <v>0</v>
      </c>
      <c r="K28" s="71">
        <f t="shared" si="1"/>
        <v>-5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2</v>
      </c>
      <c r="H34" s="77">
        <f t="shared" si="0"/>
        <v>2</v>
      </c>
      <c r="I34" s="1"/>
      <c r="J34" s="1">
        <v>10</v>
      </c>
      <c r="K34" s="71">
        <f t="shared" si="1"/>
        <v>58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0</v>
      </c>
      <c r="F35" s="76">
        <f>E35</f>
        <v>0</v>
      </c>
      <c r="G35" s="1">
        <v>1</v>
      </c>
      <c r="H35" s="77">
        <f t="shared" si="0"/>
        <v>1</v>
      </c>
      <c r="I35" s="1"/>
      <c r="J35" s="1"/>
      <c r="K35" s="71">
        <f t="shared" si="1"/>
        <v>-1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5</v>
      </c>
      <c r="H36" s="77">
        <f t="shared" si="0"/>
        <v>5</v>
      </c>
      <c r="I36" s="1"/>
      <c r="J36" s="1">
        <v>8</v>
      </c>
      <c r="K36" s="71">
        <f t="shared" si="1"/>
        <v>43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2</v>
      </c>
      <c r="F37" s="76">
        <v>0</v>
      </c>
      <c r="G37" s="85">
        <v>9</v>
      </c>
      <c r="H37" s="77">
        <f t="shared" si="0"/>
        <v>9</v>
      </c>
      <c r="I37" s="85"/>
      <c r="J37" s="85">
        <v>7</v>
      </c>
      <c r="K37" s="71">
        <f t="shared" si="1"/>
        <v>33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0</v>
      </c>
      <c r="F38" s="76">
        <v>0</v>
      </c>
      <c r="G38" s="85">
        <v>4</v>
      </c>
      <c r="H38" s="77">
        <f t="shared" si="0"/>
        <v>4</v>
      </c>
      <c r="I38" s="85"/>
      <c r="J38" s="85">
        <v>10</v>
      </c>
      <c r="K38" s="71">
        <f t="shared" si="1"/>
        <v>56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/>
      <c r="F39" s="76">
        <f t="shared" si="2"/>
        <v>0</v>
      </c>
      <c r="G39" s="1">
        <v>5</v>
      </c>
      <c r="H39" s="77">
        <f t="shared" si="0"/>
        <v>5</v>
      </c>
      <c r="I39" s="1"/>
      <c r="J39" s="71">
        <v>0</v>
      </c>
      <c r="K39" s="71">
        <f t="shared" si="1"/>
        <v>-5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/>
      <c r="F41" s="76">
        <f t="shared" si="2"/>
        <v>0</v>
      </c>
      <c r="G41" s="1">
        <v>1</v>
      </c>
      <c r="H41" s="77">
        <f t="shared" si="0"/>
        <v>1</v>
      </c>
      <c r="I41" s="1"/>
      <c r="J41" s="1">
        <v>0</v>
      </c>
      <c r="K41" s="71">
        <f t="shared" si="1"/>
        <v>-1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3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f t="shared" si="2"/>
        <v>0</v>
      </c>
      <c r="G48" s="1">
        <v>0</v>
      </c>
      <c r="H48" s="77">
        <f t="shared" si="0"/>
        <v>0</v>
      </c>
      <c r="I48" s="1"/>
      <c r="J48" s="1">
        <v>0</v>
      </c>
      <c r="K48" s="71">
        <f t="shared" si="1"/>
        <v>0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3</v>
      </c>
      <c r="F49" s="76">
        <v>5</v>
      </c>
      <c r="G49" s="1">
        <v>13</v>
      </c>
      <c r="H49" s="77">
        <f t="shared" si="0"/>
        <v>18</v>
      </c>
      <c r="I49" s="1"/>
      <c r="J49" s="1">
        <v>3</v>
      </c>
      <c r="K49" s="71">
        <f t="shared" si="1"/>
        <v>0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f t="shared" si="2"/>
        <v>0</v>
      </c>
      <c r="G50" s="1">
        <v>12</v>
      </c>
      <c r="H50" s="77">
        <f t="shared" si="0"/>
        <v>12</v>
      </c>
      <c r="I50" s="1"/>
      <c r="J50" s="1">
        <v>2</v>
      </c>
      <c r="K50" s="71">
        <f t="shared" si="1"/>
        <v>0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0</v>
      </c>
      <c r="F52" s="76">
        <v>2</v>
      </c>
      <c r="G52" s="1">
        <v>2</v>
      </c>
      <c r="H52" s="77">
        <f t="shared" si="0"/>
        <v>4</v>
      </c>
      <c r="I52" s="1"/>
      <c r="J52" s="1">
        <v>1</v>
      </c>
      <c r="K52" s="71">
        <f t="shared" si="1"/>
        <v>2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0</v>
      </c>
      <c r="F53" s="76">
        <v>1</v>
      </c>
      <c r="G53" s="1">
        <v>8</v>
      </c>
      <c r="H53" s="77">
        <f t="shared" si="0"/>
        <v>9</v>
      </c>
      <c r="I53" s="1"/>
      <c r="J53" s="1">
        <v>2</v>
      </c>
      <c r="K53" s="71">
        <f t="shared" si="1"/>
        <v>3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/>
      <c r="F56" s="76">
        <f t="shared" si="2"/>
        <v>0</v>
      </c>
      <c r="G56" s="1">
        <v>11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11</v>
      </c>
      <c r="H57" s="77">
        <f t="shared" si="0"/>
        <v>11</v>
      </c>
      <c r="I57" s="1"/>
      <c r="J57" s="1">
        <v>1</v>
      </c>
      <c r="K57" s="71">
        <f t="shared" si="1"/>
        <v>-5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0</v>
      </c>
      <c r="F58" s="76">
        <v>12</v>
      </c>
      <c r="G58" s="1">
        <v>24</v>
      </c>
      <c r="H58" s="77">
        <f t="shared" si="0"/>
        <v>36</v>
      </c>
      <c r="I58" s="1"/>
      <c r="J58" s="1">
        <v>4</v>
      </c>
      <c r="K58" s="71">
        <f t="shared" si="1"/>
        <v>-12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2</v>
      </c>
      <c r="F59" s="76">
        <f t="shared" si="2"/>
        <v>2</v>
      </c>
      <c r="G59" s="1">
        <v>34</v>
      </c>
      <c r="H59" s="77">
        <f t="shared" si="0"/>
        <v>36</v>
      </c>
      <c r="I59" s="1"/>
      <c r="J59" s="1">
        <v>2</v>
      </c>
      <c r="K59" s="71">
        <f t="shared" si="1"/>
        <v>-24</v>
      </c>
    </row>
    <row r="60" spans="1:11" x14ac:dyDescent="0.25">
      <c r="A60" s="73">
        <v>52</v>
      </c>
      <c r="B60" s="1" t="s">
        <v>110</v>
      </c>
      <c r="C60" s="1"/>
      <c r="D60" s="1"/>
      <c r="E60" s="1">
        <v>4</v>
      </c>
      <c r="F60" s="76">
        <v>0</v>
      </c>
      <c r="G60" s="1">
        <v>95</v>
      </c>
      <c r="H60" s="77">
        <f t="shared" si="0"/>
        <v>95</v>
      </c>
      <c r="I60" s="1"/>
      <c r="J60" s="1">
        <v>8</v>
      </c>
      <c r="K60" s="71">
        <f t="shared" si="1"/>
        <v>-47</v>
      </c>
    </row>
    <row r="61" spans="1:11" x14ac:dyDescent="0.25">
      <c r="A61" s="73">
        <v>53</v>
      </c>
      <c r="B61" s="1" t="s">
        <v>114</v>
      </c>
      <c r="C61" s="1"/>
      <c r="D61" s="1"/>
      <c r="E61" s="1">
        <v>4</v>
      </c>
      <c r="F61" s="76">
        <v>9</v>
      </c>
      <c r="G61" s="1">
        <v>8</v>
      </c>
      <c r="H61" s="77">
        <f t="shared" si="0"/>
        <v>17</v>
      </c>
      <c r="I61" s="1"/>
      <c r="J61" s="1">
        <v>0</v>
      </c>
      <c r="K61" s="71">
        <f t="shared" si="1"/>
        <v>-17</v>
      </c>
    </row>
    <row r="62" spans="1:11" x14ac:dyDescent="0.25">
      <c r="A62" s="73">
        <v>59</v>
      </c>
      <c r="B62" s="1" t="s">
        <v>118</v>
      </c>
      <c r="C62" s="1"/>
      <c r="D62" s="1"/>
      <c r="E62" s="1"/>
      <c r="F62" s="76">
        <v>31</v>
      </c>
      <c r="G62" s="1">
        <v>57</v>
      </c>
      <c r="H62" s="77">
        <f t="shared" si="0"/>
        <v>88</v>
      </c>
      <c r="I62" s="1"/>
      <c r="J62" s="1">
        <v>0</v>
      </c>
      <c r="K62" s="71">
        <f t="shared" si="1"/>
        <v>-88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19</v>
      </c>
      <c r="G63" s="1">
        <v>51</v>
      </c>
      <c r="H63" s="77">
        <f t="shared" si="0"/>
        <v>70</v>
      </c>
      <c r="I63" s="1"/>
      <c r="J63" s="1">
        <v>0</v>
      </c>
      <c r="K63" s="71">
        <f t="shared" si="1"/>
        <v>-70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26</v>
      </c>
      <c r="G66" s="1">
        <v>104</v>
      </c>
      <c r="H66" s="77">
        <f t="shared" si="0"/>
        <v>130</v>
      </c>
      <c r="I66" s="1"/>
      <c r="J66" s="1">
        <v>0</v>
      </c>
      <c r="K66" s="71">
        <f t="shared" si="1"/>
        <v>-130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3</v>
      </c>
      <c r="F72" s="76">
        <v>0</v>
      </c>
      <c r="G72" s="1">
        <v>1</v>
      </c>
      <c r="H72" s="77">
        <f t="shared" si="3"/>
        <v>1</v>
      </c>
      <c r="I72" s="1"/>
      <c r="J72" s="1">
        <v>3</v>
      </c>
      <c r="K72" s="71">
        <f t="shared" si="4"/>
        <v>17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/>
      <c r="F73" s="76">
        <v>0</v>
      </c>
      <c r="G73" s="1">
        <v>7</v>
      </c>
      <c r="H73" s="77">
        <f t="shared" si="3"/>
        <v>7</v>
      </c>
      <c r="I73" s="1"/>
      <c r="J73" s="1"/>
      <c r="K73" s="71">
        <f t="shared" si="4"/>
        <v>-7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f t="shared" ref="F74:F97" si="5">E74</f>
        <v>0</v>
      </c>
      <c r="G74" s="1">
        <v>12</v>
      </c>
      <c r="H74" s="77">
        <f t="shared" si="3"/>
        <v>12</v>
      </c>
      <c r="I74" s="1"/>
      <c r="J74" s="1"/>
      <c r="K74" s="71">
        <f t="shared" si="4"/>
        <v>-12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f t="shared" si="5"/>
        <v>0</v>
      </c>
      <c r="G75" s="1">
        <v>12</v>
      </c>
      <c r="H75" s="77">
        <f t="shared" si="3"/>
        <v>12</v>
      </c>
      <c r="I75" s="1"/>
      <c r="J75" s="1"/>
      <c r="K75" s="71">
        <f t="shared" si="4"/>
        <v>-12</v>
      </c>
    </row>
    <row r="76" spans="1:11" x14ac:dyDescent="0.25">
      <c r="A76" s="73">
        <v>75</v>
      </c>
      <c r="B76" s="1" t="s">
        <v>137</v>
      </c>
      <c r="C76" s="1"/>
      <c r="D76" s="1"/>
      <c r="E76" s="1">
        <v>1</v>
      </c>
      <c r="F76" s="76">
        <f t="shared" si="5"/>
        <v>1</v>
      </c>
      <c r="G76" s="1">
        <v>39</v>
      </c>
      <c r="H76" s="77">
        <f t="shared" si="3"/>
        <v>40</v>
      </c>
      <c r="I76" s="1"/>
      <c r="J76" s="1"/>
      <c r="K76" s="71">
        <f t="shared" si="4"/>
        <v>-40</v>
      </c>
    </row>
    <row r="77" spans="1:11" x14ac:dyDescent="0.25">
      <c r="A77" s="73">
        <v>76</v>
      </c>
      <c r="B77" s="1" t="s">
        <v>138</v>
      </c>
      <c r="C77" s="1"/>
      <c r="D77" s="1"/>
      <c r="E77" s="1"/>
      <c r="F77" s="76">
        <f t="shared" si="5"/>
        <v>0</v>
      </c>
      <c r="G77" s="1">
        <v>78</v>
      </c>
      <c r="H77" s="77">
        <f t="shared" si="3"/>
        <v>78</v>
      </c>
      <c r="I77" s="1"/>
      <c r="J77" s="1"/>
      <c r="K77" s="71">
        <f t="shared" si="4"/>
        <v>-78</v>
      </c>
    </row>
    <row r="78" spans="1:11" x14ac:dyDescent="0.25">
      <c r="A78" s="73">
        <v>77</v>
      </c>
      <c r="B78" s="1" t="s">
        <v>139</v>
      </c>
      <c r="C78" s="1"/>
      <c r="D78" s="1"/>
      <c r="E78" s="1"/>
      <c r="F78" s="76">
        <f t="shared" si="5"/>
        <v>0</v>
      </c>
      <c r="G78" s="1">
        <v>96</v>
      </c>
      <c r="H78" s="77">
        <f t="shared" si="3"/>
        <v>96</v>
      </c>
      <c r="I78" s="1"/>
      <c r="J78" s="1"/>
      <c r="K78" s="71">
        <f t="shared" si="4"/>
        <v>-96</v>
      </c>
    </row>
    <row r="79" spans="1:11" x14ac:dyDescent="0.25">
      <c r="A79" s="73">
        <v>78</v>
      </c>
      <c r="B79" s="1"/>
      <c r="C79" s="1"/>
      <c r="D79" s="1"/>
      <c r="E79" s="1"/>
      <c r="F79" s="76">
        <f t="shared" si="5"/>
        <v>0</v>
      </c>
      <c r="G79" s="1"/>
      <c r="H79" s="77">
        <f t="shared" si="3"/>
        <v>0</v>
      </c>
      <c r="I79" s="1"/>
      <c r="J79" s="1"/>
      <c r="K79" s="71">
        <f t="shared" si="4"/>
        <v>0</v>
      </c>
    </row>
    <row r="80" spans="1:11" x14ac:dyDescent="0.25">
      <c r="A80" s="73">
        <v>79</v>
      </c>
      <c r="B80" s="1"/>
      <c r="C80" s="1"/>
      <c r="D80" s="1"/>
      <c r="E80" s="1"/>
      <c r="F80" s="76">
        <f t="shared" si="5"/>
        <v>0</v>
      </c>
      <c r="G80" s="1"/>
      <c r="H80" s="77">
        <f t="shared" si="3"/>
        <v>0</v>
      </c>
      <c r="I80" s="1"/>
      <c r="J80" s="1"/>
      <c r="K80" s="71">
        <f t="shared" si="4"/>
        <v>0</v>
      </c>
    </row>
    <row r="81" spans="1:11" x14ac:dyDescent="0.25">
      <c r="A81" s="73">
        <v>80</v>
      </c>
      <c r="B81" s="1"/>
      <c r="C81" s="1"/>
      <c r="D81" s="1"/>
      <c r="E81" s="1"/>
      <c r="F81" s="76">
        <f t="shared" si="5"/>
        <v>0</v>
      </c>
      <c r="G81" s="1"/>
      <c r="H81" s="77">
        <f t="shared" si="3"/>
        <v>0</v>
      </c>
      <c r="I81" s="1"/>
      <c r="J81" s="1"/>
      <c r="K81" s="71">
        <f t="shared" si="4"/>
        <v>0</v>
      </c>
    </row>
    <row r="82" spans="1:11" x14ac:dyDescent="0.25">
      <c r="A82" s="73">
        <v>81</v>
      </c>
      <c r="B82" s="1"/>
      <c r="C82" s="1"/>
      <c r="D82" s="1"/>
      <c r="E82" s="1"/>
      <c r="F82" s="76">
        <f t="shared" si="5"/>
        <v>0</v>
      </c>
      <c r="G82" s="1"/>
      <c r="H82" s="77">
        <f t="shared" si="3"/>
        <v>0</v>
      </c>
      <c r="I82" s="1"/>
      <c r="J82" s="1"/>
      <c r="K82" s="71">
        <f t="shared" si="4"/>
        <v>0</v>
      </c>
    </row>
    <row r="83" spans="1:11" x14ac:dyDescent="0.25">
      <c r="A83" s="73">
        <v>82</v>
      </c>
      <c r="B83" s="1"/>
      <c r="C83" s="1"/>
      <c r="D83" s="1"/>
      <c r="E83" s="1"/>
      <c r="F83" s="76">
        <f t="shared" si="5"/>
        <v>0</v>
      </c>
      <c r="G83" s="1"/>
      <c r="H83" s="77">
        <f t="shared" si="3"/>
        <v>0</v>
      </c>
      <c r="I83" s="1"/>
      <c r="J83" s="1"/>
      <c r="K83" s="71">
        <f t="shared" si="4"/>
        <v>0</v>
      </c>
    </row>
    <row r="84" spans="1:11" x14ac:dyDescent="0.25">
      <c r="A84" s="73">
        <v>83</v>
      </c>
      <c r="B84" s="1"/>
      <c r="C84" s="1"/>
      <c r="D84" s="1"/>
      <c r="E84" s="1"/>
      <c r="F84" s="76">
        <f t="shared" si="5"/>
        <v>0</v>
      </c>
      <c r="G84" s="1"/>
      <c r="H84" s="77">
        <f t="shared" si="3"/>
        <v>0</v>
      </c>
      <c r="I84" s="1"/>
      <c r="J84" s="1"/>
      <c r="K84" s="71">
        <f t="shared" si="4"/>
        <v>0</v>
      </c>
    </row>
    <row r="85" spans="1:11" x14ac:dyDescent="0.25">
      <c r="A85" s="73">
        <v>84</v>
      </c>
      <c r="B85" s="1"/>
      <c r="C85" s="1"/>
      <c r="D85" s="1"/>
      <c r="E85" s="1"/>
      <c r="F85" s="76">
        <f t="shared" si="5"/>
        <v>0</v>
      </c>
      <c r="G85" s="1"/>
      <c r="H85" s="77">
        <f t="shared" si="3"/>
        <v>0</v>
      </c>
      <c r="I85" s="1"/>
      <c r="J85" s="1"/>
      <c r="K85" s="71">
        <f t="shared" si="4"/>
        <v>0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13" workbookViewId="0">
      <selection activeCell="O31" sqref="O31"/>
    </sheetView>
  </sheetViews>
  <sheetFormatPr defaultRowHeight="15" x14ac:dyDescent="0.25"/>
  <cols>
    <col min="2" max="2" width="18" customWidth="1"/>
    <col min="7" max="7" width="14" customWidth="1"/>
    <col min="8" max="8" width="20.140625" customWidth="1"/>
    <col min="9" max="9" width="14.42578125" customWidth="1"/>
    <col min="10" max="10" width="17.7109375" customWidth="1"/>
    <col min="11" max="11" width="18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34</v>
      </c>
      <c r="F1" s="80">
        <f>SUM(F3:F1048576)</f>
        <v>365</v>
      </c>
      <c r="G1" s="80">
        <f>SUM(G3:G1048576)</f>
        <v>1251</v>
      </c>
      <c r="H1" s="80">
        <f>SUM(H3:H1048576)</f>
        <v>1616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-884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2</v>
      </c>
      <c r="F3" s="76">
        <v>48</v>
      </c>
      <c r="G3" s="1">
        <v>0</v>
      </c>
      <c r="H3" s="77">
        <f t="shared" ref="H3:H68" si="0">G3+F3</f>
        <v>48</v>
      </c>
      <c r="I3" s="1"/>
      <c r="J3" s="1">
        <v>6</v>
      </c>
      <c r="K3" s="71">
        <f>(J3*6)-H3</f>
        <v>-12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2</v>
      </c>
      <c r="F4" s="76">
        <v>0</v>
      </c>
      <c r="G4" s="85">
        <v>10</v>
      </c>
      <c r="H4" s="77">
        <f t="shared" si="0"/>
        <v>10</v>
      </c>
      <c r="I4" s="85"/>
      <c r="J4" s="85">
        <v>2</v>
      </c>
      <c r="K4" s="71">
        <f t="shared" ref="K4:K68" si="1">(J4*6)-H4</f>
        <v>2</v>
      </c>
    </row>
    <row r="5" spans="1:11" x14ac:dyDescent="0.25">
      <c r="A5" s="73">
        <v>3</v>
      </c>
      <c r="B5" s="1" t="s">
        <v>88</v>
      </c>
      <c r="C5" s="1" t="s">
        <v>84</v>
      </c>
      <c r="D5" s="1"/>
      <c r="E5" s="1">
        <v>3</v>
      </c>
      <c r="F5" s="76">
        <v>10</v>
      </c>
      <c r="G5" s="1">
        <v>3</v>
      </c>
      <c r="H5" s="77">
        <f t="shared" si="0"/>
        <v>13</v>
      </c>
      <c r="I5" s="1"/>
      <c r="J5" s="1">
        <v>8</v>
      </c>
      <c r="K5" s="71">
        <f t="shared" si="1"/>
        <v>35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1</v>
      </c>
      <c r="F6" s="76">
        <v>0</v>
      </c>
      <c r="G6" s="85">
        <v>0</v>
      </c>
      <c r="H6" s="77">
        <f t="shared" si="0"/>
        <v>0</v>
      </c>
      <c r="I6" s="85"/>
      <c r="J6" s="85">
        <v>2</v>
      </c>
      <c r="K6" s="71">
        <f t="shared" si="1"/>
        <v>12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14</v>
      </c>
      <c r="H7" s="77">
        <f t="shared" si="0"/>
        <v>14</v>
      </c>
      <c r="I7" s="1"/>
      <c r="J7" s="1">
        <v>0</v>
      </c>
      <c r="K7" s="71">
        <f t="shared" si="1"/>
        <v>-14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0</v>
      </c>
      <c r="G9" s="1">
        <v>7</v>
      </c>
      <c r="H9" s="77">
        <f t="shared" si="0"/>
        <v>7</v>
      </c>
      <c r="I9" s="1"/>
      <c r="J9" s="1">
        <v>0</v>
      </c>
      <c r="K9" s="71">
        <f t="shared" si="1"/>
        <v>-7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0</v>
      </c>
      <c r="F12" s="76">
        <v>0</v>
      </c>
      <c r="G12" s="1">
        <v>23</v>
      </c>
      <c r="H12" s="77">
        <f t="shared" si="0"/>
        <v>23</v>
      </c>
      <c r="I12" s="1"/>
      <c r="J12" s="1">
        <v>0</v>
      </c>
      <c r="K12" s="71">
        <f t="shared" si="1"/>
        <v>-23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f t="shared" si="2"/>
        <v>0</v>
      </c>
      <c r="G13" s="1">
        <v>22</v>
      </c>
      <c r="H13" s="77">
        <f t="shared" si="0"/>
        <v>22</v>
      </c>
      <c r="I13" s="1"/>
      <c r="J13" s="1">
        <v>0</v>
      </c>
      <c r="K13" s="71">
        <f t="shared" si="1"/>
        <v>-22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3</v>
      </c>
      <c r="F14" s="76">
        <v>14</v>
      </c>
      <c r="G14" s="1">
        <v>0</v>
      </c>
      <c r="H14" s="77">
        <f t="shared" si="0"/>
        <v>14</v>
      </c>
      <c r="I14" s="1"/>
      <c r="J14" s="1">
        <v>5</v>
      </c>
      <c r="K14" s="71">
        <f t="shared" si="1"/>
        <v>16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0</v>
      </c>
      <c r="F15" s="76">
        <v>30</v>
      </c>
      <c r="G15" s="1">
        <v>4</v>
      </c>
      <c r="H15" s="77">
        <f t="shared" si="0"/>
        <v>34</v>
      </c>
      <c r="I15" s="1"/>
      <c r="J15" s="1">
        <v>5</v>
      </c>
      <c r="K15" s="71">
        <f t="shared" si="1"/>
        <v>-4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/>
      <c r="F16" s="76">
        <f t="shared" si="2"/>
        <v>0</v>
      </c>
      <c r="G16" s="1"/>
      <c r="H16" s="77">
        <f t="shared" si="0"/>
        <v>0</v>
      </c>
      <c r="I16" s="1"/>
      <c r="J16" s="1">
        <v>2</v>
      </c>
      <c r="K16" s="71">
        <f t="shared" si="1"/>
        <v>12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30</v>
      </c>
      <c r="G17" s="1">
        <v>1</v>
      </c>
      <c r="H17" s="77">
        <f t="shared" si="0"/>
        <v>31</v>
      </c>
      <c r="I17" s="1"/>
      <c r="J17" s="1">
        <v>7</v>
      </c>
      <c r="K17" s="71">
        <f t="shared" si="1"/>
        <v>11</v>
      </c>
    </row>
    <row r="18" spans="1:11" x14ac:dyDescent="0.25">
      <c r="A18" s="73">
        <v>15</v>
      </c>
      <c r="B18" s="1" t="s">
        <v>78</v>
      </c>
      <c r="C18" s="1" t="s">
        <v>85</v>
      </c>
      <c r="D18" s="1"/>
      <c r="E18" s="1">
        <v>0</v>
      </c>
      <c r="F18" s="76">
        <f t="shared" si="2"/>
        <v>0</v>
      </c>
      <c r="G18" s="1">
        <v>1</v>
      </c>
      <c r="H18" s="77">
        <f t="shared" si="0"/>
        <v>1</v>
      </c>
      <c r="I18" s="1"/>
      <c r="J18" s="1">
        <v>2</v>
      </c>
      <c r="K18" s="71">
        <f t="shared" si="1"/>
        <v>11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f t="shared" si="2"/>
        <v>0</v>
      </c>
      <c r="G19" s="1">
        <v>1</v>
      </c>
      <c r="H19" s="77">
        <f t="shared" si="0"/>
        <v>1</v>
      </c>
      <c r="I19" s="1"/>
      <c r="J19" s="1">
        <v>0</v>
      </c>
      <c r="K19" s="71">
        <f t="shared" si="1"/>
        <v>-1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/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0</v>
      </c>
      <c r="F21" s="85">
        <v>0</v>
      </c>
      <c r="G21" s="85">
        <v>16</v>
      </c>
      <c r="H21" s="86">
        <f>G21+F21</f>
        <v>16</v>
      </c>
      <c r="I21" s="85"/>
      <c r="J21" s="85">
        <v>0</v>
      </c>
      <c r="K21" s="71">
        <f t="shared" si="1"/>
        <v>-16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2</v>
      </c>
      <c r="F22" s="85">
        <v>0</v>
      </c>
      <c r="G22" s="85">
        <v>37</v>
      </c>
      <c r="H22" s="86">
        <f t="shared" si="0"/>
        <v>37</v>
      </c>
      <c r="I22" s="85"/>
      <c r="J22" s="85">
        <v>0</v>
      </c>
      <c r="K22" s="71">
        <f t="shared" si="1"/>
        <v>-37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1</v>
      </c>
      <c r="F23" s="85">
        <v>0</v>
      </c>
      <c r="G23" s="85">
        <v>8</v>
      </c>
      <c r="H23" s="86">
        <f>G23+F23</f>
        <v>8</v>
      </c>
      <c r="I23" s="85"/>
      <c r="J23" s="85">
        <v>0</v>
      </c>
      <c r="K23" s="71">
        <f t="shared" si="1"/>
        <v>-8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26</v>
      </c>
      <c r="G25" s="1"/>
      <c r="H25" s="77">
        <f>G25+F25</f>
        <v>26</v>
      </c>
      <c r="I25" s="1"/>
      <c r="J25" s="1">
        <v>3</v>
      </c>
      <c r="K25" s="71">
        <f t="shared" si="1"/>
        <v>-8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23</v>
      </c>
      <c r="G26" s="1"/>
      <c r="H26" s="77">
        <f t="shared" si="0"/>
        <v>23</v>
      </c>
      <c r="I26" s="1"/>
      <c r="J26" s="1">
        <v>2</v>
      </c>
      <c r="K26" s="71">
        <f t="shared" si="1"/>
        <v>-11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27</v>
      </c>
      <c r="G27" s="1"/>
      <c r="H27" s="77">
        <f>G27+F27</f>
        <v>27</v>
      </c>
      <c r="I27" s="1"/>
      <c r="J27" s="1">
        <v>0</v>
      </c>
      <c r="K27" s="71">
        <f t="shared" si="1"/>
        <v>-27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5</v>
      </c>
      <c r="H28" s="86">
        <f t="shared" si="0"/>
        <v>5</v>
      </c>
      <c r="I28" s="85"/>
      <c r="J28" s="85">
        <v>0</v>
      </c>
      <c r="K28" s="71">
        <f t="shared" si="1"/>
        <v>-5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2</v>
      </c>
      <c r="H34" s="77">
        <f t="shared" si="0"/>
        <v>2</v>
      </c>
      <c r="I34" s="1"/>
      <c r="J34" s="1">
        <v>10</v>
      </c>
      <c r="K34" s="71">
        <f t="shared" si="1"/>
        <v>58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0</v>
      </c>
      <c r="F35" s="76">
        <f>E35</f>
        <v>0</v>
      </c>
      <c r="G35" s="1">
        <v>0</v>
      </c>
      <c r="H35" s="77">
        <f t="shared" si="0"/>
        <v>0</v>
      </c>
      <c r="I35" s="1"/>
      <c r="J35" s="1"/>
      <c r="K35" s="71">
        <f t="shared" si="1"/>
        <v>0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3</v>
      </c>
      <c r="H36" s="77">
        <f t="shared" si="0"/>
        <v>3</v>
      </c>
      <c r="I36" s="1"/>
      <c r="J36" s="1">
        <v>8</v>
      </c>
      <c r="K36" s="71">
        <f t="shared" si="1"/>
        <v>45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2</v>
      </c>
      <c r="F37" s="76">
        <v>0</v>
      </c>
      <c r="G37" s="85">
        <v>9</v>
      </c>
      <c r="H37" s="77">
        <f t="shared" si="0"/>
        <v>9</v>
      </c>
      <c r="I37" s="85"/>
      <c r="J37" s="85">
        <v>7</v>
      </c>
      <c r="K37" s="71">
        <f t="shared" si="1"/>
        <v>33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0</v>
      </c>
      <c r="F38" s="76">
        <v>0</v>
      </c>
      <c r="G38" s="85">
        <v>3</v>
      </c>
      <c r="H38" s="77">
        <f t="shared" si="0"/>
        <v>3</v>
      </c>
      <c r="I38" s="85"/>
      <c r="J38" s="85">
        <v>10</v>
      </c>
      <c r="K38" s="71">
        <f t="shared" si="1"/>
        <v>57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/>
      <c r="F39" s="76">
        <f t="shared" si="2"/>
        <v>0</v>
      </c>
      <c r="G39" s="1">
        <v>5</v>
      </c>
      <c r="H39" s="77">
        <f t="shared" si="0"/>
        <v>5</v>
      </c>
      <c r="I39" s="1"/>
      <c r="J39" s="71">
        <v>0</v>
      </c>
      <c r="K39" s="71">
        <f t="shared" si="1"/>
        <v>-5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/>
      <c r="F41" s="76">
        <f t="shared" si="2"/>
        <v>0</v>
      </c>
      <c r="G41" s="1">
        <v>1</v>
      </c>
      <c r="H41" s="77">
        <f t="shared" si="0"/>
        <v>1</v>
      </c>
      <c r="I41" s="1"/>
      <c r="J41" s="1">
        <v>0</v>
      </c>
      <c r="K41" s="71">
        <f t="shared" si="1"/>
        <v>-1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3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f t="shared" si="2"/>
        <v>0</v>
      </c>
      <c r="G48" s="1">
        <v>0</v>
      </c>
      <c r="H48" s="77">
        <f t="shared" si="0"/>
        <v>0</v>
      </c>
      <c r="I48" s="1"/>
      <c r="J48" s="1">
        <v>0</v>
      </c>
      <c r="K48" s="71">
        <f t="shared" si="1"/>
        <v>0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3</v>
      </c>
      <c r="F49" s="76">
        <v>5</v>
      </c>
      <c r="G49" s="1">
        <v>13</v>
      </c>
      <c r="H49" s="77">
        <f t="shared" si="0"/>
        <v>18</v>
      </c>
      <c r="I49" s="1"/>
      <c r="J49" s="1">
        <v>3</v>
      </c>
      <c r="K49" s="71">
        <f t="shared" si="1"/>
        <v>0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f t="shared" si="2"/>
        <v>0</v>
      </c>
      <c r="G50" s="1">
        <v>12</v>
      </c>
      <c r="H50" s="77">
        <f t="shared" si="0"/>
        <v>12</v>
      </c>
      <c r="I50" s="1"/>
      <c r="J50" s="1">
        <v>2</v>
      </c>
      <c r="K50" s="71">
        <f t="shared" si="1"/>
        <v>0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0</v>
      </c>
      <c r="F52" s="76">
        <v>2</v>
      </c>
      <c r="G52" s="1">
        <v>2</v>
      </c>
      <c r="H52" s="77">
        <f t="shared" si="0"/>
        <v>4</v>
      </c>
      <c r="I52" s="1"/>
      <c r="J52" s="1">
        <v>1</v>
      </c>
      <c r="K52" s="71">
        <f t="shared" si="1"/>
        <v>2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0</v>
      </c>
      <c r="F53" s="76">
        <v>1</v>
      </c>
      <c r="G53" s="1">
        <v>8</v>
      </c>
      <c r="H53" s="77">
        <f t="shared" si="0"/>
        <v>9</v>
      </c>
      <c r="I53" s="1"/>
      <c r="J53" s="1">
        <v>2</v>
      </c>
      <c r="K53" s="71">
        <f t="shared" si="1"/>
        <v>3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/>
      <c r="F56" s="76">
        <f t="shared" si="2"/>
        <v>0</v>
      </c>
      <c r="G56" s="1">
        <v>11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11</v>
      </c>
      <c r="H57" s="77">
        <f t="shared" si="0"/>
        <v>11</v>
      </c>
      <c r="I57" s="1"/>
      <c r="J57" s="1">
        <v>1</v>
      </c>
      <c r="K57" s="71">
        <f t="shared" si="1"/>
        <v>-5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0</v>
      </c>
      <c r="F58" s="76">
        <v>12</v>
      </c>
      <c r="G58" s="1">
        <v>24</v>
      </c>
      <c r="H58" s="77">
        <f t="shared" si="0"/>
        <v>36</v>
      </c>
      <c r="I58" s="1"/>
      <c r="J58" s="1">
        <v>4</v>
      </c>
      <c r="K58" s="71">
        <f t="shared" si="1"/>
        <v>-12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2</v>
      </c>
      <c r="F59" s="76">
        <f t="shared" si="2"/>
        <v>2</v>
      </c>
      <c r="G59" s="1">
        <v>33</v>
      </c>
      <c r="H59" s="77">
        <f t="shared" si="0"/>
        <v>35</v>
      </c>
      <c r="I59" s="1"/>
      <c r="J59" s="1">
        <v>2</v>
      </c>
      <c r="K59" s="71">
        <f t="shared" si="1"/>
        <v>-23</v>
      </c>
    </row>
    <row r="60" spans="1:11" x14ac:dyDescent="0.25">
      <c r="A60" s="73">
        <v>52</v>
      </c>
      <c r="B60" s="1" t="s">
        <v>110</v>
      </c>
      <c r="C60" s="1"/>
      <c r="D60" s="1"/>
      <c r="E60" s="1">
        <v>4</v>
      </c>
      <c r="F60" s="76">
        <v>0</v>
      </c>
      <c r="G60" s="1">
        <v>92</v>
      </c>
      <c r="H60" s="77">
        <f t="shared" si="0"/>
        <v>92</v>
      </c>
      <c r="I60" s="1"/>
      <c r="J60" s="1">
        <v>8</v>
      </c>
      <c r="K60" s="71">
        <f t="shared" si="1"/>
        <v>-44</v>
      </c>
    </row>
    <row r="61" spans="1:11" x14ac:dyDescent="0.25">
      <c r="A61" s="73">
        <v>53</v>
      </c>
      <c r="B61" s="1" t="s">
        <v>114</v>
      </c>
      <c r="C61" s="1"/>
      <c r="D61" s="1"/>
      <c r="E61" s="1">
        <v>4</v>
      </c>
      <c r="F61" s="76">
        <v>9</v>
      </c>
      <c r="G61" s="1">
        <v>8</v>
      </c>
      <c r="H61" s="77">
        <f t="shared" si="0"/>
        <v>17</v>
      </c>
      <c r="I61" s="1"/>
      <c r="J61" s="1">
        <v>0</v>
      </c>
      <c r="K61" s="71">
        <f t="shared" si="1"/>
        <v>-17</v>
      </c>
    </row>
    <row r="62" spans="1:11" x14ac:dyDescent="0.25">
      <c r="A62" s="73">
        <v>59</v>
      </c>
      <c r="B62" s="1" t="s">
        <v>118</v>
      </c>
      <c r="C62" s="1"/>
      <c r="D62" s="1"/>
      <c r="E62" s="1"/>
      <c r="F62" s="76">
        <v>31</v>
      </c>
      <c r="G62" s="1">
        <v>57</v>
      </c>
      <c r="H62" s="77">
        <f t="shared" si="0"/>
        <v>88</v>
      </c>
      <c r="I62" s="1"/>
      <c r="J62" s="1">
        <v>0</v>
      </c>
      <c r="K62" s="71">
        <f t="shared" si="1"/>
        <v>-88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19</v>
      </c>
      <c r="G63" s="1">
        <v>51</v>
      </c>
      <c r="H63" s="77">
        <f t="shared" si="0"/>
        <v>70</v>
      </c>
      <c r="I63" s="1"/>
      <c r="J63" s="1">
        <v>0</v>
      </c>
      <c r="K63" s="71">
        <f t="shared" si="1"/>
        <v>-70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26</v>
      </c>
      <c r="G66" s="1">
        <v>104</v>
      </c>
      <c r="H66" s="77">
        <f t="shared" si="0"/>
        <v>130</v>
      </c>
      <c r="I66" s="1"/>
      <c r="J66" s="1">
        <v>0</v>
      </c>
      <c r="K66" s="71">
        <f t="shared" si="1"/>
        <v>-130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3</v>
      </c>
      <c r="F72" s="76">
        <v>0</v>
      </c>
      <c r="G72" s="1">
        <v>1</v>
      </c>
      <c r="H72" s="77">
        <f t="shared" si="3"/>
        <v>1</v>
      </c>
      <c r="I72" s="1"/>
      <c r="J72" s="1">
        <v>3</v>
      </c>
      <c r="K72" s="71">
        <f t="shared" si="4"/>
        <v>17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/>
      <c r="F73" s="76">
        <v>0</v>
      </c>
      <c r="G73" s="1">
        <v>7</v>
      </c>
      <c r="H73" s="77">
        <f t="shared" si="3"/>
        <v>7</v>
      </c>
      <c r="I73" s="1"/>
      <c r="J73" s="1"/>
      <c r="K73" s="71">
        <f t="shared" si="4"/>
        <v>-7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f t="shared" ref="F74:F97" si="5">E74</f>
        <v>0</v>
      </c>
      <c r="G74" s="1">
        <v>12</v>
      </c>
      <c r="H74" s="77">
        <f t="shared" si="3"/>
        <v>12</v>
      </c>
      <c r="I74" s="1"/>
      <c r="J74" s="1"/>
      <c r="K74" s="71">
        <f t="shared" si="4"/>
        <v>-12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f t="shared" si="5"/>
        <v>0</v>
      </c>
      <c r="G75" s="1">
        <v>12</v>
      </c>
      <c r="H75" s="77">
        <f t="shared" si="3"/>
        <v>12</v>
      </c>
      <c r="I75" s="1"/>
      <c r="J75" s="1"/>
      <c r="K75" s="71">
        <f t="shared" si="4"/>
        <v>-12</v>
      </c>
    </row>
    <row r="76" spans="1:11" x14ac:dyDescent="0.25">
      <c r="A76" s="73">
        <v>75</v>
      </c>
      <c r="B76" s="1" t="s">
        <v>137</v>
      </c>
      <c r="C76" s="1"/>
      <c r="D76" s="1"/>
      <c r="E76" s="1">
        <v>1</v>
      </c>
      <c r="F76" s="76">
        <f t="shared" si="5"/>
        <v>1</v>
      </c>
      <c r="G76" s="1">
        <v>37</v>
      </c>
      <c r="H76" s="77">
        <f t="shared" si="3"/>
        <v>38</v>
      </c>
      <c r="I76" s="1"/>
      <c r="J76" s="1"/>
      <c r="K76" s="71">
        <f t="shared" si="4"/>
        <v>-38</v>
      </c>
    </row>
    <row r="77" spans="1:11" x14ac:dyDescent="0.25">
      <c r="A77" s="73">
        <v>76</v>
      </c>
      <c r="B77" s="1" t="s">
        <v>138</v>
      </c>
      <c r="C77" s="1"/>
      <c r="D77" s="1"/>
      <c r="E77" s="1"/>
      <c r="F77" s="76">
        <f t="shared" si="5"/>
        <v>0</v>
      </c>
      <c r="G77" s="1">
        <v>78</v>
      </c>
      <c r="H77" s="77">
        <f t="shared" si="3"/>
        <v>78</v>
      </c>
      <c r="I77" s="1"/>
      <c r="J77" s="1"/>
      <c r="K77" s="71">
        <f t="shared" si="4"/>
        <v>-78</v>
      </c>
    </row>
    <row r="78" spans="1:11" x14ac:dyDescent="0.25">
      <c r="A78" s="73">
        <v>77</v>
      </c>
      <c r="B78" s="1" t="s">
        <v>139</v>
      </c>
      <c r="C78" s="1"/>
      <c r="D78" s="1"/>
      <c r="E78" s="1"/>
      <c r="F78" s="76">
        <f t="shared" si="5"/>
        <v>0</v>
      </c>
      <c r="G78" s="1">
        <v>93</v>
      </c>
      <c r="H78" s="77">
        <f t="shared" si="3"/>
        <v>93</v>
      </c>
      <c r="I78" s="1"/>
      <c r="J78" s="1"/>
      <c r="K78" s="71">
        <f t="shared" si="4"/>
        <v>-93</v>
      </c>
    </row>
    <row r="79" spans="1:11" x14ac:dyDescent="0.25">
      <c r="A79" s="73">
        <v>78</v>
      </c>
      <c r="B79" s="1"/>
      <c r="C79" s="1"/>
      <c r="D79" s="1"/>
      <c r="E79" s="1"/>
      <c r="F79" s="76">
        <f t="shared" si="5"/>
        <v>0</v>
      </c>
      <c r="G79" s="1"/>
      <c r="H79" s="77">
        <f t="shared" si="3"/>
        <v>0</v>
      </c>
      <c r="I79" s="1"/>
      <c r="J79" s="1"/>
      <c r="K79" s="71">
        <f t="shared" si="4"/>
        <v>0</v>
      </c>
    </row>
    <row r="80" spans="1:11" x14ac:dyDescent="0.25">
      <c r="A80" s="73">
        <v>79</v>
      </c>
      <c r="B80" s="1"/>
      <c r="C80" s="1"/>
      <c r="D80" s="1"/>
      <c r="E80" s="1"/>
      <c r="F80" s="76">
        <f t="shared" si="5"/>
        <v>0</v>
      </c>
      <c r="G80" s="1"/>
      <c r="H80" s="77">
        <f t="shared" si="3"/>
        <v>0</v>
      </c>
      <c r="I80" s="1"/>
      <c r="J80" s="1"/>
      <c r="K80" s="71">
        <f t="shared" si="4"/>
        <v>0</v>
      </c>
    </row>
    <row r="81" spans="1:11" x14ac:dyDescent="0.25">
      <c r="A81" s="73">
        <v>80</v>
      </c>
      <c r="B81" s="1"/>
      <c r="C81" s="1"/>
      <c r="D81" s="1"/>
      <c r="E81" s="1"/>
      <c r="F81" s="76">
        <f t="shared" si="5"/>
        <v>0</v>
      </c>
      <c r="G81" s="1"/>
      <c r="H81" s="77">
        <f t="shared" si="3"/>
        <v>0</v>
      </c>
      <c r="I81" s="1"/>
      <c r="J81" s="1"/>
      <c r="K81" s="71">
        <f t="shared" si="4"/>
        <v>0</v>
      </c>
    </row>
    <row r="82" spans="1:11" x14ac:dyDescent="0.25">
      <c r="A82" s="73">
        <v>81</v>
      </c>
      <c r="B82" s="1"/>
      <c r="C82" s="1"/>
      <c r="D82" s="1"/>
      <c r="E82" s="1"/>
      <c r="F82" s="76">
        <f t="shared" si="5"/>
        <v>0</v>
      </c>
      <c r="G82" s="1"/>
      <c r="H82" s="77">
        <f t="shared" si="3"/>
        <v>0</v>
      </c>
      <c r="I82" s="1"/>
      <c r="J82" s="1"/>
      <c r="K82" s="71">
        <f t="shared" si="4"/>
        <v>0</v>
      </c>
    </row>
    <row r="83" spans="1:11" x14ac:dyDescent="0.25">
      <c r="A83" s="73">
        <v>82</v>
      </c>
      <c r="B83" s="1"/>
      <c r="C83" s="1"/>
      <c r="D83" s="1"/>
      <c r="E83" s="1"/>
      <c r="F83" s="76">
        <f t="shared" si="5"/>
        <v>0</v>
      </c>
      <c r="G83" s="1"/>
      <c r="H83" s="77">
        <f t="shared" si="3"/>
        <v>0</v>
      </c>
      <c r="I83" s="1"/>
      <c r="J83" s="1"/>
      <c r="K83" s="71">
        <f t="shared" si="4"/>
        <v>0</v>
      </c>
    </row>
    <row r="84" spans="1:11" x14ac:dyDescent="0.25">
      <c r="A84" s="73">
        <v>83</v>
      </c>
      <c r="B84" s="1"/>
      <c r="C84" s="1"/>
      <c r="D84" s="1"/>
      <c r="E84" s="1"/>
      <c r="F84" s="76">
        <f t="shared" si="5"/>
        <v>0</v>
      </c>
      <c r="G84" s="1"/>
      <c r="H84" s="77">
        <f t="shared" si="3"/>
        <v>0</v>
      </c>
      <c r="I84" s="1"/>
      <c r="J84" s="1"/>
      <c r="K84" s="71">
        <f t="shared" si="4"/>
        <v>0</v>
      </c>
    </row>
    <row r="85" spans="1:11" x14ac:dyDescent="0.25">
      <c r="A85" s="73">
        <v>84</v>
      </c>
      <c r="B85" s="1"/>
      <c r="C85" s="1"/>
      <c r="D85" s="1"/>
      <c r="E85" s="1"/>
      <c r="F85" s="76">
        <f t="shared" si="5"/>
        <v>0</v>
      </c>
      <c r="G85" s="1"/>
      <c r="H85" s="77">
        <f t="shared" si="3"/>
        <v>0</v>
      </c>
      <c r="I85" s="1"/>
      <c r="J85" s="1"/>
      <c r="K85" s="71">
        <f t="shared" si="4"/>
        <v>0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N14" sqref="A1:XFD1048576"/>
    </sheetView>
  </sheetViews>
  <sheetFormatPr defaultRowHeight="15" x14ac:dyDescent="0.25"/>
  <cols>
    <col min="2" max="2" width="19.140625" customWidth="1"/>
    <col min="8" max="8" width="15.85546875" customWidth="1"/>
    <col min="11" max="11" width="23.140625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51</v>
      </c>
      <c r="F1" s="80">
        <f>SUM(F3:F1048576)</f>
        <v>362</v>
      </c>
      <c r="G1" s="80">
        <f>SUM(G3:G1048576)</f>
        <v>1233</v>
      </c>
      <c r="H1" s="80">
        <f>SUM(H3:H1048576)</f>
        <v>1595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-863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3</v>
      </c>
      <c r="F3" s="76">
        <v>47</v>
      </c>
      <c r="G3" s="1">
        <v>0</v>
      </c>
      <c r="H3" s="77">
        <f t="shared" ref="H3:H68" si="0">G3+F3</f>
        <v>47</v>
      </c>
      <c r="I3" s="1"/>
      <c r="J3" s="1">
        <v>6</v>
      </c>
      <c r="K3" s="71">
        <f>(J3*6)-H3</f>
        <v>-11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2</v>
      </c>
      <c r="F4" s="76">
        <v>0</v>
      </c>
      <c r="G4" s="85">
        <v>10</v>
      </c>
      <c r="H4" s="77">
        <f t="shared" si="0"/>
        <v>10</v>
      </c>
      <c r="I4" s="85"/>
      <c r="J4" s="85">
        <v>2</v>
      </c>
      <c r="K4" s="71">
        <f t="shared" ref="K4:K68" si="1">(J4*6)-H4</f>
        <v>2</v>
      </c>
    </row>
    <row r="5" spans="1:11" x14ac:dyDescent="0.25">
      <c r="A5" s="73">
        <v>3</v>
      </c>
      <c r="B5" s="1" t="s">
        <v>88</v>
      </c>
      <c r="C5" s="1" t="s">
        <v>84</v>
      </c>
      <c r="D5" s="1"/>
      <c r="E5" s="1">
        <v>5</v>
      </c>
      <c r="F5" s="76">
        <v>10</v>
      </c>
      <c r="G5" s="1">
        <v>2</v>
      </c>
      <c r="H5" s="77">
        <f t="shared" si="0"/>
        <v>12</v>
      </c>
      <c r="I5" s="1"/>
      <c r="J5" s="1">
        <v>8</v>
      </c>
      <c r="K5" s="71">
        <f t="shared" si="1"/>
        <v>36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1</v>
      </c>
      <c r="F6" s="76">
        <v>0</v>
      </c>
      <c r="G6" s="85">
        <v>0</v>
      </c>
      <c r="H6" s="77">
        <f t="shared" si="0"/>
        <v>0</v>
      </c>
      <c r="I6" s="85"/>
      <c r="J6" s="85">
        <v>2</v>
      </c>
      <c r="K6" s="71">
        <f t="shared" si="1"/>
        <v>12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14</v>
      </c>
      <c r="H7" s="77">
        <f t="shared" si="0"/>
        <v>14</v>
      </c>
      <c r="I7" s="1"/>
      <c r="J7" s="1">
        <v>0</v>
      </c>
      <c r="K7" s="71">
        <f t="shared" si="1"/>
        <v>-14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0</v>
      </c>
      <c r="G9" s="1">
        <v>7</v>
      </c>
      <c r="H9" s="77">
        <f t="shared" si="0"/>
        <v>7</v>
      </c>
      <c r="I9" s="1"/>
      <c r="J9" s="1">
        <v>0</v>
      </c>
      <c r="K9" s="71">
        <f t="shared" si="1"/>
        <v>-7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0</v>
      </c>
      <c r="F12" s="76">
        <v>0</v>
      </c>
      <c r="G12" s="1">
        <v>23</v>
      </c>
      <c r="H12" s="77">
        <f t="shared" si="0"/>
        <v>23</v>
      </c>
      <c r="I12" s="1"/>
      <c r="J12" s="1">
        <v>0</v>
      </c>
      <c r="K12" s="71">
        <f t="shared" si="1"/>
        <v>-23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f t="shared" si="2"/>
        <v>0</v>
      </c>
      <c r="G13" s="1">
        <v>22</v>
      </c>
      <c r="H13" s="77">
        <f t="shared" si="0"/>
        <v>22</v>
      </c>
      <c r="I13" s="1"/>
      <c r="J13" s="1">
        <v>0</v>
      </c>
      <c r="K13" s="71">
        <f t="shared" si="1"/>
        <v>-22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3</v>
      </c>
      <c r="F14" s="76">
        <v>12</v>
      </c>
      <c r="G14" s="1">
        <v>0</v>
      </c>
      <c r="H14" s="77">
        <f t="shared" si="0"/>
        <v>12</v>
      </c>
      <c r="I14" s="1"/>
      <c r="J14" s="1">
        <v>5</v>
      </c>
      <c r="K14" s="71">
        <f t="shared" si="1"/>
        <v>18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0</v>
      </c>
      <c r="F15" s="76">
        <v>30</v>
      </c>
      <c r="G15" s="1">
        <v>4</v>
      </c>
      <c r="H15" s="77">
        <f t="shared" si="0"/>
        <v>34</v>
      </c>
      <c r="I15" s="1"/>
      <c r="J15" s="1">
        <v>5</v>
      </c>
      <c r="K15" s="71">
        <f t="shared" si="1"/>
        <v>-4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/>
      <c r="F16" s="76">
        <f t="shared" si="2"/>
        <v>0</v>
      </c>
      <c r="G16" s="1"/>
      <c r="H16" s="77">
        <f t="shared" si="0"/>
        <v>0</v>
      </c>
      <c r="I16" s="1"/>
      <c r="J16" s="1">
        <v>2</v>
      </c>
      <c r="K16" s="71">
        <f t="shared" si="1"/>
        <v>12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30</v>
      </c>
      <c r="G17" s="1">
        <v>1</v>
      </c>
      <c r="H17" s="77">
        <f t="shared" si="0"/>
        <v>31</v>
      </c>
      <c r="I17" s="1"/>
      <c r="J17" s="1">
        <v>7</v>
      </c>
      <c r="K17" s="71">
        <f t="shared" si="1"/>
        <v>11</v>
      </c>
    </row>
    <row r="18" spans="1:11" x14ac:dyDescent="0.25">
      <c r="A18" s="73">
        <v>15</v>
      </c>
      <c r="B18" s="1" t="s">
        <v>78</v>
      </c>
      <c r="C18" s="1" t="s">
        <v>85</v>
      </c>
      <c r="D18" s="1"/>
      <c r="E18" s="1">
        <v>0</v>
      </c>
      <c r="F18" s="76">
        <f t="shared" si="2"/>
        <v>0</v>
      </c>
      <c r="G18" s="1">
        <v>1</v>
      </c>
      <c r="H18" s="77">
        <f t="shared" si="0"/>
        <v>1</v>
      </c>
      <c r="I18" s="1"/>
      <c r="J18" s="1">
        <v>2</v>
      </c>
      <c r="K18" s="71">
        <f t="shared" si="1"/>
        <v>11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f t="shared" si="2"/>
        <v>0</v>
      </c>
      <c r="G19" s="1">
        <v>1</v>
      </c>
      <c r="H19" s="77">
        <f t="shared" si="0"/>
        <v>1</v>
      </c>
      <c r="I19" s="1"/>
      <c r="J19" s="1">
        <v>0</v>
      </c>
      <c r="K19" s="71">
        <f t="shared" si="1"/>
        <v>-1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/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1</v>
      </c>
      <c r="F21" s="85">
        <v>0</v>
      </c>
      <c r="G21" s="85">
        <v>13</v>
      </c>
      <c r="H21" s="86">
        <f>G21+F21</f>
        <v>13</v>
      </c>
      <c r="I21" s="85"/>
      <c r="J21" s="85">
        <v>0</v>
      </c>
      <c r="K21" s="71">
        <f t="shared" si="1"/>
        <v>-13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5</v>
      </c>
      <c r="F22" s="85">
        <v>0</v>
      </c>
      <c r="G22" s="85">
        <v>29</v>
      </c>
      <c r="H22" s="86">
        <f t="shared" si="0"/>
        <v>29</v>
      </c>
      <c r="I22" s="85"/>
      <c r="J22" s="85">
        <v>0</v>
      </c>
      <c r="K22" s="71">
        <f t="shared" si="1"/>
        <v>-29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1</v>
      </c>
      <c r="F23" s="85">
        <v>0</v>
      </c>
      <c r="G23" s="85">
        <v>8</v>
      </c>
      <c r="H23" s="86">
        <f>G23+F23</f>
        <v>8</v>
      </c>
      <c r="I23" s="85"/>
      <c r="J23" s="85">
        <v>0</v>
      </c>
      <c r="K23" s="71">
        <f t="shared" si="1"/>
        <v>-8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26</v>
      </c>
      <c r="G25" s="1"/>
      <c r="H25" s="77">
        <f>G25+F25</f>
        <v>26</v>
      </c>
      <c r="I25" s="1"/>
      <c r="J25" s="1">
        <v>3</v>
      </c>
      <c r="K25" s="71">
        <f t="shared" si="1"/>
        <v>-8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23</v>
      </c>
      <c r="G26" s="1"/>
      <c r="H26" s="77">
        <f t="shared" si="0"/>
        <v>23</v>
      </c>
      <c r="I26" s="1"/>
      <c r="J26" s="1">
        <v>2</v>
      </c>
      <c r="K26" s="71">
        <f t="shared" si="1"/>
        <v>-11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27</v>
      </c>
      <c r="G27" s="1"/>
      <c r="H27" s="77">
        <f>G27+F27</f>
        <v>27</v>
      </c>
      <c r="I27" s="1"/>
      <c r="J27" s="1">
        <v>0</v>
      </c>
      <c r="K27" s="71">
        <f t="shared" si="1"/>
        <v>-27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5</v>
      </c>
      <c r="H28" s="86">
        <f t="shared" si="0"/>
        <v>5</v>
      </c>
      <c r="I28" s="85"/>
      <c r="J28" s="85">
        <v>0</v>
      </c>
      <c r="K28" s="71">
        <f t="shared" si="1"/>
        <v>-5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2</v>
      </c>
      <c r="H34" s="77">
        <f t="shared" si="0"/>
        <v>2</v>
      </c>
      <c r="I34" s="1"/>
      <c r="J34" s="1">
        <v>10</v>
      </c>
      <c r="K34" s="71">
        <f t="shared" si="1"/>
        <v>58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0</v>
      </c>
      <c r="F35" s="76">
        <f>E35</f>
        <v>0</v>
      </c>
      <c r="G35" s="1">
        <v>0</v>
      </c>
      <c r="H35" s="77">
        <f t="shared" si="0"/>
        <v>0</v>
      </c>
      <c r="I35" s="1"/>
      <c r="J35" s="1"/>
      <c r="K35" s="71">
        <f t="shared" si="1"/>
        <v>0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3</v>
      </c>
      <c r="H36" s="77">
        <f t="shared" si="0"/>
        <v>3</v>
      </c>
      <c r="I36" s="1"/>
      <c r="J36" s="1">
        <v>8</v>
      </c>
      <c r="K36" s="71">
        <f t="shared" si="1"/>
        <v>45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2</v>
      </c>
      <c r="F37" s="76">
        <v>0</v>
      </c>
      <c r="G37" s="85">
        <v>9</v>
      </c>
      <c r="H37" s="77">
        <f t="shared" si="0"/>
        <v>9</v>
      </c>
      <c r="I37" s="85"/>
      <c r="J37" s="85">
        <v>7</v>
      </c>
      <c r="K37" s="71">
        <f t="shared" si="1"/>
        <v>33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0</v>
      </c>
      <c r="F38" s="76">
        <v>0</v>
      </c>
      <c r="G38" s="85">
        <v>3</v>
      </c>
      <c r="H38" s="77">
        <f t="shared" si="0"/>
        <v>3</v>
      </c>
      <c r="I38" s="85"/>
      <c r="J38" s="85">
        <v>10</v>
      </c>
      <c r="K38" s="71">
        <f t="shared" si="1"/>
        <v>57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/>
      <c r="F39" s="76">
        <f t="shared" si="2"/>
        <v>0</v>
      </c>
      <c r="G39" s="1">
        <v>5</v>
      </c>
      <c r="H39" s="77">
        <f t="shared" si="0"/>
        <v>5</v>
      </c>
      <c r="I39" s="1"/>
      <c r="J39" s="71">
        <v>0</v>
      </c>
      <c r="K39" s="71">
        <f t="shared" si="1"/>
        <v>-5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/>
      <c r="F41" s="76">
        <f t="shared" si="2"/>
        <v>0</v>
      </c>
      <c r="G41" s="1">
        <v>1</v>
      </c>
      <c r="H41" s="77">
        <f t="shared" si="0"/>
        <v>1</v>
      </c>
      <c r="I41" s="1"/>
      <c r="J41" s="1">
        <v>0</v>
      </c>
      <c r="K41" s="71">
        <f t="shared" si="1"/>
        <v>-1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3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f t="shared" si="2"/>
        <v>0</v>
      </c>
      <c r="G48" s="1">
        <v>0</v>
      </c>
      <c r="H48" s="77">
        <f t="shared" si="0"/>
        <v>0</v>
      </c>
      <c r="I48" s="1"/>
      <c r="J48" s="1">
        <v>0</v>
      </c>
      <c r="K48" s="71">
        <f t="shared" si="1"/>
        <v>0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4</v>
      </c>
      <c r="F49" s="76">
        <v>5</v>
      </c>
      <c r="G49" s="1">
        <v>13</v>
      </c>
      <c r="H49" s="77">
        <f t="shared" si="0"/>
        <v>18</v>
      </c>
      <c r="I49" s="1"/>
      <c r="J49" s="1">
        <v>3</v>
      </c>
      <c r="K49" s="71">
        <f t="shared" si="1"/>
        <v>0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f t="shared" si="2"/>
        <v>0</v>
      </c>
      <c r="G50" s="1">
        <v>12</v>
      </c>
      <c r="H50" s="77">
        <f t="shared" si="0"/>
        <v>12</v>
      </c>
      <c r="I50" s="1"/>
      <c r="J50" s="1">
        <v>2</v>
      </c>
      <c r="K50" s="71">
        <f t="shared" si="1"/>
        <v>0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0</v>
      </c>
      <c r="F52" s="76">
        <v>2</v>
      </c>
      <c r="G52" s="1">
        <v>2</v>
      </c>
      <c r="H52" s="77">
        <f t="shared" si="0"/>
        <v>4</v>
      </c>
      <c r="I52" s="1"/>
      <c r="J52" s="1">
        <v>1</v>
      </c>
      <c r="K52" s="71">
        <f t="shared" si="1"/>
        <v>2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0</v>
      </c>
      <c r="F53" s="76">
        <v>1</v>
      </c>
      <c r="G53" s="1">
        <v>8</v>
      </c>
      <c r="H53" s="77">
        <f t="shared" si="0"/>
        <v>9</v>
      </c>
      <c r="I53" s="1"/>
      <c r="J53" s="1">
        <v>2</v>
      </c>
      <c r="K53" s="71">
        <f t="shared" si="1"/>
        <v>3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/>
      <c r="F56" s="76">
        <f t="shared" si="2"/>
        <v>0</v>
      </c>
      <c r="G56" s="1">
        <v>11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11</v>
      </c>
      <c r="H57" s="77">
        <f t="shared" si="0"/>
        <v>11</v>
      </c>
      <c r="I57" s="1"/>
      <c r="J57" s="1">
        <v>1</v>
      </c>
      <c r="K57" s="71">
        <f t="shared" si="1"/>
        <v>-5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3</v>
      </c>
      <c r="F58" s="76">
        <v>10</v>
      </c>
      <c r="G58" s="1">
        <v>24</v>
      </c>
      <c r="H58" s="77">
        <f t="shared" si="0"/>
        <v>34</v>
      </c>
      <c r="I58" s="1"/>
      <c r="J58" s="1">
        <v>4</v>
      </c>
      <c r="K58" s="71">
        <f t="shared" si="1"/>
        <v>-10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2</v>
      </c>
      <c r="F59" s="76">
        <f t="shared" si="2"/>
        <v>2</v>
      </c>
      <c r="G59" s="1">
        <v>31</v>
      </c>
      <c r="H59" s="77">
        <f t="shared" si="0"/>
        <v>33</v>
      </c>
      <c r="I59" s="1"/>
      <c r="J59" s="1">
        <v>2</v>
      </c>
      <c r="K59" s="71">
        <f t="shared" si="1"/>
        <v>-21</v>
      </c>
    </row>
    <row r="60" spans="1:11" x14ac:dyDescent="0.25">
      <c r="A60" s="73">
        <v>52</v>
      </c>
      <c r="B60" s="1" t="s">
        <v>110</v>
      </c>
      <c r="C60" s="1"/>
      <c r="D60" s="1"/>
      <c r="E60" s="1">
        <v>7</v>
      </c>
      <c r="F60" s="76">
        <v>0</v>
      </c>
      <c r="G60" s="1">
        <v>90</v>
      </c>
      <c r="H60" s="77">
        <f t="shared" si="0"/>
        <v>90</v>
      </c>
      <c r="I60" s="1"/>
      <c r="J60" s="1">
        <v>8</v>
      </c>
      <c r="K60" s="71">
        <f t="shared" si="1"/>
        <v>-42</v>
      </c>
    </row>
    <row r="61" spans="1:11" x14ac:dyDescent="0.25">
      <c r="A61" s="73">
        <v>53</v>
      </c>
      <c r="B61" s="1" t="s">
        <v>114</v>
      </c>
      <c r="C61" s="1"/>
      <c r="D61" s="1"/>
      <c r="E61" s="1">
        <v>4</v>
      </c>
      <c r="F61" s="76">
        <v>9</v>
      </c>
      <c r="G61" s="1">
        <v>7</v>
      </c>
      <c r="H61" s="77">
        <f t="shared" si="0"/>
        <v>16</v>
      </c>
      <c r="I61" s="1"/>
      <c r="J61" s="1">
        <v>0</v>
      </c>
      <c r="K61" s="71">
        <f t="shared" si="1"/>
        <v>-16</v>
      </c>
    </row>
    <row r="62" spans="1:11" x14ac:dyDescent="0.25">
      <c r="A62" s="73">
        <v>59</v>
      </c>
      <c r="B62" s="1" t="s">
        <v>118</v>
      </c>
      <c r="C62" s="1"/>
      <c r="D62" s="1"/>
      <c r="E62" s="1"/>
      <c r="F62" s="76">
        <v>31</v>
      </c>
      <c r="G62" s="1">
        <v>57</v>
      </c>
      <c r="H62" s="77">
        <f t="shared" si="0"/>
        <v>88</v>
      </c>
      <c r="I62" s="1"/>
      <c r="J62" s="1">
        <v>0</v>
      </c>
      <c r="K62" s="71">
        <f t="shared" si="1"/>
        <v>-88</v>
      </c>
    </row>
    <row r="63" spans="1:11" x14ac:dyDescent="0.25">
      <c r="A63" s="73">
        <v>60</v>
      </c>
      <c r="B63" s="1" t="s">
        <v>119</v>
      </c>
      <c r="C63" s="1"/>
      <c r="D63" s="1"/>
      <c r="E63" s="1">
        <v>1</v>
      </c>
      <c r="F63" s="76">
        <v>19</v>
      </c>
      <c r="G63" s="1">
        <v>51</v>
      </c>
      <c r="H63" s="77">
        <f t="shared" si="0"/>
        <v>70</v>
      </c>
      <c r="I63" s="1"/>
      <c r="J63" s="1">
        <v>0</v>
      </c>
      <c r="K63" s="71">
        <f t="shared" si="1"/>
        <v>-70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26</v>
      </c>
      <c r="G66" s="1">
        <v>104</v>
      </c>
      <c r="H66" s="77">
        <f t="shared" si="0"/>
        <v>130</v>
      </c>
      <c r="I66" s="1"/>
      <c r="J66" s="1">
        <v>0</v>
      </c>
      <c r="K66" s="71">
        <f t="shared" si="1"/>
        <v>-130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3</v>
      </c>
      <c r="F72" s="76">
        <v>0</v>
      </c>
      <c r="G72" s="1">
        <v>1</v>
      </c>
      <c r="H72" s="77">
        <f t="shared" si="3"/>
        <v>1</v>
      </c>
      <c r="I72" s="1"/>
      <c r="J72" s="1">
        <v>3</v>
      </c>
      <c r="K72" s="71">
        <f t="shared" si="4"/>
        <v>17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/>
      <c r="F73" s="76">
        <v>0</v>
      </c>
      <c r="G73" s="1">
        <v>7</v>
      </c>
      <c r="H73" s="77">
        <f t="shared" si="3"/>
        <v>7</v>
      </c>
      <c r="I73" s="1"/>
      <c r="J73" s="1"/>
      <c r="K73" s="71">
        <f t="shared" si="4"/>
        <v>-7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f t="shared" ref="F74:F97" si="5">E74</f>
        <v>0</v>
      </c>
      <c r="G74" s="1">
        <v>12</v>
      </c>
      <c r="H74" s="77">
        <f t="shared" si="3"/>
        <v>12</v>
      </c>
      <c r="I74" s="1"/>
      <c r="J74" s="1"/>
      <c r="K74" s="71">
        <f t="shared" si="4"/>
        <v>-12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f t="shared" si="5"/>
        <v>0</v>
      </c>
      <c r="G75" s="1">
        <v>12</v>
      </c>
      <c r="H75" s="77">
        <f t="shared" si="3"/>
        <v>12</v>
      </c>
      <c r="I75" s="1"/>
      <c r="J75" s="1"/>
      <c r="K75" s="71">
        <f t="shared" si="4"/>
        <v>-12</v>
      </c>
    </row>
    <row r="76" spans="1:11" x14ac:dyDescent="0.25">
      <c r="A76" s="73">
        <v>75</v>
      </c>
      <c r="B76" s="1" t="s">
        <v>137</v>
      </c>
      <c r="C76" s="1"/>
      <c r="D76" s="1"/>
      <c r="E76" s="1">
        <v>3</v>
      </c>
      <c r="F76" s="76">
        <f t="shared" si="5"/>
        <v>3</v>
      </c>
      <c r="G76" s="1">
        <v>37</v>
      </c>
      <c r="H76" s="77">
        <f t="shared" si="3"/>
        <v>40</v>
      </c>
      <c r="I76" s="1"/>
      <c r="J76" s="1"/>
      <c r="K76" s="71">
        <f t="shared" si="4"/>
        <v>-40</v>
      </c>
    </row>
    <row r="77" spans="1:11" x14ac:dyDescent="0.25">
      <c r="A77" s="73">
        <v>76</v>
      </c>
      <c r="B77" s="1" t="s">
        <v>138</v>
      </c>
      <c r="C77" s="1"/>
      <c r="D77" s="1"/>
      <c r="E77" s="1"/>
      <c r="F77" s="76">
        <f t="shared" si="5"/>
        <v>0</v>
      </c>
      <c r="G77" s="1">
        <v>78</v>
      </c>
      <c r="H77" s="77">
        <f t="shared" si="3"/>
        <v>78</v>
      </c>
      <c r="I77" s="1"/>
      <c r="J77" s="1"/>
      <c r="K77" s="71">
        <f t="shared" si="4"/>
        <v>-78</v>
      </c>
    </row>
    <row r="78" spans="1:11" x14ac:dyDescent="0.25">
      <c r="A78" s="73">
        <v>77</v>
      </c>
      <c r="B78" s="1" t="s">
        <v>139</v>
      </c>
      <c r="C78" s="1"/>
      <c r="D78" s="1"/>
      <c r="E78" s="1"/>
      <c r="F78" s="76">
        <f t="shared" si="5"/>
        <v>0</v>
      </c>
      <c r="G78" s="1">
        <v>92</v>
      </c>
      <c r="H78" s="77">
        <f t="shared" si="3"/>
        <v>92</v>
      </c>
      <c r="I78" s="1"/>
      <c r="J78" s="1"/>
      <c r="K78" s="71">
        <f t="shared" si="4"/>
        <v>-92</v>
      </c>
    </row>
    <row r="79" spans="1:11" x14ac:dyDescent="0.25">
      <c r="A79" s="73">
        <v>78</v>
      </c>
      <c r="B79" s="1"/>
      <c r="C79" s="1"/>
      <c r="D79" s="1"/>
      <c r="E79" s="1"/>
      <c r="F79" s="76">
        <f t="shared" si="5"/>
        <v>0</v>
      </c>
      <c r="G79" s="1"/>
      <c r="H79" s="77">
        <f t="shared" si="3"/>
        <v>0</v>
      </c>
      <c r="I79" s="1"/>
      <c r="J79" s="1"/>
      <c r="K79" s="71">
        <f t="shared" si="4"/>
        <v>0</v>
      </c>
    </row>
    <row r="80" spans="1:11" x14ac:dyDescent="0.25">
      <c r="A80" s="73">
        <v>79</v>
      </c>
      <c r="B80" s="1"/>
      <c r="C80" s="1"/>
      <c r="D80" s="1"/>
      <c r="E80" s="1"/>
      <c r="F80" s="76">
        <f t="shared" si="5"/>
        <v>0</v>
      </c>
      <c r="G80" s="1"/>
      <c r="H80" s="77">
        <f t="shared" si="3"/>
        <v>0</v>
      </c>
      <c r="I80" s="1"/>
      <c r="J80" s="1"/>
      <c r="K80" s="71">
        <f t="shared" si="4"/>
        <v>0</v>
      </c>
    </row>
    <row r="81" spans="1:11" x14ac:dyDescent="0.25">
      <c r="A81" s="73">
        <v>80</v>
      </c>
      <c r="B81" s="1"/>
      <c r="C81" s="1"/>
      <c r="D81" s="1"/>
      <c r="E81" s="1"/>
      <c r="F81" s="76">
        <f t="shared" si="5"/>
        <v>0</v>
      </c>
      <c r="G81" s="1"/>
      <c r="H81" s="77">
        <f t="shared" si="3"/>
        <v>0</v>
      </c>
      <c r="I81" s="1"/>
      <c r="J81" s="1"/>
      <c r="K81" s="71">
        <f t="shared" si="4"/>
        <v>0</v>
      </c>
    </row>
    <row r="82" spans="1:11" x14ac:dyDescent="0.25">
      <c r="A82" s="73">
        <v>81</v>
      </c>
      <c r="B82" s="1"/>
      <c r="C82" s="1"/>
      <c r="D82" s="1"/>
      <c r="E82" s="1"/>
      <c r="F82" s="76">
        <f t="shared" si="5"/>
        <v>0</v>
      </c>
      <c r="G82" s="1"/>
      <c r="H82" s="77">
        <f t="shared" si="3"/>
        <v>0</v>
      </c>
      <c r="I82" s="1"/>
      <c r="J82" s="1"/>
      <c r="K82" s="71">
        <f t="shared" si="4"/>
        <v>0</v>
      </c>
    </row>
    <row r="83" spans="1:11" x14ac:dyDescent="0.25">
      <c r="A83" s="73">
        <v>82</v>
      </c>
      <c r="B83" s="1"/>
      <c r="C83" s="1"/>
      <c r="D83" s="1"/>
      <c r="E83" s="1"/>
      <c r="F83" s="76">
        <f t="shared" si="5"/>
        <v>0</v>
      </c>
      <c r="G83" s="1"/>
      <c r="H83" s="77">
        <f t="shared" si="3"/>
        <v>0</v>
      </c>
      <c r="I83" s="1"/>
      <c r="J83" s="1"/>
      <c r="K83" s="71">
        <f t="shared" si="4"/>
        <v>0</v>
      </c>
    </row>
    <row r="84" spans="1:11" x14ac:dyDescent="0.25">
      <c r="A84" s="73">
        <v>83</v>
      </c>
      <c r="B84" s="1"/>
      <c r="C84" s="1"/>
      <c r="D84" s="1"/>
      <c r="E84" s="1"/>
      <c r="F84" s="76">
        <f t="shared" si="5"/>
        <v>0</v>
      </c>
      <c r="G84" s="1"/>
      <c r="H84" s="77">
        <f t="shared" si="3"/>
        <v>0</v>
      </c>
      <c r="I84" s="1"/>
      <c r="J84" s="1"/>
      <c r="K84" s="71">
        <f t="shared" si="4"/>
        <v>0</v>
      </c>
    </row>
    <row r="85" spans="1:11" x14ac:dyDescent="0.25">
      <c r="A85" s="73">
        <v>84</v>
      </c>
      <c r="B85" s="1"/>
      <c r="C85" s="1"/>
      <c r="D85" s="1"/>
      <c r="E85" s="1"/>
      <c r="F85" s="76">
        <f t="shared" si="5"/>
        <v>0</v>
      </c>
      <c r="G85" s="1"/>
      <c r="H85" s="77">
        <f t="shared" si="3"/>
        <v>0</v>
      </c>
      <c r="I85" s="1"/>
      <c r="J85" s="1"/>
      <c r="K85" s="71">
        <f t="shared" si="4"/>
        <v>0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L8" sqref="A1:XFD1048576"/>
    </sheetView>
  </sheetViews>
  <sheetFormatPr defaultRowHeight="15" x14ac:dyDescent="0.25"/>
  <cols>
    <col min="2" max="2" width="19.140625" customWidth="1"/>
    <col min="5" max="5" width="13.140625" customWidth="1"/>
    <col min="8" max="8" width="15.85546875" customWidth="1"/>
    <col min="11" max="11" width="23.140625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39</v>
      </c>
      <c r="F1" s="80">
        <f>SUM(F3:F1048576)</f>
        <v>402</v>
      </c>
      <c r="G1" s="80">
        <f>SUM(G3:G1048576)</f>
        <v>1510</v>
      </c>
      <c r="H1" s="80">
        <f>SUM(H3:H1048576)</f>
        <v>1912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-1180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1</v>
      </c>
      <c r="F3" s="76">
        <v>51</v>
      </c>
      <c r="G3" s="1">
        <v>0</v>
      </c>
      <c r="H3" s="77">
        <f t="shared" ref="H3:H68" si="0">G3+F3</f>
        <v>51</v>
      </c>
      <c r="I3" s="1"/>
      <c r="J3" s="1">
        <v>6</v>
      </c>
      <c r="K3" s="71">
        <f>(J3*6)-H3</f>
        <v>-15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3</v>
      </c>
      <c r="F4" s="76">
        <v>0</v>
      </c>
      <c r="G4" s="85">
        <v>10</v>
      </c>
      <c r="H4" s="77">
        <f t="shared" si="0"/>
        <v>10</v>
      </c>
      <c r="I4" s="85"/>
      <c r="J4" s="85">
        <v>2</v>
      </c>
      <c r="K4" s="71">
        <f t="shared" ref="K4:K68" si="1">(J4*6)-H4</f>
        <v>2</v>
      </c>
    </row>
    <row r="5" spans="1:11" x14ac:dyDescent="0.25">
      <c r="A5" s="73">
        <v>3</v>
      </c>
      <c r="B5" s="1" t="s">
        <v>88</v>
      </c>
      <c r="C5" s="1" t="s">
        <v>84</v>
      </c>
      <c r="D5" s="1"/>
      <c r="E5" s="1">
        <v>3</v>
      </c>
      <c r="F5" s="76">
        <v>13</v>
      </c>
      <c r="G5" s="1">
        <v>21</v>
      </c>
      <c r="H5" s="77">
        <f t="shared" si="0"/>
        <v>34</v>
      </c>
      <c r="I5" s="1"/>
      <c r="J5" s="1">
        <v>8</v>
      </c>
      <c r="K5" s="71">
        <f t="shared" si="1"/>
        <v>14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0</v>
      </c>
      <c r="F6" s="76">
        <v>2</v>
      </c>
      <c r="G6" s="85">
        <v>14</v>
      </c>
      <c r="H6" s="77">
        <f t="shared" si="0"/>
        <v>16</v>
      </c>
      <c r="I6" s="85"/>
      <c r="J6" s="85">
        <v>2</v>
      </c>
      <c r="K6" s="71">
        <f t="shared" si="1"/>
        <v>-4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14</v>
      </c>
      <c r="H7" s="77">
        <f t="shared" si="0"/>
        <v>14</v>
      </c>
      <c r="I7" s="1"/>
      <c r="J7" s="1">
        <v>0</v>
      </c>
      <c r="K7" s="71">
        <f t="shared" si="1"/>
        <v>-14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0</v>
      </c>
      <c r="G9" s="1">
        <v>7</v>
      </c>
      <c r="H9" s="77">
        <f t="shared" si="0"/>
        <v>7</v>
      </c>
      <c r="I9" s="1"/>
      <c r="J9" s="1">
        <v>0</v>
      </c>
      <c r="K9" s="71">
        <f t="shared" si="1"/>
        <v>-7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0</v>
      </c>
      <c r="F12" s="76">
        <v>0</v>
      </c>
      <c r="G12" s="1">
        <v>23</v>
      </c>
      <c r="H12" s="77">
        <f t="shared" si="0"/>
        <v>23</v>
      </c>
      <c r="I12" s="1"/>
      <c r="J12" s="1">
        <v>0</v>
      </c>
      <c r="K12" s="71">
        <f t="shared" si="1"/>
        <v>-23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f t="shared" si="2"/>
        <v>0</v>
      </c>
      <c r="G13" s="1">
        <v>22</v>
      </c>
      <c r="H13" s="77">
        <f t="shared" si="0"/>
        <v>22</v>
      </c>
      <c r="I13" s="1"/>
      <c r="J13" s="1">
        <v>0</v>
      </c>
      <c r="K13" s="71">
        <f t="shared" si="1"/>
        <v>-22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3</v>
      </c>
      <c r="F14" s="76">
        <v>10</v>
      </c>
      <c r="G14" s="1">
        <v>0</v>
      </c>
      <c r="H14" s="77">
        <f t="shared" si="0"/>
        <v>10</v>
      </c>
      <c r="I14" s="1"/>
      <c r="J14" s="1">
        <v>5</v>
      </c>
      <c r="K14" s="71">
        <f t="shared" si="1"/>
        <v>20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0</v>
      </c>
      <c r="F15" s="76">
        <v>31</v>
      </c>
      <c r="G15" s="1">
        <v>4</v>
      </c>
      <c r="H15" s="77">
        <f t="shared" si="0"/>
        <v>35</v>
      </c>
      <c r="I15" s="1"/>
      <c r="J15" s="1">
        <v>5</v>
      </c>
      <c r="K15" s="71">
        <f t="shared" si="1"/>
        <v>-5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/>
      <c r="F16" s="76">
        <f t="shared" si="2"/>
        <v>0</v>
      </c>
      <c r="G16" s="1">
        <v>30</v>
      </c>
      <c r="H16" s="77">
        <f t="shared" si="0"/>
        <v>30</v>
      </c>
      <c r="I16" s="1"/>
      <c r="J16" s="1">
        <v>2</v>
      </c>
      <c r="K16" s="71">
        <f t="shared" si="1"/>
        <v>-18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30</v>
      </c>
      <c r="G17" s="1">
        <v>1</v>
      </c>
      <c r="H17" s="77">
        <f t="shared" si="0"/>
        <v>31</v>
      </c>
      <c r="I17" s="1"/>
      <c r="J17" s="1">
        <v>7</v>
      </c>
      <c r="K17" s="71">
        <f t="shared" si="1"/>
        <v>11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f t="shared" si="2"/>
        <v>0</v>
      </c>
      <c r="G18" s="1">
        <v>30</v>
      </c>
      <c r="H18" s="77">
        <f t="shared" si="0"/>
        <v>30</v>
      </c>
      <c r="I18" s="1"/>
      <c r="J18" s="1">
        <v>2</v>
      </c>
      <c r="K18" s="71">
        <f t="shared" si="1"/>
        <v>-18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f t="shared" si="2"/>
        <v>0</v>
      </c>
      <c r="G19" s="1">
        <v>1</v>
      </c>
      <c r="H19" s="77">
        <f t="shared" si="0"/>
        <v>1</v>
      </c>
      <c r="I19" s="1"/>
      <c r="J19" s="1">
        <v>0</v>
      </c>
      <c r="K19" s="71">
        <f t="shared" si="1"/>
        <v>-1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/>
      <c r="F20" s="76">
        <v>30</v>
      </c>
      <c r="G20" s="1">
        <v>0</v>
      </c>
      <c r="H20" s="77">
        <f t="shared" si="0"/>
        <v>30</v>
      </c>
      <c r="I20" s="1"/>
      <c r="J20" s="1">
        <v>3</v>
      </c>
      <c r="K20" s="71">
        <f t="shared" si="1"/>
        <v>-12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1</v>
      </c>
      <c r="F21" s="85">
        <v>2</v>
      </c>
      <c r="G21" s="85">
        <v>8</v>
      </c>
      <c r="H21" s="86">
        <f>G21+F21</f>
        <v>10</v>
      </c>
      <c r="I21" s="85"/>
      <c r="J21" s="85">
        <v>0</v>
      </c>
      <c r="K21" s="71">
        <f t="shared" si="1"/>
        <v>-10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0</v>
      </c>
      <c r="F22" s="85">
        <v>7</v>
      </c>
      <c r="G22" s="85">
        <v>28</v>
      </c>
      <c r="H22" s="86">
        <f t="shared" si="0"/>
        <v>35</v>
      </c>
      <c r="I22" s="85"/>
      <c r="J22" s="85">
        <v>0</v>
      </c>
      <c r="K22" s="71">
        <f t="shared" si="1"/>
        <v>-35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1</v>
      </c>
      <c r="F23" s="85">
        <v>0</v>
      </c>
      <c r="G23" s="85">
        <v>8</v>
      </c>
      <c r="H23" s="86">
        <f>G23+F23</f>
        <v>8</v>
      </c>
      <c r="I23" s="85"/>
      <c r="J23" s="85">
        <v>0</v>
      </c>
      <c r="K23" s="71">
        <f t="shared" si="1"/>
        <v>-8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26</v>
      </c>
      <c r="G25" s="1"/>
      <c r="H25" s="77">
        <f>G25+F25</f>
        <v>26</v>
      </c>
      <c r="I25" s="1"/>
      <c r="J25" s="1">
        <v>3</v>
      </c>
      <c r="K25" s="71">
        <f t="shared" si="1"/>
        <v>-8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23</v>
      </c>
      <c r="G26" s="1"/>
      <c r="H26" s="77">
        <f t="shared" si="0"/>
        <v>23</v>
      </c>
      <c r="I26" s="1"/>
      <c r="J26" s="1">
        <v>2</v>
      </c>
      <c r="K26" s="71">
        <f t="shared" si="1"/>
        <v>-11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27</v>
      </c>
      <c r="G27" s="1"/>
      <c r="H27" s="77">
        <f>G27+F27</f>
        <v>27</v>
      </c>
      <c r="I27" s="1"/>
      <c r="J27" s="1">
        <v>0</v>
      </c>
      <c r="K27" s="71">
        <f t="shared" si="1"/>
        <v>-27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5</v>
      </c>
      <c r="H28" s="86">
        <f t="shared" si="0"/>
        <v>5</v>
      </c>
      <c r="I28" s="85"/>
      <c r="J28" s="85">
        <v>0</v>
      </c>
      <c r="K28" s="71">
        <f t="shared" si="1"/>
        <v>-5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40</v>
      </c>
      <c r="H34" s="77">
        <f t="shared" si="0"/>
        <v>40</v>
      </c>
      <c r="I34" s="1"/>
      <c r="J34" s="1">
        <v>10</v>
      </c>
      <c r="K34" s="71">
        <f t="shared" si="1"/>
        <v>20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0</v>
      </c>
      <c r="F35" s="76">
        <f>E35</f>
        <v>0</v>
      </c>
      <c r="G35" s="1">
        <v>40</v>
      </c>
      <c r="H35" s="77">
        <f t="shared" si="0"/>
        <v>40</v>
      </c>
      <c r="I35" s="1"/>
      <c r="J35" s="1"/>
      <c r="K35" s="71">
        <f t="shared" si="1"/>
        <v>-40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3</v>
      </c>
      <c r="H36" s="77">
        <f t="shared" si="0"/>
        <v>3</v>
      </c>
      <c r="I36" s="1"/>
      <c r="J36" s="1">
        <v>8</v>
      </c>
      <c r="K36" s="71">
        <f t="shared" si="1"/>
        <v>45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2</v>
      </c>
      <c r="F37" s="76">
        <v>1</v>
      </c>
      <c r="G37" s="85">
        <v>36</v>
      </c>
      <c r="H37" s="77">
        <f t="shared" si="0"/>
        <v>37</v>
      </c>
      <c r="I37" s="85"/>
      <c r="J37" s="85">
        <v>7</v>
      </c>
      <c r="K37" s="71">
        <f t="shared" si="1"/>
        <v>5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0</v>
      </c>
      <c r="F38" s="76">
        <v>0</v>
      </c>
      <c r="G38" s="85">
        <v>38</v>
      </c>
      <c r="H38" s="77">
        <f t="shared" si="0"/>
        <v>38</v>
      </c>
      <c r="I38" s="85"/>
      <c r="J38" s="85">
        <v>10</v>
      </c>
      <c r="K38" s="71">
        <f t="shared" si="1"/>
        <v>22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1</v>
      </c>
      <c r="F41" s="76">
        <f t="shared" si="2"/>
        <v>1</v>
      </c>
      <c r="G41" s="1">
        <v>1</v>
      </c>
      <c r="H41" s="77">
        <f t="shared" si="0"/>
        <v>2</v>
      </c>
      <c r="I41" s="1"/>
      <c r="J41" s="1">
        <v>0</v>
      </c>
      <c r="K41" s="71">
        <f t="shared" si="1"/>
        <v>-2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3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f t="shared" si="2"/>
        <v>0</v>
      </c>
      <c r="G48" s="1">
        <v>0</v>
      </c>
      <c r="H48" s="77">
        <f t="shared" si="0"/>
        <v>0</v>
      </c>
      <c r="I48" s="1"/>
      <c r="J48" s="1">
        <v>0</v>
      </c>
      <c r="K48" s="71">
        <f t="shared" si="1"/>
        <v>0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4</v>
      </c>
      <c r="F49" s="76">
        <v>6</v>
      </c>
      <c r="G49" s="1">
        <v>13</v>
      </c>
      <c r="H49" s="77">
        <f t="shared" si="0"/>
        <v>19</v>
      </c>
      <c r="I49" s="1"/>
      <c r="J49" s="1">
        <v>3</v>
      </c>
      <c r="K49" s="71">
        <f t="shared" si="1"/>
        <v>-1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f t="shared" si="2"/>
        <v>0</v>
      </c>
      <c r="G50" s="1">
        <v>12</v>
      </c>
      <c r="H50" s="77">
        <f t="shared" si="0"/>
        <v>12</v>
      </c>
      <c r="I50" s="1"/>
      <c r="J50" s="1">
        <v>2</v>
      </c>
      <c r="K50" s="71">
        <f t="shared" si="1"/>
        <v>0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0</v>
      </c>
      <c r="F52" s="76">
        <v>2</v>
      </c>
      <c r="G52" s="1">
        <v>2</v>
      </c>
      <c r="H52" s="77">
        <f t="shared" si="0"/>
        <v>4</v>
      </c>
      <c r="I52" s="1"/>
      <c r="J52" s="1">
        <v>1</v>
      </c>
      <c r="K52" s="71">
        <f t="shared" si="1"/>
        <v>2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0</v>
      </c>
      <c r="F53" s="76">
        <v>1</v>
      </c>
      <c r="G53" s="1">
        <v>7</v>
      </c>
      <c r="H53" s="77">
        <f t="shared" si="0"/>
        <v>8</v>
      </c>
      <c r="I53" s="1"/>
      <c r="J53" s="1">
        <v>2</v>
      </c>
      <c r="K53" s="71">
        <f t="shared" si="1"/>
        <v>4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/>
      <c r="F56" s="76">
        <f t="shared" si="2"/>
        <v>0</v>
      </c>
      <c r="G56" s="1">
        <v>11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1</v>
      </c>
      <c r="F58" s="76">
        <v>13</v>
      </c>
      <c r="G58" s="1">
        <v>24</v>
      </c>
      <c r="H58" s="77">
        <f t="shared" si="0"/>
        <v>37</v>
      </c>
      <c r="I58" s="1"/>
      <c r="J58" s="1">
        <v>4</v>
      </c>
      <c r="K58" s="71">
        <f t="shared" si="1"/>
        <v>-13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2</v>
      </c>
      <c r="F59" s="76">
        <f t="shared" si="2"/>
        <v>2</v>
      </c>
      <c r="G59" s="1">
        <v>30</v>
      </c>
      <c r="H59" s="77">
        <f t="shared" si="0"/>
        <v>32</v>
      </c>
      <c r="I59" s="1"/>
      <c r="J59" s="1">
        <v>2</v>
      </c>
      <c r="K59" s="71">
        <f t="shared" si="1"/>
        <v>-20</v>
      </c>
    </row>
    <row r="60" spans="1:11" x14ac:dyDescent="0.25">
      <c r="A60" s="73">
        <v>52</v>
      </c>
      <c r="B60" s="1" t="s">
        <v>110</v>
      </c>
      <c r="C60" s="1"/>
      <c r="D60" s="1"/>
      <c r="E60" s="1">
        <v>5</v>
      </c>
      <c r="F60" s="76">
        <v>4</v>
      </c>
      <c r="G60" s="1">
        <v>87</v>
      </c>
      <c r="H60" s="77">
        <f t="shared" si="0"/>
        <v>91</v>
      </c>
      <c r="I60" s="1"/>
      <c r="J60" s="1">
        <v>8</v>
      </c>
      <c r="K60" s="71">
        <f t="shared" si="1"/>
        <v>-43</v>
      </c>
    </row>
    <row r="61" spans="1:11" x14ac:dyDescent="0.25">
      <c r="A61" s="73">
        <v>53</v>
      </c>
      <c r="B61" s="1" t="s">
        <v>114</v>
      </c>
      <c r="C61" s="1"/>
      <c r="D61" s="1"/>
      <c r="E61" s="1">
        <v>6</v>
      </c>
      <c r="F61" s="76">
        <v>15</v>
      </c>
      <c r="G61" s="1">
        <v>7</v>
      </c>
      <c r="H61" s="77">
        <f t="shared" si="0"/>
        <v>22</v>
      </c>
      <c r="I61" s="1"/>
      <c r="J61" s="1">
        <v>0</v>
      </c>
      <c r="K61" s="71">
        <f t="shared" si="1"/>
        <v>-22</v>
      </c>
    </row>
    <row r="62" spans="1:11" x14ac:dyDescent="0.25">
      <c r="A62" s="73">
        <v>59</v>
      </c>
      <c r="B62" s="1" t="s">
        <v>118</v>
      </c>
      <c r="C62" s="1"/>
      <c r="D62" s="1"/>
      <c r="E62" s="1">
        <v>0</v>
      </c>
      <c r="F62" s="76">
        <v>32</v>
      </c>
      <c r="G62" s="1">
        <v>56</v>
      </c>
      <c r="H62" s="77">
        <f t="shared" si="0"/>
        <v>88</v>
      </c>
      <c r="I62" s="1"/>
      <c r="J62" s="1">
        <v>0</v>
      </c>
      <c r="K62" s="71">
        <f t="shared" si="1"/>
        <v>-88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20</v>
      </c>
      <c r="G63" s="1">
        <v>51</v>
      </c>
      <c r="H63" s="77">
        <f t="shared" si="0"/>
        <v>71</v>
      </c>
      <c r="I63" s="1"/>
      <c r="J63" s="1">
        <v>0</v>
      </c>
      <c r="K63" s="71">
        <f t="shared" si="1"/>
        <v>-71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26</v>
      </c>
      <c r="G66" s="1">
        <v>104</v>
      </c>
      <c r="H66" s="77">
        <f t="shared" si="0"/>
        <v>130</v>
      </c>
      <c r="I66" s="1"/>
      <c r="J66" s="1">
        <v>0</v>
      </c>
      <c r="K66" s="71">
        <f t="shared" si="1"/>
        <v>-130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3</v>
      </c>
      <c r="F72" s="76">
        <v>1</v>
      </c>
      <c r="G72" s="1">
        <v>12</v>
      </c>
      <c r="H72" s="77">
        <f t="shared" si="3"/>
        <v>13</v>
      </c>
      <c r="I72" s="1"/>
      <c r="J72" s="1">
        <v>3</v>
      </c>
      <c r="K72" s="71">
        <f t="shared" si="4"/>
        <v>5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0</v>
      </c>
      <c r="F73" s="76">
        <v>1</v>
      </c>
      <c r="G73" s="1">
        <v>7</v>
      </c>
      <c r="H73" s="77">
        <f t="shared" si="3"/>
        <v>8</v>
      </c>
      <c r="I73" s="1"/>
      <c r="J73" s="1"/>
      <c r="K73" s="71">
        <f t="shared" si="4"/>
        <v>-8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12</v>
      </c>
      <c r="H74" s="77">
        <f t="shared" si="3"/>
        <v>12</v>
      </c>
      <c r="I74" s="1"/>
      <c r="J74" s="1"/>
      <c r="K74" s="71">
        <f t="shared" si="4"/>
        <v>-12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12</v>
      </c>
      <c r="H75" s="77">
        <f t="shared" si="3"/>
        <v>12</v>
      </c>
      <c r="I75" s="1"/>
      <c r="J75" s="1"/>
      <c r="K75" s="71">
        <f t="shared" si="4"/>
        <v>-12</v>
      </c>
    </row>
    <row r="76" spans="1:11" x14ac:dyDescent="0.25">
      <c r="A76" s="73">
        <v>75</v>
      </c>
      <c r="B76" s="1" t="s">
        <v>137</v>
      </c>
      <c r="C76" s="1"/>
      <c r="D76" s="1"/>
      <c r="E76" s="1">
        <v>2</v>
      </c>
      <c r="F76" s="76">
        <v>6</v>
      </c>
      <c r="G76" s="1">
        <v>36</v>
      </c>
      <c r="H76" s="77">
        <f t="shared" si="3"/>
        <v>42</v>
      </c>
      <c r="I76" s="1"/>
      <c r="J76" s="1"/>
      <c r="K76" s="71">
        <f t="shared" si="4"/>
        <v>-42</v>
      </c>
    </row>
    <row r="77" spans="1:11" x14ac:dyDescent="0.25">
      <c r="A77" s="73">
        <v>76</v>
      </c>
      <c r="B77" s="1" t="s">
        <v>138</v>
      </c>
      <c r="C77" s="1"/>
      <c r="D77" s="1"/>
      <c r="E77" s="1"/>
      <c r="F77" s="76">
        <v>0</v>
      </c>
      <c r="G77" s="1">
        <v>78</v>
      </c>
      <c r="H77" s="77">
        <f t="shared" si="3"/>
        <v>78</v>
      </c>
      <c r="I77" s="1"/>
      <c r="J77" s="1"/>
      <c r="K77" s="71">
        <f t="shared" si="4"/>
        <v>-78</v>
      </c>
    </row>
    <row r="78" spans="1:11" x14ac:dyDescent="0.25">
      <c r="A78" s="73">
        <v>77</v>
      </c>
      <c r="B78" s="1" t="s">
        <v>139</v>
      </c>
      <c r="C78" s="1"/>
      <c r="D78" s="1"/>
      <c r="E78" s="1"/>
      <c r="F78" s="76">
        <v>0</v>
      </c>
      <c r="G78" s="1">
        <v>89</v>
      </c>
      <c r="H78" s="77">
        <f t="shared" si="3"/>
        <v>89</v>
      </c>
      <c r="I78" s="1"/>
      <c r="J78" s="1"/>
      <c r="K78" s="71">
        <f t="shared" si="4"/>
        <v>-89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29</v>
      </c>
      <c r="H79" s="77">
        <f t="shared" si="3"/>
        <v>29</v>
      </c>
      <c r="I79" s="1"/>
      <c r="J79" s="1"/>
      <c r="K79" s="71">
        <f t="shared" si="4"/>
        <v>-29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f t="shared" si="5"/>
        <v>0</v>
      </c>
      <c r="G80" s="1">
        <v>22</v>
      </c>
      <c r="H80" s="77">
        <f t="shared" si="3"/>
        <v>22</v>
      </c>
      <c r="I80" s="1"/>
      <c r="J80" s="1"/>
      <c r="K80" s="71">
        <f t="shared" si="4"/>
        <v>-22</v>
      </c>
    </row>
    <row r="81" spans="1:11" x14ac:dyDescent="0.25">
      <c r="A81" s="73">
        <v>80</v>
      </c>
      <c r="B81" s="1"/>
      <c r="C81" s="1"/>
      <c r="D81" s="1"/>
      <c r="E81" s="1"/>
      <c r="F81" s="76">
        <f t="shared" si="5"/>
        <v>0</v>
      </c>
      <c r="G81" s="1"/>
      <c r="H81" s="77">
        <f t="shared" si="3"/>
        <v>0</v>
      </c>
      <c r="I81" s="1"/>
      <c r="J81" s="1"/>
      <c r="K81" s="71">
        <f t="shared" si="4"/>
        <v>0</v>
      </c>
    </row>
    <row r="82" spans="1:11" x14ac:dyDescent="0.25">
      <c r="A82" s="73">
        <v>81</v>
      </c>
      <c r="B82" s="1"/>
      <c r="C82" s="1"/>
      <c r="D82" s="1"/>
      <c r="E82" s="1"/>
      <c r="F82" s="76">
        <f t="shared" si="5"/>
        <v>0</v>
      </c>
      <c r="G82" s="1"/>
      <c r="H82" s="77">
        <f t="shared" si="3"/>
        <v>0</v>
      </c>
      <c r="I82" s="1"/>
      <c r="J82" s="1"/>
      <c r="K82" s="71">
        <f t="shared" si="4"/>
        <v>0</v>
      </c>
    </row>
    <row r="83" spans="1:11" x14ac:dyDescent="0.25">
      <c r="A83" s="73">
        <v>82</v>
      </c>
      <c r="B83" s="1"/>
      <c r="C83" s="1"/>
      <c r="D83" s="1"/>
      <c r="E83" s="1"/>
      <c r="F83" s="76">
        <f t="shared" si="5"/>
        <v>0</v>
      </c>
      <c r="G83" s="1"/>
      <c r="H83" s="77">
        <f t="shared" si="3"/>
        <v>0</v>
      </c>
      <c r="I83" s="1"/>
      <c r="J83" s="1"/>
      <c r="K83" s="71">
        <f t="shared" si="4"/>
        <v>0</v>
      </c>
    </row>
    <row r="84" spans="1:11" x14ac:dyDescent="0.25">
      <c r="A84" s="73">
        <v>83</v>
      </c>
      <c r="B84" s="1"/>
      <c r="C84" s="1"/>
      <c r="D84" s="1"/>
      <c r="E84" s="1"/>
      <c r="F84" s="76">
        <f t="shared" si="5"/>
        <v>0</v>
      </c>
      <c r="G84" s="1"/>
      <c r="H84" s="77">
        <f t="shared" si="3"/>
        <v>0</v>
      </c>
      <c r="I84" s="1"/>
      <c r="J84" s="1"/>
      <c r="K84" s="71">
        <f t="shared" si="4"/>
        <v>0</v>
      </c>
    </row>
    <row r="85" spans="1:11" x14ac:dyDescent="0.25">
      <c r="A85" s="73">
        <v>84</v>
      </c>
      <c r="B85" s="1"/>
      <c r="C85" s="1"/>
      <c r="D85" s="1"/>
      <c r="E85" s="1"/>
      <c r="F85" s="76">
        <f t="shared" si="5"/>
        <v>0</v>
      </c>
      <c r="G85" s="1"/>
      <c r="H85" s="77">
        <f t="shared" si="3"/>
        <v>0</v>
      </c>
      <c r="I85" s="1"/>
      <c r="J85" s="1"/>
      <c r="K85" s="71">
        <f t="shared" si="4"/>
        <v>0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K17" sqref="A1:K97"/>
    </sheetView>
  </sheetViews>
  <sheetFormatPr defaultRowHeight="15" x14ac:dyDescent="0.25"/>
  <cols>
    <col min="2" max="2" width="19.140625" customWidth="1"/>
    <col min="5" max="5" width="13.140625" customWidth="1"/>
    <col min="8" max="8" width="15.85546875" customWidth="1"/>
    <col min="11" max="11" width="23.140625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39</v>
      </c>
      <c r="F1" s="80">
        <f>SUM(F3:F1048576)</f>
        <v>411</v>
      </c>
      <c r="G1" s="80">
        <f>SUM(G3:G1048576)</f>
        <v>1484</v>
      </c>
      <c r="H1" s="80">
        <f>SUM(H3:H1048576)</f>
        <v>1895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-1163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1</v>
      </c>
      <c r="F3" s="76">
        <v>51</v>
      </c>
      <c r="G3" s="1">
        <v>0</v>
      </c>
      <c r="H3" s="77">
        <f t="shared" ref="H3:H68" si="0">G3+F3</f>
        <v>51</v>
      </c>
      <c r="I3" s="1"/>
      <c r="J3" s="1">
        <v>6</v>
      </c>
      <c r="K3" s="71">
        <f>(J3*6)-H3</f>
        <v>-15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3</v>
      </c>
      <c r="F4" s="76">
        <v>0</v>
      </c>
      <c r="G4" s="85">
        <v>9</v>
      </c>
      <c r="H4" s="77">
        <f t="shared" si="0"/>
        <v>9</v>
      </c>
      <c r="I4" s="85"/>
      <c r="J4" s="85">
        <v>2</v>
      </c>
      <c r="K4" s="71">
        <f t="shared" ref="K4:K68" si="1">(J4*6)-H4</f>
        <v>3</v>
      </c>
    </row>
    <row r="5" spans="1:11" x14ac:dyDescent="0.25">
      <c r="A5" s="73">
        <v>3</v>
      </c>
      <c r="B5" s="1" t="s">
        <v>88</v>
      </c>
      <c r="C5" s="1" t="s">
        <v>84</v>
      </c>
      <c r="D5" s="1"/>
      <c r="E5" s="1">
        <v>3</v>
      </c>
      <c r="F5" s="76">
        <v>13</v>
      </c>
      <c r="G5" s="1">
        <v>21</v>
      </c>
      <c r="H5" s="77">
        <f t="shared" si="0"/>
        <v>34</v>
      </c>
      <c r="I5" s="1"/>
      <c r="J5" s="1">
        <v>8</v>
      </c>
      <c r="K5" s="71">
        <f t="shared" si="1"/>
        <v>14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0</v>
      </c>
      <c r="F6" s="76">
        <v>2</v>
      </c>
      <c r="G6" s="85">
        <v>13</v>
      </c>
      <c r="H6" s="77">
        <f t="shared" si="0"/>
        <v>15</v>
      </c>
      <c r="I6" s="85"/>
      <c r="J6" s="85">
        <v>2</v>
      </c>
      <c r="K6" s="71">
        <f t="shared" si="1"/>
        <v>-3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14</v>
      </c>
      <c r="H7" s="77">
        <f t="shared" si="0"/>
        <v>14</v>
      </c>
      <c r="I7" s="1"/>
      <c r="J7" s="1">
        <v>0</v>
      </c>
      <c r="K7" s="71">
        <f t="shared" si="1"/>
        <v>-14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0</v>
      </c>
      <c r="G9" s="1">
        <v>7</v>
      </c>
      <c r="H9" s="77">
        <f t="shared" si="0"/>
        <v>7</v>
      </c>
      <c r="I9" s="1"/>
      <c r="J9" s="1">
        <v>0</v>
      </c>
      <c r="K9" s="71">
        <f t="shared" si="1"/>
        <v>-7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0</v>
      </c>
      <c r="F12" s="76">
        <v>0</v>
      </c>
      <c r="G12" s="1">
        <v>23</v>
      </c>
      <c r="H12" s="77">
        <f t="shared" si="0"/>
        <v>23</v>
      </c>
      <c r="I12" s="1"/>
      <c r="J12" s="1">
        <v>0</v>
      </c>
      <c r="K12" s="71">
        <f t="shared" si="1"/>
        <v>-23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f t="shared" si="2"/>
        <v>0</v>
      </c>
      <c r="G13" s="1">
        <v>22</v>
      </c>
      <c r="H13" s="77">
        <f t="shared" si="0"/>
        <v>22</v>
      </c>
      <c r="I13" s="1"/>
      <c r="J13" s="1">
        <v>0</v>
      </c>
      <c r="K13" s="71">
        <f t="shared" si="1"/>
        <v>-22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3</v>
      </c>
      <c r="F14" s="76">
        <v>9</v>
      </c>
      <c r="G14" s="1">
        <v>0</v>
      </c>
      <c r="H14" s="77">
        <f t="shared" si="0"/>
        <v>9</v>
      </c>
      <c r="I14" s="1"/>
      <c r="J14" s="1">
        <v>5</v>
      </c>
      <c r="K14" s="71">
        <f t="shared" si="1"/>
        <v>21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0</v>
      </c>
      <c r="F15" s="76">
        <v>29</v>
      </c>
      <c r="G15" s="1">
        <v>4</v>
      </c>
      <c r="H15" s="77">
        <f t="shared" si="0"/>
        <v>33</v>
      </c>
      <c r="I15" s="1"/>
      <c r="J15" s="1">
        <v>5</v>
      </c>
      <c r="K15" s="71">
        <f t="shared" si="1"/>
        <v>-3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/>
      <c r="F16" s="76">
        <f t="shared" si="2"/>
        <v>0</v>
      </c>
      <c r="G16" s="1">
        <v>29</v>
      </c>
      <c r="H16" s="77">
        <f t="shared" si="0"/>
        <v>29</v>
      </c>
      <c r="I16" s="1"/>
      <c r="J16" s="1">
        <v>2</v>
      </c>
      <c r="K16" s="71">
        <f t="shared" si="1"/>
        <v>-17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30</v>
      </c>
      <c r="G17" s="1">
        <v>1</v>
      </c>
      <c r="H17" s="77">
        <f t="shared" si="0"/>
        <v>31</v>
      </c>
      <c r="I17" s="1"/>
      <c r="J17" s="1">
        <v>7</v>
      </c>
      <c r="K17" s="71">
        <f t="shared" si="1"/>
        <v>11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f t="shared" si="2"/>
        <v>0</v>
      </c>
      <c r="G18" s="1">
        <v>29</v>
      </c>
      <c r="H18" s="77">
        <f t="shared" si="0"/>
        <v>29</v>
      </c>
      <c r="I18" s="1"/>
      <c r="J18" s="1">
        <v>2</v>
      </c>
      <c r="K18" s="71">
        <f t="shared" si="1"/>
        <v>-17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f t="shared" si="2"/>
        <v>0</v>
      </c>
      <c r="G19" s="1">
        <v>1</v>
      </c>
      <c r="H19" s="77">
        <f t="shared" si="0"/>
        <v>1</v>
      </c>
      <c r="I19" s="1"/>
      <c r="J19" s="1">
        <v>0</v>
      </c>
      <c r="K19" s="71">
        <f t="shared" si="1"/>
        <v>-1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/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1</v>
      </c>
      <c r="F21" s="85">
        <v>3</v>
      </c>
      <c r="G21" s="85">
        <v>7</v>
      </c>
      <c r="H21" s="86">
        <f>G21+F21</f>
        <v>10</v>
      </c>
      <c r="I21" s="85"/>
      <c r="J21" s="85">
        <v>0</v>
      </c>
      <c r="K21" s="71">
        <f t="shared" si="1"/>
        <v>-10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0</v>
      </c>
      <c r="F22" s="85">
        <v>11</v>
      </c>
      <c r="G22" s="85">
        <v>24</v>
      </c>
      <c r="H22" s="86">
        <f t="shared" si="0"/>
        <v>35</v>
      </c>
      <c r="I22" s="85"/>
      <c r="J22" s="85">
        <v>0</v>
      </c>
      <c r="K22" s="71">
        <f t="shared" si="1"/>
        <v>-35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1</v>
      </c>
      <c r="F23" s="85">
        <v>1</v>
      </c>
      <c r="G23" s="85">
        <v>6</v>
      </c>
      <c r="H23" s="86">
        <f>G23+F23</f>
        <v>7</v>
      </c>
      <c r="I23" s="85"/>
      <c r="J23" s="85">
        <v>0</v>
      </c>
      <c r="K23" s="71">
        <f t="shared" si="1"/>
        <v>-7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26</v>
      </c>
      <c r="G25" s="1"/>
      <c r="H25" s="77">
        <f>G25+F25</f>
        <v>26</v>
      </c>
      <c r="I25" s="1"/>
      <c r="J25" s="1">
        <v>3</v>
      </c>
      <c r="K25" s="71">
        <f t="shared" si="1"/>
        <v>-8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23</v>
      </c>
      <c r="G26" s="1"/>
      <c r="H26" s="77">
        <f t="shared" si="0"/>
        <v>23</v>
      </c>
      <c r="I26" s="1"/>
      <c r="J26" s="1">
        <v>2</v>
      </c>
      <c r="K26" s="71">
        <f t="shared" si="1"/>
        <v>-11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27</v>
      </c>
      <c r="G27" s="1"/>
      <c r="H27" s="77">
        <f>G27+F27</f>
        <v>27</v>
      </c>
      <c r="I27" s="1"/>
      <c r="J27" s="1">
        <v>0</v>
      </c>
      <c r="K27" s="71">
        <f t="shared" si="1"/>
        <v>-27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5</v>
      </c>
      <c r="H28" s="86">
        <f t="shared" si="0"/>
        <v>5</v>
      </c>
      <c r="I28" s="85"/>
      <c r="J28" s="85">
        <v>0</v>
      </c>
      <c r="K28" s="71">
        <f t="shared" si="1"/>
        <v>-5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40</v>
      </c>
      <c r="H34" s="77">
        <f t="shared" si="0"/>
        <v>40</v>
      </c>
      <c r="I34" s="1"/>
      <c r="J34" s="1">
        <v>10</v>
      </c>
      <c r="K34" s="71">
        <f t="shared" si="1"/>
        <v>20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0</v>
      </c>
      <c r="F35" s="76">
        <f>E35</f>
        <v>0</v>
      </c>
      <c r="G35" s="1">
        <v>40</v>
      </c>
      <c r="H35" s="77">
        <f t="shared" si="0"/>
        <v>40</v>
      </c>
      <c r="I35" s="1"/>
      <c r="J35" s="1"/>
      <c r="K35" s="71">
        <f t="shared" si="1"/>
        <v>-40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3</v>
      </c>
      <c r="H36" s="77">
        <f t="shared" si="0"/>
        <v>3</v>
      </c>
      <c r="I36" s="1"/>
      <c r="J36" s="1">
        <v>8</v>
      </c>
      <c r="K36" s="71">
        <f t="shared" si="1"/>
        <v>45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2</v>
      </c>
      <c r="F37" s="76">
        <v>1</v>
      </c>
      <c r="G37" s="85">
        <v>35</v>
      </c>
      <c r="H37" s="77">
        <f t="shared" si="0"/>
        <v>36</v>
      </c>
      <c r="I37" s="85"/>
      <c r="J37" s="85">
        <v>7</v>
      </c>
      <c r="K37" s="71">
        <f t="shared" si="1"/>
        <v>6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0</v>
      </c>
      <c r="F38" s="76">
        <v>0</v>
      </c>
      <c r="G38" s="85">
        <v>38</v>
      </c>
      <c r="H38" s="77">
        <f t="shared" si="0"/>
        <v>38</v>
      </c>
      <c r="I38" s="85"/>
      <c r="J38" s="85">
        <v>10</v>
      </c>
      <c r="K38" s="71">
        <f t="shared" si="1"/>
        <v>22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1</v>
      </c>
      <c r="F41" s="76">
        <f t="shared" si="2"/>
        <v>1</v>
      </c>
      <c r="G41" s="1">
        <v>1</v>
      </c>
      <c r="H41" s="77">
        <f t="shared" si="0"/>
        <v>2</v>
      </c>
      <c r="I41" s="1"/>
      <c r="J41" s="1">
        <v>0</v>
      </c>
      <c r="K41" s="71">
        <f t="shared" si="1"/>
        <v>-2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3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1</v>
      </c>
      <c r="G48" s="1">
        <v>0</v>
      </c>
      <c r="H48" s="77">
        <f t="shared" si="0"/>
        <v>1</v>
      </c>
      <c r="I48" s="1"/>
      <c r="J48" s="1">
        <v>0</v>
      </c>
      <c r="K48" s="71">
        <f t="shared" si="1"/>
        <v>-1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4</v>
      </c>
      <c r="F49" s="76">
        <v>6</v>
      </c>
      <c r="G49" s="1">
        <v>12</v>
      </c>
      <c r="H49" s="77">
        <f t="shared" si="0"/>
        <v>18</v>
      </c>
      <c r="I49" s="1"/>
      <c r="J49" s="1">
        <v>3</v>
      </c>
      <c r="K49" s="71">
        <f t="shared" si="1"/>
        <v>0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f t="shared" si="2"/>
        <v>0</v>
      </c>
      <c r="G50" s="1">
        <v>12</v>
      </c>
      <c r="H50" s="77">
        <f t="shared" si="0"/>
        <v>12</v>
      </c>
      <c r="I50" s="1"/>
      <c r="J50" s="1">
        <v>2</v>
      </c>
      <c r="K50" s="71">
        <f t="shared" si="1"/>
        <v>0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0</v>
      </c>
      <c r="F52" s="76">
        <v>3</v>
      </c>
      <c r="G52" s="1">
        <v>2</v>
      </c>
      <c r="H52" s="77">
        <f t="shared" si="0"/>
        <v>5</v>
      </c>
      <c r="I52" s="1"/>
      <c r="J52" s="1">
        <v>1</v>
      </c>
      <c r="K52" s="71">
        <f t="shared" si="1"/>
        <v>1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0</v>
      </c>
      <c r="F53" s="76">
        <v>2</v>
      </c>
      <c r="G53" s="1">
        <v>7</v>
      </c>
      <c r="H53" s="77">
        <f t="shared" si="0"/>
        <v>9</v>
      </c>
      <c r="I53" s="1"/>
      <c r="J53" s="1">
        <v>2</v>
      </c>
      <c r="K53" s="71">
        <f t="shared" si="1"/>
        <v>3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/>
      <c r="F56" s="76">
        <f t="shared" si="2"/>
        <v>0</v>
      </c>
      <c r="G56" s="1">
        <v>11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1</v>
      </c>
      <c r="F58" s="76">
        <v>13</v>
      </c>
      <c r="G58" s="1">
        <v>21</v>
      </c>
      <c r="H58" s="77">
        <f t="shared" si="0"/>
        <v>34</v>
      </c>
      <c r="I58" s="1"/>
      <c r="J58" s="1">
        <v>4</v>
      </c>
      <c r="K58" s="71">
        <f t="shared" si="1"/>
        <v>-10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2</v>
      </c>
      <c r="F59" s="76">
        <f t="shared" si="2"/>
        <v>2</v>
      </c>
      <c r="G59" s="1">
        <v>28</v>
      </c>
      <c r="H59" s="77">
        <f t="shared" si="0"/>
        <v>30</v>
      </c>
      <c r="I59" s="1"/>
      <c r="J59" s="1">
        <v>2</v>
      </c>
      <c r="K59" s="71">
        <f t="shared" si="1"/>
        <v>-18</v>
      </c>
    </row>
    <row r="60" spans="1:11" x14ac:dyDescent="0.25">
      <c r="A60" s="73">
        <v>52</v>
      </c>
      <c r="B60" s="1" t="s">
        <v>110</v>
      </c>
      <c r="C60" s="1"/>
      <c r="D60" s="1"/>
      <c r="E60" s="1">
        <v>5</v>
      </c>
      <c r="F60" s="76">
        <v>4</v>
      </c>
      <c r="G60" s="1">
        <v>80</v>
      </c>
      <c r="H60" s="77">
        <f t="shared" si="0"/>
        <v>84</v>
      </c>
      <c r="I60" s="1"/>
      <c r="J60" s="1">
        <v>8</v>
      </c>
      <c r="K60" s="71">
        <f t="shared" si="1"/>
        <v>-36</v>
      </c>
    </row>
    <row r="61" spans="1:11" x14ac:dyDescent="0.25">
      <c r="A61" s="73">
        <v>53</v>
      </c>
      <c r="B61" s="1" t="s">
        <v>114</v>
      </c>
      <c r="C61" s="1"/>
      <c r="D61" s="1"/>
      <c r="E61" s="1">
        <v>6</v>
      </c>
      <c r="F61" s="76">
        <v>15</v>
      </c>
      <c r="G61" s="1">
        <v>7</v>
      </c>
      <c r="H61" s="77">
        <f t="shared" si="0"/>
        <v>22</v>
      </c>
      <c r="I61" s="1"/>
      <c r="J61" s="1">
        <v>0</v>
      </c>
      <c r="K61" s="71">
        <f t="shared" si="1"/>
        <v>-22</v>
      </c>
    </row>
    <row r="62" spans="1:11" x14ac:dyDescent="0.25">
      <c r="A62" s="73">
        <v>59</v>
      </c>
      <c r="B62" s="1" t="s">
        <v>118</v>
      </c>
      <c r="C62" s="1"/>
      <c r="D62" s="1"/>
      <c r="E62" s="1">
        <v>0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20</v>
      </c>
      <c r="G63" s="1">
        <v>51</v>
      </c>
      <c r="H63" s="77">
        <f t="shared" si="0"/>
        <v>71</v>
      </c>
      <c r="I63" s="1"/>
      <c r="J63" s="1">
        <v>0</v>
      </c>
      <c r="K63" s="71">
        <f t="shared" si="1"/>
        <v>-71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27</v>
      </c>
      <c r="G66" s="1">
        <v>104</v>
      </c>
      <c r="H66" s="77">
        <f t="shared" si="0"/>
        <v>131</v>
      </c>
      <c r="I66" s="1"/>
      <c r="J66" s="1">
        <v>0</v>
      </c>
      <c r="K66" s="71">
        <f t="shared" si="1"/>
        <v>-131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3</v>
      </c>
      <c r="F72" s="76">
        <v>1</v>
      </c>
      <c r="G72" s="1">
        <v>12</v>
      </c>
      <c r="H72" s="77">
        <f t="shared" si="3"/>
        <v>13</v>
      </c>
      <c r="I72" s="1"/>
      <c r="J72" s="1">
        <v>3</v>
      </c>
      <c r="K72" s="71">
        <f t="shared" si="4"/>
        <v>5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0</v>
      </c>
      <c r="F73" s="76">
        <v>1</v>
      </c>
      <c r="G73" s="1">
        <v>7</v>
      </c>
      <c r="H73" s="77">
        <f t="shared" si="3"/>
        <v>8</v>
      </c>
      <c r="I73" s="1"/>
      <c r="J73" s="1"/>
      <c r="K73" s="71">
        <f t="shared" si="4"/>
        <v>-8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12</v>
      </c>
      <c r="H74" s="77">
        <f t="shared" si="3"/>
        <v>12</v>
      </c>
      <c r="I74" s="1"/>
      <c r="J74" s="1"/>
      <c r="K74" s="71">
        <f t="shared" si="4"/>
        <v>-12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12</v>
      </c>
      <c r="H75" s="77">
        <f t="shared" si="3"/>
        <v>12</v>
      </c>
      <c r="I75" s="1"/>
      <c r="J75" s="1"/>
      <c r="K75" s="71">
        <f t="shared" si="4"/>
        <v>-12</v>
      </c>
    </row>
    <row r="76" spans="1:11" x14ac:dyDescent="0.25">
      <c r="A76" s="73">
        <v>75</v>
      </c>
      <c r="B76" s="1" t="s">
        <v>137</v>
      </c>
      <c r="C76" s="1"/>
      <c r="D76" s="1"/>
      <c r="E76" s="1">
        <v>2</v>
      </c>
      <c r="F76" s="76">
        <v>6</v>
      </c>
      <c r="G76" s="1">
        <v>36</v>
      </c>
      <c r="H76" s="77">
        <f t="shared" si="3"/>
        <v>42</v>
      </c>
      <c r="I76" s="1"/>
      <c r="J76" s="1"/>
      <c r="K76" s="71">
        <f t="shared" si="4"/>
        <v>-42</v>
      </c>
    </row>
    <row r="77" spans="1:11" x14ac:dyDescent="0.25">
      <c r="A77" s="73">
        <v>76</v>
      </c>
      <c r="B77" s="1" t="s">
        <v>138</v>
      </c>
      <c r="C77" s="1"/>
      <c r="D77" s="1"/>
      <c r="E77" s="1"/>
      <c r="F77" s="76">
        <v>0</v>
      </c>
      <c r="G77" s="1">
        <v>77</v>
      </c>
      <c r="H77" s="77">
        <f t="shared" si="3"/>
        <v>77</v>
      </c>
      <c r="I77" s="1"/>
      <c r="J77" s="1"/>
      <c r="K77" s="71">
        <f t="shared" si="4"/>
        <v>-77</v>
      </c>
    </row>
    <row r="78" spans="1:11" x14ac:dyDescent="0.25">
      <c r="A78" s="73">
        <v>77</v>
      </c>
      <c r="B78" s="1" t="s">
        <v>139</v>
      </c>
      <c r="C78" s="1"/>
      <c r="D78" s="1"/>
      <c r="E78" s="1"/>
      <c r="F78" s="76">
        <v>0</v>
      </c>
      <c r="G78" s="1">
        <v>89</v>
      </c>
      <c r="H78" s="77">
        <f t="shared" si="3"/>
        <v>89</v>
      </c>
      <c r="I78" s="1"/>
      <c r="J78" s="1"/>
      <c r="K78" s="71">
        <f t="shared" si="4"/>
        <v>-89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29</v>
      </c>
      <c r="H79" s="77">
        <f t="shared" si="3"/>
        <v>29</v>
      </c>
      <c r="I79" s="1"/>
      <c r="J79" s="1"/>
      <c r="K79" s="71">
        <f t="shared" si="4"/>
        <v>-29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f t="shared" si="5"/>
        <v>0</v>
      </c>
      <c r="G80" s="1">
        <v>22</v>
      </c>
      <c r="H80" s="77">
        <f t="shared" si="3"/>
        <v>22</v>
      </c>
      <c r="I80" s="1"/>
      <c r="J80" s="1"/>
      <c r="K80" s="71">
        <f t="shared" si="4"/>
        <v>-22</v>
      </c>
    </row>
    <row r="81" spans="1:11" x14ac:dyDescent="0.25">
      <c r="A81" s="73">
        <v>80</v>
      </c>
      <c r="B81" s="1"/>
      <c r="C81" s="1"/>
      <c r="D81" s="1"/>
      <c r="E81" s="1"/>
      <c r="F81" s="76">
        <f t="shared" si="5"/>
        <v>0</v>
      </c>
      <c r="G81" s="1"/>
      <c r="H81" s="77">
        <f t="shared" si="3"/>
        <v>0</v>
      </c>
      <c r="I81" s="1"/>
      <c r="J81" s="1"/>
      <c r="K81" s="71">
        <f t="shared" si="4"/>
        <v>0</v>
      </c>
    </row>
    <row r="82" spans="1:11" x14ac:dyDescent="0.25">
      <c r="A82" s="73">
        <v>81</v>
      </c>
      <c r="B82" s="1"/>
      <c r="C82" s="1"/>
      <c r="D82" s="1"/>
      <c r="E82" s="1"/>
      <c r="F82" s="76">
        <f t="shared" si="5"/>
        <v>0</v>
      </c>
      <c r="G82" s="1"/>
      <c r="H82" s="77">
        <f t="shared" si="3"/>
        <v>0</v>
      </c>
      <c r="I82" s="1"/>
      <c r="J82" s="1"/>
      <c r="K82" s="71">
        <f t="shared" si="4"/>
        <v>0</v>
      </c>
    </row>
    <row r="83" spans="1:11" x14ac:dyDescent="0.25">
      <c r="A83" s="73">
        <v>82</v>
      </c>
      <c r="B83" s="1"/>
      <c r="C83" s="1"/>
      <c r="D83" s="1"/>
      <c r="E83" s="1"/>
      <c r="F83" s="76">
        <f t="shared" si="5"/>
        <v>0</v>
      </c>
      <c r="G83" s="1"/>
      <c r="H83" s="77">
        <f t="shared" si="3"/>
        <v>0</v>
      </c>
      <c r="I83" s="1"/>
      <c r="J83" s="1"/>
      <c r="K83" s="71">
        <f t="shared" si="4"/>
        <v>0</v>
      </c>
    </row>
    <row r="84" spans="1:11" x14ac:dyDescent="0.25">
      <c r="A84" s="73">
        <v>83</v>
      </c>
      <c r="B84" s="1"/>
      <c r="C84" s="1"/>
      <c r="D84" s="1"/>
      <c r="E84" s="1"/>
      <c r="F84" s="76">
        <f t="shared" si="5"/>
        <v>0</v>
      </c>
      <c r="G84" s="1"/>
      <c r="H84" s="77">
        <f t="shared" si="3"/>
        <v>0</v>
      </c>
      <c r="I84" s="1"/>
      <c r="J84" s="1"/>
      <c r="K84" s="71">
        <f t="shared" si="4"/>
        <v>0</v>
      </c>
    </row>
    <row r="85" spans="1:11" x14ac:dyDescent="0.25">
      <c r="A85" s="73">
        <v>84</v>
      </c>
      <c r="B85" s="1"/>
      <c r="C85" s="1"/>
      <c r="D85" s="1"/>
      <c r="E85" s="1"/>
      <c r="F85" s="76">
        <f t="shared" si="5"/>
        <v>0</v>
      </c>
      <c r="G85" s="1"/>
      <c r="H85" s="77">
        <f t="shared" si="3"/>
        <v>0</v>
      </c>
      <c r="I85" s="1"/>
      <c r="J85" s="1"/>
      <c r="K85" s="71">
        <f t="shared" si="4"/>
        <v>0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O48" sqref="O48"/>
    </sheetView>
  </sheetViews>
  <sheetFormatPr defaultRowHeight="15" x14ac:dyDescent="0.25"/>
  <cols>
    <col min="2" max="2" width="22.5703125" customWidth="1"/>
    <col min="5" max="5" width="16.42578125" customWidth="1"/>
    <col min="7" max="7" width="11.85546875" customWidth="1"/>
    <col min="8" max="8" width="12.5703125" customWidth="1"/>
    <col min="10" max="10" width="16.42578125" customWidth="1"/>
    <col min="11" max="11" width="18.28515625" customWidth="1"/>
  </cols>
  <sheetData>
    <row r="1" spans="1:11" ht="24" thickBot="1" x14ac:dyDescent="0.3">
      <c r="A1" s="97" t="s">
        <v>38</v>
      </c>
      <c r="B1" s="98"/>
      <c r="C1" s="98"/>
      <c r="D1" s="80">
        <f>SUM(D3:D1048576)</f>
        <v>0</v>
      </c>
      <c r="E1" s="80">
        <f>SUM(E3:E1048576)</f>
        <v>53</v>
      </c>
      <c r="F1" s="80">
        <f>SUM(F3:F1048576)</f>
        <v>513</v>
      </c>
      <c r="G1" s="80">
        <f>SUM(G3:G1048576)</f>
        <v>1461</v>
      </c>
      <c r="H1" s="80">
        <f>SUM(H3:H1048576)</f>
        <v>1974</v>
      </c>
      <c r="I1" s="80" t="e">
        <f>AVERAGE(I3:I1048576)</f>
        <v>#DIV/0!</v>
      </c>
      <c r="J1" s="83">
        <f>AVERAGE(J3:J1048576)</f>
        <v>1.7681159420289856</v>
      </c>
      <c r="K1" s="81">
        <f>SUM(K3:K1048576)</f>
        <v>-1242</v>
      </c>
    </row>
    <row r="2" spans="1:11" ht="15.75" thickBot="1" x14ac:dyDescent="0.3">
      <c r="A2" s="4" t="s">
        <v>70</v>
      </c>
      <c r="B2" s="2" t="s">
        <v>69</v>
      </c>
      <c r="C2" s="2" t="s">
        <v>79</v>
      </c>
      <c r="D2" s="78" t="s">
        <v>75</v>
      </c>
      <c r="E2" s="78" t="s">
        <v>82</v>
      </c>
      <c r="F2" s="79" t="s">
        <v>71</v>
      </c>
      <c r="G2" s="79" t="s">
        <v>72</v>
      </c>
      <c r="H2" s="79" t="s">
        <v>73</v>
      </c>
      <c r="I2" s="79" t="s">
        <v>74</v>
      </c>
      <c r="J2" s="79" t="s">
        <v>77</v>
      </c>
      <c r="K2" s="75" t="s">
        <v>76</v>
      </c>
    </row>
    <row r="3" spans="1:11" x14ac:dyDescent="0.25">
      <c r="A3" s="72">
        <v>1</v>
      </c>
      <c r="B3" s="1" t="s">
        <v>88</v>
      </c>
      <c r="C3" s="1" t="s">
        <v>83</v>
      </c>
      <c r="D3" s="1"/>
      <c r="E3" s="1">
        <v>2</v>
      </c>
      <c r="F3" s="76">
        <v>51</v>
      </c>
      <c r="G3" s="1">
        <v>0</v>
      </c>
      <c r="H3" s="77">
        <f t="shared" ref="H3:H68" si="0">G3+F3</f>
        <v>51</v>
      </c>
      <c r="I3" s="1"/>
      <c r="J3" s="1">
        <v>6</v>
      </c>
      <c r="K3" s="71">
        <f>(J3*6)-H3</f>
        <v>-15</v>
      </c>
    </row>
    <row r="4" spans="1:11" x14ac:dyDescent="0.25">
      <c r="A4" s="84">
        <v>2</v>
      </c>
      <c r="B4" s="85" t="s">
        <v>88</v>
      </c>
      <c r="C4" s="85" t="s">
        <v>87</v>
      </c>
      <c r="D4" s="85"/>
      <c r="E4" s="85">
        <v>3</v>
      </c>
      <c r="F4" s="76">
        <v>0</v>
      </c>
      <c r="G4" s="85">
        <v>9</v>
      </c>
      <c r="H4" s="77">
        <f t="shared" si="0"/>
        <v>9</v>
      </c>
      <c r="I4" s="85"/>
      <c r="J4" s="85">
        <v>2</v>
      </c>
      <c r="K4" s="71">
        <f t="shared" ref="K4:K68" si="1">(J4*6)-H4</f>
        <v>3</v>
      </c>
    </row>
    <row r="5" spans="1:11" x14ac:dyDescent="0.25">
      <c r="A5" s="73">
        <v>3</v>
      </c>
      <c r="B5" s="1" t="s">
        <v>88</v>
      </c>
      <c r="C5" s="1" t="s">
        <v>84</v>
      </c>
      <c r="D5" s="1"/>
      <c r="E5" s="1">
        <v>3</v>
      </c>
      <c r="F5" s="76">
        <v>16</v>
      </c>
      <c r="G5" s="1">
        <v>21</v>
      </c>
      <c r="H5" s="77">
        <f t="shared" si="0"/>
        <v>37</v>
      </c>
      <c r="I5" s="1"/>
      <c r="J5" s="1">
        <v>8</v>
      </c>
      <c r="K5" s="71">
        <f t="shared" si="1"/>
        <v>11</v>
      </c>
    </row>
    <row r="6" spans="1:11" x14ac:dyDescent="0.25">
      <c r="A6" s="84">
        <v>4</v>
      </c>
      <c r="B6" s="85" t="s">
        <v>88</v>
      </c>
      <c r="C6" s="85" t="s">
        <v>89</v>
      </c>
      <c r="D6" s="85"/>
      <c r="E6" s="85">
        <v>1</v>
      </c>
      <c r="F6" s="76">
        <v>4</v>
      </c>
      <c r="G6" s="85">
        <v>13</v>
      </c>
      <c r="H6" s="77">
        <f t="shared" si="0"/>
        <v>17</v>
      </c>
      <c r="I6" s="85"/>
      <c r="J6" s="85">
        <v>2</v>
      </c>
      <c r="K6" s="71">
        <f t="shared" si="1"/>
        <v>-5</v>
      </c>
    </row>
    <row r="7" spans="1:11" x14ac:dyDescent="0.25">
      <c r="A7" s="73">
        <v>5</v>
      </c>
      <c r="B7" s="1" t="s">
        <v>88</v>
      </c>
      <c r="C7" s="1" t="s">
        <v>92</v>
      </c>
      <c r="D7" s="1"/>
      <c r="E7" s="1">
        <v>0</v>
      </c>
      <c r="F7" s="76">
        <v>0</v>
      </c>
      <c r="G7" s="1">
        <v>1</v>
      </c>
      <c r="H7" s="77">
        <f t="shared" si="0"/>
        <v>1</v>
      </c>
      <c r="I7" s="1"/>
      <c r="J7" s="1">
        <v>0</v>
      </c>
      <c r="K7" s="71">
        <f t="shared" si="1"/>
        <v>-1</v>
      </c>
    </row>
    <row r="8" spans="1:11" x14ac:dyDescent="0.25">
      <c r="A8" s="73"/>
      <c r="B8" s="1" t="s">
        <v>88</v>
      </c>
      <c r="C8" s="1" t="s">
        <v>131</v>
      </c>
      <c r="D8" s="1"/>
      <c r="E8" s="1"/>
      <c r="F8" s="76">
        <f t="shared" ref="F8:F71" si="2">E8</f>
        <v>0</v>
      </c>
      <c r="G8" s="1">
        <v>7</v>
      </c>
      <c r="H8" s="77">
        <f t="shared" si="0"/>
        <v>7</v>
      </c>
      <c r="I8" s="1"/>
      <c r="J8" s="1">
        <v>7</v>
      </c>
      <c r="K8" s="71">
        <f t="shared" si="1"/>
        <v>35</v>
      </c>
    </row>
    <row r="9" spans="1:11" x14ac:dyDescent="0.25">
      <c r="A9" s="73">
        <v>6</v>
      </c>
      <c r="B9" s="1" t="s">
        <v>90</v>
      </c>
      <c r="C9" s="1" t="s">
        <v>83</v>
      </c>
      <c r="D9" s="1"/>
      <c r="E9" s="1">
        <v>0</v>
      </c>
      <c r="F9" s="76">
        <v>0</v>
      </c>
      <c r="G9" s="1">
        <v>7</v>
      </c>
      <c r="H9" s="77">
        <f t="shared" si="0"/>
        <v>7</v>
      </c>
      <c r="I9" s="1"/>
      <c r="J9" s="1">
        <v>0</v>
      </c>
      <c r="K9" s="71">
        <f t="shared" si="1"/>
        <v>-7</v>
      </c>
    </row>
    <row r="10" spans="1:11" x14ac:dyDescent="0.25">
      <c r="A10" s="73">
        <v>7</v>
      </c>
      <c r="B10" s="1" t="s">
        <v>90</v>
      </c>
      <c r="C10" s="1" t="s">
        <v>87</v>
      </c>
      <c r="D10" s="1"/>
      <c r="E10" s="1"/>
      <c r="F10" s="76">
        <f t="shared" si="2"/>
        <v>0</v>
      </c>
      <c r="G10" s="1">
        <v>21</v>
      </c>
      <c r="H10" s="77">
        <f t="shared" si="0"/>
        <v>21</v>
      </c>
      <c r="I10" s="1"/>
      <c r="J10" s="1">
        <v>0</v>
      </c>
      <c r="K10" s="71">
        <f t="shared" si="1"/>
        <v>-21</v>
      </c>
    </row>
    <row r="11" spans="1:11" x14ac:dyDescent="0.25">
      <c r="A11" s="73">
        <v>8</v>
      </c>
      <c r="B11" s="1" t="s">
        <v>90</v>
      </c>
      <c r="C11" s="1" t="s">
        <v>84</v>
      </c>
      <c r="D11" s="1"/>
      <c r="E11" s="1"/>
      <c r="F11" s="76">
        <f t="shared" si="2"/>
        <v>0</v>
      </c>
      <c r="G11" s="1">
        <v>15</v>
      </c>
      <c r="H11" s="77">
        <f t="shared" si="0"/>
        <v>15</v>
      </c>
      <c r="I11" s="1"/>
      <c r="J11" s="1">
        <v>0</v>
      </c>
      <c r="K11" s="71">
        <f t="shared" si="1"/>
        <v>-15</v>
      </c>
    </row>
    <row r="12" spans="1:11" x14ac:dyDescent="0.25">
      <c r="A12" s="73">
        <v>9</v>
      </c>
      <c r="B12" s="1" t="s">
        <v>90</v>
      </c>
      <c r="C12" s="1" t="s">
        <v>89</v>
      </c>
      <c r="D12" s="1"/>
      <c r="E12" s="1">
        <v>0</v>
      </c>
      <c r="F12" s="76">
        <v>0</v>
      </c>
      <c r="G12" s="1">
        <v>23</v>
      </c>
      <c r="H12" s="77">
        <f t="shared" si="0"/>
        <v>23</v>
      </c>
      <c r="I12" s="1"/>
      <c r="J12" s="1">
        <v>0</v>
      </c>
      <c r="K12" s="71">
        <f t="shared" si="1"/>
        <v>-23</v>
      </c>
    </row>
    <row r="13" spans="1:11" x14ac:dyDescent="0.25">
      <c r="A13" s="73">
        <v>10</v>
      </c>
      <c r="B13" s="1" t="s">
        <v>90</v>
      </c>
      <c r="C13" s="1" t="s">
        <v>80</v>
      </c>
      <c r="D13" s="1"/>
      <c r="E13" s="1"/>
      <c r="F13" s="76">
        <v>1</v>
      </c>
      <c r="G13" s="1">
        <v>22</v>
      </c>
      <c r="H13" s="77">
        <f t="shared" si="0"/>
        <v>23</v>
      </c>
      <c r="I13" s="1"/>
      <c r="J13" s="1">
        <v>0</v>
      </c>
      <c r="K13" s="71">
        <f t="shared" si="1"/>
        <v>-23</v>
      </c>
    </row>
    <row r="14" spans="1:11" x14ac:dyDescent="0.25">
      <c r="A14" s="73">
        <v>11</v>
      </c>
      <c r="B14" s="1" t="s">
        <v>78</v>
      </c>
      <c r="C14" s="1" t="s">
        <v>80</v>
      </c>
      <c r="D14" s="1"/>
      <c r="E14" s="1">
        <v>3</v>
      </c>
      <c r="F14" s="76">
        <v>10</v>
      </c>
      <c r="G14" s="1">
        <v>0</v>
      </c>
      <c r="H14" s="77">
        <f t="shared" si="0"/>
        <v>10</v>
      </c>
      <c r="I14" s="1"/>
      <c r="J14" s="1">
        <v>5</v>
      </c>
      <c r="K14" s="71">
        <f t="shared" si="1"/>
        <v>20</v>
      </c>
    </row>
    <row r="15" spans="1:11" x14ac:dyDescent="0.25">
      <c r="A15" s="73">
        <v>12</v>
      </c>
      <c r="B15" s="1" t="s">
        <v>78</v>
      </c>
      <c r="C15" s="1" t="s">
        <v>81</v>
      </c>
      <c r="D15" s="1"/>
      <c r="E15" s="1">
        <v>0</v>
      </c>
      <c r="F15" s="76">
        <v>29</v>
      </c>
      <c r="G15" s="1">
        <v>4</v>
      </c>
      <c r="H15" s="77">
        <f t="shared" si="0"/>
        <v>33</v>
      </c>
      <c r="I15" s="1"/>
      <c r="J15" s="1">
        <v>5</v>
      </c>
      <c r="K15" s="71">
        <f t="shared" si="1"/>
        <v>-3</v>
      </c>
    </row>
    <row r="16" spans="1:11" x14ac:dyDescent="0.25">
      <c r="A16" s="73">
        <v>13</v>
      </c>
      <c r="B16" s="1" t="s">
        <v>78</v>
      </c>
      <c r="C16" s="1" t="s">
        <v>83</v>
      </c>
      <c r="D16" s="1"/>
      <c r="E16" s="1"/>
      <c r="F16" s="76">
        <f t="shared" si="2"/>
        <v>0</v>
      </c>
      <c r="G16" s="1">
        <v>24</v>
      </c>
      <c r="H16" s="77">
        <f t="shared" si="0"/>
        <v>24</v>
      </c>
      <c r="I16" s="1"/>
      <c r="J16" s="1">
        <v>2</v>
      </c>
      <c r="K16" s="71">
        <f t="shared" si="1"/>
        <v>-12</v>
      </c>
    </row>
    <row r="17" spans="1:11" x14ac:dyDescent="0.25">
      <c r="A17" s="73">
        <v>14</v>
      </c>
      <c r="B17" s="1" t="s">
        <v>78</v>
      </c>
      <c r="C17" s="1" t="s">
        <v>108</v>
      </c>
      <c r="D17" s="1"/>
      <c r="E17" s="1"/>
      <c r="F17" s="76">
        <v>30</v>
      </c>
      <c r="G17" s="1">
        <v>1</v>
      </c>
      <c r="H17" s="77">
        <f t="shared" si="0"/>
        <v>31</v>
      </c>
      <c r="I17" s="1"/>
      <c r="J17" s="1">
        <v>7</v>
      </c>
      <c r="K17" s="71">
        <f t="shared" si="1"/>
        <v>11</v>
      </c>
    </row>
    <row r="18" spans="1:11" x14ac:dyDescent="0.25">
      <c r="A18" s="73">
        <v>15</v>
      </c>
      <c r="B18" s="1" t="s">
        <v>78</v>
      </c>
      <c r="C18" s="1" t="s">
        <v>92</v>
      </c>
      <c r="D18" s="1"/>
      <c r="E18" s="1">
        <v>0</v>
      </c>
      <c r="F18" s="76">
        <f t="shared" si="2"/>
        <v>0</v>
      </c>
      <c r="G18" s="1">
        <v>29</v>
      </c>
      <c r="H18" s="77">
        <f t="shared" si="0"/>
        <v>29</v>
      </c>
      <c r="I18" s="1"/>
      <c r="J18" s="1">
        <v>2</v>
      </c>
      <c r="K18" s="71">
        <f t="shared" si="1"/>
        <v>-17</v>
      </c>
    </row>
    <row r="19" spans="1:11" x14ac:dyDescent="0.25">
      <c r="A19" s="73">
        <v>16</v>
      </c>
      <c r="B19" s="1" t="s">
        <v>78</v>
      </c>
      <c r="C19" s="1" t="s">
        <v>86</v>
      </c>
      <c r="D19" s="1"/>
      <c r="E19" s="1">
        <v>0</v>
      </c>
      <c r="F19" s="76">
        <f t="shared" si="2"/>
        <v>0</v>
      </c>
      <c r="G19" s="1">
        <v>1</v>
      </c>
      <c r="H19" s="77">
        <f t="shared" si="0"/>
        <v>1</v>
      </c>
      <c r="I19" s="1"/>
      <c r="J19" s="1">
        <v>0</v>
      </c>
      <c r="K19" s="71">
        <f t="shared" si="1"/>
        <v>-1</v>
      </c>
    </row>
    <row r="20" spans="1:11" x14ac:dyDescent="0.25">
      <c r="A20" s="73">
        <v>17</v>
      </c>
      <c r="B20" s="1" t="s">
        <v>78</v>
      </c>
      <c r="C20" s="1" t="s">
        <v>87</v>
      </c>
      <c r="D20" s="1"/>
      <c r="E20" s="1"/>
      <c r="F20" s="76">
        <v>31</v>
      </c>
      <c r="G20" s="1">
        <v>0</v>
      </c>
      <c r="H20" s="77">
        <f t="shared" si="0"/>
        <v>31</v>
      </c>
      <c r="I20" s="1"/>
      <c r="J20" s="1">
        <v>3</v>
      </c>
      <c r="K20" s="71">
        <f t="shared" si="1"/>
        <v>-13</v>
      </c>
    </row>
    <row r="21" spans="1:11" x14ac:dyDescent="0.25">
      <c r="A21" s="84">
        <v>18</v>
      </c>
      <c r="B21" s="85" t="s">
        <v>91</v>
      </c>
      <c r="C21" s="85" t="s">
        <v>84</v>
      </c>
      <c r="D21" s="85"/>
      <c r="E21" s="85">
        <v>1</v>
      </c>
      <c r="F21" s="85">
        <v>7</v>
      </c>
      <c r="G21" s="85">
        <v>7</v>
      </c>
      <c r="H21" s="86">
        <f>G21+F21</f>
        <v>14</v>
      </c>
      <c r="I21" s="85"/>
      <c r="J21" s="85">
        <v>0</v>
      </c>
      <c r="K21" s="71">
        <f t="shared" si="1"/>
        <v>-14</v>
      </c>
    </row>
    <row r="22" spans="1:11" x14ac:dyDescent="0.25">
      <c r="A22" s="84">
        <v>19</v>
      </c>
      <c r="B22" s="85" t="s">
        <v>91</v>
      </c>
      <c r="C22" s="85" t="s">
        <v>92</v>
      </c>
      <c r="D22" s="85"/>
      <c r="E22" s="85">
        <v>1</v>
      </c>
      <c r="F22" s="85">
        <v>10</v>
      </c>
      <c r="G22" s="85">
        <v>24</v>
      </c>
      <c r="H22" s="86">
        <f t="shared" si="0"/>
        <v>34</v>
      </c>
      <c r="I22" s="85"/>
      <c r="J22" s="85">
        <v>0</v>
      </c>
      <c r="K22" s="71">
        <f t="shared" si="1"/>
        <v>-34</v>
      </c>
    </row>
    <row r="23" spans="1:11" x14ac:dyDescent="0.25">
      <c r="A23" s="84">
        <v>20</v>
      </c>
      <c r="B23" s="85" t="s">
        <v>91</v>
      </c>
      <c r="C23" s="85" t="s">
        <v>87</v>
      </c>
      <c r="D23" s="85"/>
      <c r="E23" s="85">
        <v>1</v>
      </c>
      <c r="F23" s="85">
        <v>0</v>
      </c>
      <c r="G23" s="85">
        <v>6</v>
      </c>
      <c r="H23" s="86">
        <f>G23+F23</f>
        <v>6</v>
      </c>
      <c r="I23" s="85"/>
      <c r="J23" s="85">
        <v>0</v>
      </c>
      <c r="K23" s="71">
        <f t="shared" si="1"/>
        <v>-6</v>
      </c>
    </row>
    <row r="24" spans="1:11" x14ac:dyDescent="0.25">
      <c r="A24" s="73">
        <v>21</v>
      </c>
      <c r="B24" s="1" t="s">
        <v>93</v>
      </c>
      <c r="C24" s="1" t="s">
        <v>87</v>
      </c>
      <c r="D24" s="1"/>
      <c r="E24" s="1"/>
      <c r="F24" s="76">
        <f t="shared" si="2"/>
        <v>0</v>
      </c>
      <c r="G24" s="1"/>
      <c r="H24" s="77">
        <f t="shared" si="0"/>
        <v>0</v>
      </c>
      <c r="I24" s="1"/>
      <c r="J24" s="1">
        <v>3</v>
      </c>
      <c r="K24" s="71">
        <f t="shared" si="1"/>
        <v>18</v>
      </c>
    </row>
    <row r="25" spans="1:11" x14ac:dyDescent="0.25">
      <c r="A25" s="73">
        <v>22</v>
      </c>
      <c r="B25" s="1" t="s">
        <v>93</v>
      </c>
      <c r="C25" s="1" t="s">
        <v>89</v>
      </c>
      <c r="D25" s="1"/>
      <c r="E25" s="1"/>
      <c r="F25" s="76">
        <v>26</v>
      </c>
      <c r="G25" s="1"/>
      <c r="H25" s="77">
        <f>G25+F25</f>
        <v>26</v>
      </c>
      <c r="I25" s="1"/>
      <c r="J25" s="1">
        <v>3</v>
      </c>
      <c r="K25" s="71">
        <f t="shared" si="1"/>
        <v>-8</v>
      </c>
    </row>
    <row r="26" spans="1:11" x14ac:dyDescent="0.25">
      <c r="A26" s="73">
        <v>23</v>
      </c>
      <c r="B26" s="1" t="s">
        <v>93</v>
      </c>
      <c r="C26" s="1" t="s">
        <v>94</v>
      </c>
      <c r="D26" s="1"/>
      <c r="E26" s="1"/>
      <c r="F26" s="76">
        <v>23</v>
      </c>
      <c r="G26" s="1"/>
      <c r="H26" s="77">
        <f t="shared" si="0"/>
        <v>23</v>
      </c>
      <c r="I26" s="1"/>
      <c r="J26" s="1">
        <v>2</v>
      </c>
      <c r="K26" s="71">
        <f t="shared" si="1"/>
        <v>-11</v>
      </c>
    </row>
    <row r="27" spans="1:11" x14ac:dyDescent="0.25">
      <c r="A27" s="73"/>
      <c r="B27" s="1" t="s">
        <v>93</v>
      </c>
      <c r="C27" s="1" t="s">
        <v>117</v>
      </c>
      <c r="D27" s="1"/>
      <c r="E27" s="1"/>
      <c r="F27" s="76">
        <v>26</v>
      </c>
      <c r="G27" s="1"/>
      <c r="H27" s="77">
        <f>G27+F27</f>
        <v>26</v>
      </c>
      <c r="I27" s="1"/>
      <c r="J27" s="1">
        <v>0</v>
      </c>
      <c r="K27" s="71">
        <f t="shared" si="1"/>
        <v>-26</v>
      </c>
    </row>
    <row r="28" spans="1:11" x14ac:dyDescent="0.25">
      <c r="A28" s="84">
        <v>24</v>
      </c>
      <c r="B28" s="85" t="s">
        <v>95</v>
      </c>
      <c r="C28" s="85" t="s">
        <v>84</v>
      </c>
      <c r="D28" s="85"/>
      <c r="E28" s="85">
        <v>1</v>
      </c>
      <c r="F28" s="85">
        <v>0</v>
      </c>
      <c r="G28" s="85">
        <v>4</v>
      </c>
      <c r="H28" s="86">
        <f t="shared" si="0"/>
        <v>4</v>
      </c>
      <c r="I28" s="85"/>
      <c r="J28" s="85">
        <v>0</v>
      </c>
      <c r="K28" s="71">
        <f t="shared" si="1"/>
        <v>-4</v>
      </c>
    </row>
    <row r="29" spans="1:11" x14ac:dyDescent="0.25">
      <c r="A29" s="73">
        <v>25</v>
      </c>
      <c r="B29" s="1" t="s">
        <v>95</v>
      </c>
      <c r="C29" s="1" t="s">
        <v>92</v>
      </c>
      <c r="D29" s="1"/>
      <c r="E29" s="1"/>
      <c r="F29" s="76">
        <f t="shared" si="2"/>
        <v>0</v>
      </c>
      <c r="G29" s="1">
        <v>5</v>
      </c>
      <c r="H29" s="77">
        <f t="shared" si="0"/>
        <v>5</v>
      </c>
      <c r="I29" s="1"/>
      <c r="J29" s="1">
        <v>0</v>
      </c>
      <c r="K29" s="71">
        <f t="shared" si="1"/>
        <v>-5</v>
      </c>
    </row>
    <row r="30" spans="1:11" x14ac:dyDescent="0.25">
      <c r="A30" s="73">
        <v>26</v>
      </c>
      <c r="B30" s="1" t="s">
        <v>96</v>
      </c>
      <c r="C30" s="1" t="s">
        <v>84</v>
      </c>
      <c r="D30" s="1"/>
      <c r="E30" s="1"/>
      <c r="F30" s="76">
        <f t="shared" si="2"/>
        <v>0</v>
      </c>
      <c r="G30" s="1">
        <v>4</v>
      </c>
      <c r="H30" s="77">
        <f t="shared" si="0"/>
        <v>4</v>
      </c>
      <c r="I30" s="1"/>
      <c r="J30" s="1">
        <v>0</v>
      </c>
      <c r="K30" s="71">
        <f t="shared" si="1"/>
        <v>-4</v>
      </c>
    </row>
    <row r="31" spans="1:11" x14ac:dyDescent="0.25">
      <c r="A31" s="73">
        <v>27</v>
      </c>
      <c r="B31" s="1" t="s">
        <v>96</v>
      </c>
      <c r="C31" s="1" t="s">
        <v>97</v>
      </c>
      <c r="D31" s="1"/>
      <c r="E31" s="1"/>
      <c r="F31" s="76">
        <f t="shared" si="2"/>
        <v>0</v>
      </c>
      <c r="G31" s="1"/>
      <c r="H31" s="77">
        <f t="shared" si="0"/>
        <v>0</v>
      </c>
      <c r="I31" s="1"/>
      <c r="J31" s="1">
        <v>0</v>
      </c>
      <c r="K31" s="71">
        <f t="shared" si="1"/>
        <v>0</v>
      </c>
    </row>
    <row r="32" spans="1:11" x14ac:dyDescent="0.25">
      <c r="A32" s="73">
        <v>28</v>
      </c>
      <c r="B32" s="1" t="s">
        <v>96</v>
      </c>
      <c r="C32" s="1" t="s">
        <v>87</v>
      </c>
      <c r="D32" s="1"/>
      <c r="E32" s="1"/>
      <c r="F32" s="76">
        <f t="shared" si="2"/>
        <v>0</v>
      </c>
      <c r="G32" s="1">
        <v>0</v>
      </c>
      <c r="H32" s="77">
        <f t="shared" si="0"/>
        <v>0</v>
      </c>
      <c r="I32" s="1"/>
      <c r="J32" s="1">
        <v>0</v>
      </c>
      <c r="K32" s="71">
        <f t="shared" si="1"/>
        <v>0</v>
      </c>
    </row>
    <row r="33" spans="1:11" x14ac:dyDescent="0.25">
      <c r="A33" s="73"/>
      <c r="B33" s="1" t="s">
        <v>96</v>
      </c>
      <c r="C33" s="1" t="s">
        <v>92</v>
      </c>
      <c r="D33" s="1"/>
      <c r="E33" s="1"/>
      <c r="F33" s="76">
        <f t="shared" si="2"/>
        <v>0</v>
      </c>
      <c r="G33" s="1">
        <v>4</v>
      </c>
      <c r="H33" s="77">
        <f t="shared" si="0"/>
        <v>4</v>
      </c>
      <c r="I33" s="1"/>
      <c r="J33" s="1">
        <v>0</v>
      </c>
      <c r="K33" s="71">
        <f t="shared" si="1"/>
        <v>-4</v>
      </c>
    </row>
    <row r="34" spans="1:11" x14ac:dyDescent="0.25">
      <c r="A34" s="73">
        <v>29</v>
      </c>
      <c r="B34" s="1" t="s">
        <v>98</v>
      </c>
      <c r="C34" s="1" t="s">
        <v>87</v>
      </c>
      <c r="D34" s="1"/>
      <c r="E34" s="1"/>
      <c r="F34" s="76">
        <f>E34</f>
        <v>0</v>
      </c>
      <c r="G34" s="1">
        <v>40</v>
      </c>
      <c r="H34" s="77">
        <f t="shared" si="0"/>
        <v>40</v>
      </c>
      <c r="I34" s="1"/>
      <c r="J34" s="1">
        <v>10</v>
      </c>
      <c r="K34" s="71">
        <f t="shared" si="1"/>
        <v>20</v>
      </c>
    </row>
    <row r="35" spans="1:11" x14ac:dyDescent="0.25">
      <c r="A35" s="73"/>
      <c r="B35" s="1" t="s">
        <v>98</v>
      </c>
      <c r="C35" s="1" t="s">
        <v>108</v>
      </c>
      <c r="D35" s="1"/>
      <c r="E35" s="1">
        <v>1</v>
      </c>
      <c r="F35" s="76">
        <f>E35</f>
        <v>1</v>
      </c>
      <c r="G35" s="1">
        <v>39</v>
      </c>
      <c r="H35" s="77">
        <f t="shared" si="0"/>
        <v>40</v>
      </c>
      <c r="I35" s="1"/>
      <c r="J35" s="1"/>
      <c r="K35" s="71">
        <f t="shared" si="1"/>
        <v>-40</v>
      </c>
    </row>
    <row r="36" spans="1:11" x14ac:dyDescent="0.25">
      <c r="A36" s="73">
        <v>30</v>
      </c>
      <c r="B36" s="1" t="s">
        <v>98</v>
      </c>
      <c r="C36" s="1" t="s">
        <v>136</v>
      </c>
      <c r="D36" s="1"/>
      <c r="E36" s="1">
        <v>0</v>
      </c>
      <c r="F36" s="76">
        <v>0</v>
      </c>
      <c r="G36" s="1">
        <v>2</v>
      </c>
      <c r="H36" s="77">
        <f t="shared" si="0"/>
        <v>2</v>
      </c>
      <c r="I36" s="1"/>
      <c r="J36" s="1">
        <v>8</v>
      </c>
      <c r="K36" s="71">
        <f t="shared" si="1"/>
        <v>46</v>
      </c>
    </row>
    <row r="37" spans="1:11" x14ac:dyDescent="0.25">
      <c r="A37" s="84">
        <v>31</v>
      </c>
      <c r="B37" s="85" t="s">
        <v>98</v>
      </c>
      <c r="C37" s="85" t="s">
        <v>84</v>
      </c>
      <c r="D37" s="85"/>
      <c r="E37" s="85">
        <v>2</v>
      </c>
      <c r="F37" s="76">
        <v>1</v>
      </c>
      <c r="G37" s="85">
        <v>34</v>
      </c>
      <c r="H37" s="77">
        <f t="shared" si="0"/>
        <v>35</v>
      </c>
      <c r="I37" s="85"/>
      <c r="J37" s="85">
        <v>7</v>
      </c>
      <c r="K37" s="71">
        <f t="shared" si="1"/>
        <v>7</v>
      </c>
    </row>
    <row r="38" spans="1:11" x14ac:dyDescent="0.25">
      <c r="A38" s="84"/>
      <c r="B38" s="85" t="s">
        <v>98</v>
      </c>
      <c r="C38" s="85" t="s">
        <v>135</v>
      </c>
      <c r="D38" s="85"/>
      <c r="E38" s="85">
        <v>0</v>
      </c>
      <c r="F38" s="76">
        <v>0</v>
      </c>
      <c r="G38" s="85">
        <v>38</v>
      </c>
      <c r="H38" s="77">
        <f t="shared" si="0"/>
        <v>38</v>
      </c>
      <c r="I38" s="85"/>
      <c r="J38" s="85">
        <v>10</v>
      </c>
      <c r="K38" s="71">
        <f t="shared" si="1"/>
        <v>22</v>
      </c>
    </row>
    <row r="39" spans="1:11" x14ac:dyDescent="0.25">
      <c r="A39" s="73">
        <v>32</v>
      </c>
      <c r="B39" s="1" t="s">
        <v>99</v>
      </c>
      <c r="C39" s="1" t="s">
        <v>97</v>
      </c>
      <c r="D39" s="1"/>
      <c r="E39" s="1">
        <v>0</v>
      </c>
      <c r="F39" s="76">
        <v>1</v>
      </c>
      <c r="G39" s="1">
        <v>5</v>
      </c>
      <c r="H39" s="77">
        <f t="shared" si="0"/>
        <v>6</v>
      </c>
      <c r="I39" s="1"/>
      <c r="J39" s="71">
        <v>0</v>
      </c>
      <c r="K39" s="71">
        <f t="shared" si="1"/>
        <v>-6</v>
      </c>
    </row>
    <row r="40" spans="1:11" x14ac:dyDescent="0.25">
      <c r="A40" s="73">
        <v>33</v>
      </c>
      <c r="B40" s="1" t="s">
        <v>99</v>
      </c>
      <c r="C40" s="1" t="s">
        <v>87</v>
      </c>
      <c r="D40" s="1"/>
      <c r="E40" s="1">
        <v>0</v>
      </c>
      <c r="F40" s="76">
        <v>0</v>
      </c>
      <c r="G40" s="1">
        <v>1</v>
      </c>
      <c r="H40" s="77">
        <f t="shared" si="0"/>
        <v>1</v>
      </c>
      <c r="I40" s="1"/>
      <c r="J40" s="1">
        <v>0</v>
      </c>
      <c r="K40" s="71">
        <f t="shared" si="1"/>
        <v>-1</v>
      </c>
    </row>
    <row r="41" spans="1:11" x14ac:dyDescent="0.25">
      <c r="A41" s="73">
        <v>34</v>
      </c>
      <c r="B41" s="1" t="s">
        <v>99</v>
      </c>
      <c r="C41" s="1" t="s">
        <v>92</v>
      </c>
      <c r="D41" s="1"/>
      <c r="E41" s="1">
        <v>1</v>
      </c>
      <c r="F41" s="76">
        <f t="shared" si="2"/>
        <v>1</v>
      </c>
      <c r="G41" s="1">
        <v>1</v>
      </c>
      <c r="H41" s="77">
        <f t="shared" si="0"/>
        <v>2</v>
      </c>
      <c r="I41" s="1"/>
      <c r="J41" s="1">
        <v>0</v>
      </c>
      <c r="K41" s="71">
        <f t="shared" si="1"/>
        <v>-2</v>
      </c>
    </row>
    <row r="42" spans="1:11" x14ac:dyDescent="0.25">
      <c r="A42" s="84">
        <v>35</v>
      </c>
      <c r="B42" s="85" t="s">
        <v>100</v>
      </c>
      <c r="C42" s="85" t="s">
        <v>83</v>
      </c>
      <c r="D42" s="85"/>
      <c r="E42" s="85"/>
      <c r="F42" s="85">
        <f t="shared" si="2"/>
        <v>0</v>
      </c>
      <c r="G42" s="85">
        <v>5</v>
      </c>
      <c r="H42" s="86">
        <f t="shared" si="0"/>
        <v>5</v>
      </c>
      <c r="I42" s="85"/>
      <c r="J42" s="85">
        <v>0</v>
      </c>
      <c r="K42" s="71">
        <f t="shared" si="1"/>
        <v>-5</v>
      </c>
    </row>
    <row r="43" spans="1:11" x14ac:dyDescent="0.25">
      <c r="A43" s="84">
        <v>36</v>
      </c>
      <c r="B43" s="85" t="s">
        <v>100</v>
      </c>
      <c r="C43" s="85" t="s">
        <v>87</v>
      </c>
      <c r="D43" s="85"/>
      <c r="E43" s="85"/>
      <c r="F43" s="85">
        <f t="shared" si="2"/>
        <v>0</v>
      </c>
      <c r="G43" s="85">
        <v>4</v>
      </c>
      <c r="H43" s="86">
        <f t="shared" si="0"/>
        <v>4</v>
      </c>
      <c r="I43" s="85"/>
      <c r="J43" s="85">
        <v>0</v>
      </c>
      <c r="K43" s="71">
        <f t="shared" si="1"/>
        <v>-4</v>
      </c>
    </row>
    <row r="44" spans="1:11" x14ac:dyDescent="0.25">
      <c r="A44" s="84">
        <v>37</v>
      </c>
      <c r="B44" s="85" t="s">
        <v>100</v>
      </c>
      <c r="C44" s="85" t="s">
        <v>84</v>
      </c>
      <c r="D44" s="85"/>
      <c r="E44" s="85"/>
      <c r="F44" s="85">
        <f t="shared" si="2"/>
        <v>0</v>
      </c>
      <c r="G44" s="85">
        <v>4</v>
      </c>
      <c r="H44" s="86">
        <f t="shared" si="0"/>
        <v>4</v>
      </c>
      <c r="I44" s="85"/>
      <c r="J44" s="85">
        <v>0</v>
      </c>
      <c r="K44" s="71">
        <f t="shared" si="1"/>
        <v>-4</v>
      </c>
    </row>
    <row r="45" spans="1:11" x14ac:dyDescent="0.25">
      <c r="A45" s="73">
        <v>38</v>
      </c>
      <c r="B45" s="1" t="s">
        <v>101</v>
      </c>
      <c r="C45" s="1" t="s">
        <v>87</v>
      </c>
      <c r="D45" s="1"/>
      <c r="E45" s="1"/>
      <c r="F45" s="76">
        <f t="shared" si="2"/>
        <v>0</v>
      </c>
      <c r="G45" s="1">
        <v>4</v>
      </c>
      <c r="H45" s="77">
        <f t="shared" si="0"/>
        <v>4</v>
      </c>
      <c r="I45" s="1"/>
      <c r="J45" s="1">
        <v>0</v>
      </c>
      <c r="K45" s="71">
        <f t="shared" si="1"/>
        <v>-4</v>
      </c>
    </row>
    <row r="46" spans="1:11" x14ac:dyDescent="0.25">
      <c r="A46" s="73">
        <v>39</v>
      </c>
      <c r="B46" s="1" t="s">
        <v>101</v>
      </c>
      <c r="C46" s="1" t="s">
        <v>92</v>
      </c>
      <c r="D46" s="1"/>
      <c r="E46" s="1"/>
      <c r="F46" s="76">
        <f t="shared" si="2"/>
        <v>0</v>
      </c>
      <c r="G46" s="1">
        <v>3</v>
      </c>
      <c r="H46" s="77">
        <f t="shared" si="0"/>
        <v>3</v>
      </c>
      <c r="I46" s="1"/>
      <c r="J46" s="1">
        <v>0</v>
      </c>
      <c r="K46" s="71">
        <f t="shared" si="1"/>
        <v>-3</v>
      </c>
    </row>
    <row r="47" spans="1:11" x14ac:dyDescent="0.25">
      <c r="A47" s="73">
        <v>40</v>
      </c>
      <c r="B47" s="1" t="s">
        <v>101</v>
      </c>
      <c r="C47" s="1" t="s">
        <v>83</v>
      </c>
      <c r="D47" s="1"/>
      <c r="E47" s="1"/>
      <c r="F47" s="76">
        <f t="shared" si="2"/>
        <v>0</v>
      </c>
      <c r="G47" s="1">
        <v>5</v>
      </c>
      <c r="H47" s="77">
        <f t="shared" si="0"/>
        <v>5</v>
      </c>
      <c r="I47" s="1"/>
      <c r="J47" s="1">
        <v>0</v>
      </c>
      <c r="K47" s="71">
        <f t="shared" si="1"/>
        <v>-5</v>
      </c>
    </row>
    <row r="48" spans="1:11" x14ac:dyDescent="0.25">
      <c r="A48" s="73">
        <v>41</v>
      </c>
      <c r="B48" s="1" t="s">
        <v>102</v>
      </c>
      <c r="C48" s="1" t="s">
        <v>108</v>
      </c>
      <c r="D48" s="1"/>
      <c r="E48" s="1">
        <v>0</v>
      </c>
      <c r="F48" s="76">
        <v>2</v>
      </c>
      <c r="G48" s="1">
        <v>0</v>
      </c>
      <c r="H48" s="77">
        <f t="shared" si="0"/>
        <v>2</v>
      </c>
      <c r="I48" s="1"/>
      <c r="J48" s="1">
        <v>0</v>
      </c>
      <c r="K48" s="71">
        <f t="shared" si="1"/>
        <v>-2</v>
      </c>
    </row>
    <row r="49" spans="1:11" x14ac:dyDescent="0.25">
      <c r="A49" s="73">
        <v>42</v>
      </c>
      <c r="B49" s="1" t="s">
        <v>103</v>
      </c>
      <c r="C49" s="1" t="s">
        <v>104</v>
      </c>
      <c r="D49" s="1"/>
      <c r="E49" s="1">
        <v>4</v>
      </c>
      <c r="F49" s="76">
        <v>8</v>
      </c>
      <c r="G49" s="1">
        <v>12</v>
      </c>
      <c r="H49" s="77">
        <f t="shared" si="0"/>
        <v>20</v>
      </c>
      <c r="I49" s="1"/>
      <c r="J49" s="1">
        <v>3</v>
      </c>
      <c r="K49" s="71">
        <f t="shared" si="1"/>
        <v>-2</v>
      </c>
    </row>
    <row r="50" spans="1:11" x14ac:dyDescent="0.25">
      <c r="A50" s="73">
        <v>43</v>
      </c>
      <c r="B50" s="1" t="s">
        <v>103</v>
      </c>
      <c r="C50" s="1" t="s">
        <v>83</v>
      </c>
      <c r="D50" s="1"/>
      <c r="E50" s="1"/>
      <c r="F50" s="76">
        <v>0</v>
      </c>
      <c r="G50" s="1">
        <v>11</v>
      </c>
      <c r="H50" s="77">
        <f t="shared" si="0"/>
        <v>11</v>
      </c>
      <c r="I50" s="1"/>
      <c r="J50" s="1">
        <v>2</v>
      </c>
      <c r="K50" s="71">
        <f t="shared" si="1"/>
        <v>1</v>
      </c>
    </row>
    <row r="51" spans="1:11" x14ac:dyDescent="0.25">
      <c r="A51" s="73">
        <v>44</v>
      </c>
      <c r="B51" s="1" t="s">
        <v>103</v>
      </c>
      <c r="C51" s="1" t="s">
        <v>105</v>
      </c>
      <c r="D51" s="1"/>
      <c r="E51" s="1"/>
      <c r="F51" s="76">
        <f t="shared" si="2"/>
        <v>0</v>
      </c>
      <c r="G51" s="1">
        <v>12</v>
      </c>
      <c r="H51" s="77">
        <f t="shared" si="0"/>
        <v>12</v>
      </c>
      <c r="I51" s="1"/>
      <c r="J51" s="1">
        <v>1</v>
      </c>
      <c r="K51" s="71">
        <f t="shared" si="1"/>
        <v>-6</v>
      </c>
    </row>
    <row r="52" spans="1:11" x14ac:dyDescent="0.25">
      <c r="A52" s="73">
        <v>45</v>
      </c>
      <c r="B52" s="1" t="s">
        <v>103</v>
      </c>
      <c r="C52" s="1" t="s">
        <v>97</v>
      </c>
      <c r="D52" s="1"/>
      <c r="E52" s="1">
        <v>0</v>
      </c>
      <c r="F52" s="76">
        <v>2</v>
      </c>
      <c r="G52" s="1">
        <v>2</v>
      </c>
      <c r="H52" s="77">
        <f t="shared" si="0"/>
        <v>4</v>
      </c>
      <c r="I52" s="1"/>
      <c r="J52" s="1">
        <v>1</v>
      </c>
      <c r="K52" s="71">
        <f t="shared" si="1"/>
        <v>2</v>
      </c>
    </row>
    <row r="53" spans="1:11" x14ac:dyDescent="0.25">
      <c r="A53" s="73"/>
      <c r="B53" s="1" t="s">
        <v>103</v>
      </c>
      <c r="C53" s="1" t="s">
        <v>108</v>
      </c>
      <c r="D53" s="1"/>
      <c r="E53" s="1">
        <v>2</v>
      </c>
      <c r="F53" s="76">
        <v>3</v>
      </c>
      <c r="G53" s="1">
        <v>7</v>
      </c>
      <c r="H53" s="77">
        <f t="shared" si="0"/>
        <v>10</v>
      </c>
      <c r="I53" s="1"/>
      <c r="J53" s="1">
        <v>2</v>
      </c>
      <c r="K53" s="71">
        <f t="shared" si="1"/>
        <v>2</v>
      </c>
    </row>
    <row r="54" spans="1:11" x14ac:dyDescent="0.25">
      <c r="A54" s="73">
        <v>46</v>
      </c>
      <c r="B54" s="1" t="s">
        <v>106</v>
      </c>
      <c r="C54" s="1" t="s">
        <v>107</v>
      </c>
      <c r="D54" s="1"/>
      <c r="E54" s="1"/>
      <c r="F54" s="76">
        <f t="shared" si="2"/>
        <v>0</v>
      </c>
      <c r="G54" s="1">
        <v>1</v>
      </c>
      <c r="H54" s="77">
        <f t="shared" si="0"/>
        <v>1</v>
      </c>
      <c r="I54" s="1"/>
      <c r="J54" s="1">
        <v>1</v>
      </c>
      <c r="K54" s="71">
        <f t="shared" si="1"/>
        <v>5</v>
      </c>
    </row>
    <row r="55" spans="1:11" x14ac:dyDescent="0.25">
      <c r="A55" s="73">
        <v>47</v>
      </c>
      <c r="B55" s="1" t="s">
        <v>109</v>
      </c>
      <c r="C55" s="1" t="s">
        <v>83</v>
      </c>
      <c r="D55" s="1"/>
      <c r="E55" s="1"/>
      <c r="F55" s="76">
        <f t="shared" si="2"/>
        <v>0</v>
      </c>
      <c r="G55" s="1">
        <v>12</v>
      </c>
      <c r="H55" s="77">
        <f t="shared" si="0"/>
        <v>12</v>
      </c>
      <c r="I55" s="1"/>
      <c r="J55" s="1">
        <v>1</v>
      </c>
      <c r="K55" s="71">
        <f t="shared" si="1"/>
        <v>-6</v>
      </c>
    </row>
    <row r="56" spans="1:11" x14ac:dyDescent="0.25">
      <c r="A56" s="73">
        <v>48</v>
      </c>
      <c r="B56" s="1" t="s">
        <v>109</v>
      </c>
      <c r="C56" s="1" t="s">
        <v>104</v>
      </c>
      <c r="D56" s="1"/>
      <c r="E56" s="1"/>
      <c r="F56" s="76">
        <f t="shared" si="2"/>
        <v>0</v>
      </c>
      <c r="G56" s="1">
        <v>11</v>
      </c>
      <c r="H56" s="77">
        <f t="shared" si="0"/>
        <v>11</v>
      </c>
      <c r="I56" s="1"/>
      <c r="J56" s="1">
        <v>1</v>
      </c>
      <c r="K56" s="71">
        <f t="shared" si="1"/>
        <v>-5</v>
      </c>
    </row>
    <row r="57" spans="1:11" x14ac:dyDescent="0.25">
      <c r="A57" s="73">
        <v>49</v>
      </c>
      <c r="B57" s="1" t="s">
        <v>109</v>
      </c>
      <c r="C57" s="1" t="s">
        <v>108</v>
      </c>
      <c r="D57" s="1"/>
      <c r="E57" s="1"/>
      <c r="F57" s="76">
        <f t="shared" si="2"/>
        <v>0</v>
      </c>
      <c r="G57" s="1">
        <v>10</v>
      </c>
      <c r="H57" s="77">
        <f t="shared" si="0"/>
        <v>10</v>
      </c>
      <c r="I57" s="1"/>
      <c r="J57" s="1">
        <v>1</v>
      </c>
      <c r="K57" s="71">
        <f t="shared" si="1"/>
        <v>-4</v>
      </c>
    </row>
    <row r="58" spans="1:11" x14ac:dyDescent="0.25">
      <c r="A58" s="73">
        <v>50</v>
      </c>
      <c r="B58" s="1" t="s">
        <v>113</v>
      </c>
      <c r="C58" s="1" t="s">
        <v>111</v>
      </c>
      <c r="D58" s="1"/>
      <c r="E58" s="1">
        <v>7</v>
      </c>
      <c r="F58" s="76">
        <v>16</v>
      </c>
      <c r="G58" s="1">
        <v>21</v>
      </c>
      <c r="H58" s="77">
        <f t="shared" si="0"/>
        <v>37</v>
      </c>
      <c r="I58" s="1"/>
      <c r="J58" s="1">
        <v>4</v>
      </c>
      <c r="K58" s="71">
        <f t="shared" si="1"/>
        <v>-13</v>
      </c>
    </row>
    <row r="59" spans="1:11" x14ac:dyDescent="0.25">
      <c r="A59" s="73">
        <v>51</v>
      </c>
      <c r="B59" s="1" t="s">
        <v>113</v>
      </c>
      <c r="C59" s="1" t="s">
        <v>112</v>
      </c>
      <c r="D59" s="1"/>
      <c r="E59" s="1">
        <v>2</v>
      </c>
      <c r="F59" s="76">
        <v>6</v>
      </c>
      <c r="G59" s="1">
        <v>28</v>
      </c>
      <c r="H59" s="77">
        <f t="shared" si="0"/>
        <v>34</v>
      </c>
      <c r="I59" s="1"/>
      <c r="J59" s="1">
        <v>2</v>
      </c>
      <c r="K59" s="71">
        <f t="shared" si="1"/>
        <v>-22</v>
      </c>
    </row>
    <row r="60" spans="1:11" x14ac:dyDescent="0.25">
      <c r="A60" s="73">
        <v>52</v>
      </c>
      <c r="B60" s="1" t="s">
        <v>110</v>
      </c>
      <c r="C60" s="1"/>
      <c r="D60" s="1"/>
      <c r="E60" s="1">
        <v>5</v>
      </c>
      <c r="F60" s="76">
        <v>7</v>
      </c>
      <c r="G60" s="1">
        <v>80</v>
      </c>
      <c r="H60" s="77">
        <f t="shared" si="0"/>
        <v>87</v>
      </c>
      <c r="I60" s="1"/>
      <c r="J60" s="1">
        <v>8</v>
      </c>
      <c r="K60" s="71">
        <f t="shared" si="1"/>
        <v>-39</v>
      </c>
    </row>
    <row r="61" spans="1:11" x14ac:dyDescent="0.25">
      <c r="A61" s="73">
        <v>53</v>
      </c>
      <c r="B61" s="1" t="s">
        <v>114</v>
      </c>
      <c r="C61" s="1"/>
      <c r="D61" s="1"/>
      <c r="E61" s="1">
        <v>6</v>
      </c>
      <c r="F61" s="76">
        <v>15</v>
      </c>
      <c r="G61" s="1">
        <v>7</v>
      </c>
      <c r="H61" s="77">
        <f t="shared" si="0"/>
        <v>22</v>
      </c>
      <c r="I61" s="1"/>
      <c r="J61" s="1">
        <v>0</v>
      </c>
      <c r="K61" s="71">
        <f t="shared" si="1"/>
        <v>-22</v>
      </c>
    </row>
    <row r="62" spans="1:11" x14ac:dyDescent="0.25">
      <c r="A62" s="73">
        <v>59</v>
      </c>
      <c r="B62" s="1" t="s">
        <v>118</v>
      </c>
      <c r="C62" s="1"/>
      <c r="D62" s="1"/>
      <c r="E62" s="1">
        <v>0</v>
      </c>
      <c r="F62" s="76">
        <v>33</v>
      </c>
      <c r="G62" s="1">
        <v>56</v>
      </c>
      <c r="H62" s="77">
        <f t="shared" si="0"/>
        <v>89</v>
      </c>
      <c r="I62" s="1"/>
      <c r="J62" s="1">
        <v>0</v>
      </c>
      <c r="K62" s="71">
        <f t="shared" si="1"/>
        <v>-89</v>
      </c>
    </row>
    <row r="63" spans="1:11" x14ac:dyDescent="0.25">
      <c r="A63" s="73">
        <v>60</v>
      </c>
      <c r="B63" s="1" t="s">
        <v>119</v>
      </c>
      <c r="C63" s="1"/>
      <c r="D63" s="1"/>
      <c r="E63" s="1">
        <v>0</v>
      </c>
      <c r="F63" s="76">
        <v>21</v>
      </c>
      <c r="G63" s="1">
        <v>51</v>
      </c>
      <c r="H63" s="77">
        <f t="shared" si="0"/>
        <v>72</v>
      </c>
      <c r="I63" s="1"/>
      <c r="J63" s="1">
        <v>0</v>
      </c>
      <c r="K63" s="71">
        <f t="shared" si="1"/>
        <v>-72</v>
      </c>
    </row>
    <row r="64" spans="1:11" x14ac:dyDescent="0.25">
      <c r="A64" s="73">
        <v>61</v>
      </c>
      <c r="B64" s="1" t="s">
        <v>120</v>
      </c>
      <c r="C64" s="1"/>
      <c r="D64" s="1"/>
      <c r="E64" s="1">
        <v>0</v>
      </c>
      <c r="F64" s="76">
        <v>15</v>
      </c>
      <c r="G64" s="1">
        <v>92</v>
      </c>
      <c r="H64" s="77">
        <f t="shared" si="0"/>
        <v>107</v>
      </c>
      <c r="I64" s="1"/>
      <c r="J64" s="1">
        <v>0</v>
      </c>
      <c r="K64" s="71">
        <f t="shared" si="1"/>
        <v>-107</v>
      </c>
    </row>
    <row r="65" spans="1:11" x14ac:dyDescent="0.25">
      <c r="A65" s="73">
        <v>62</v>
      </c>
      <c r="B65" s="1" t="s">
        <v>122</v>
      </c>
      <c r="C65" s="1" t="s">
        <v>117</v>
      </c>
      <c r="D65" s="1"/>
      <c r="E65" s="1">
        <v>0</v>
      </c>
      <c r="F65" s="76">
        <v>1</v>
      </c>
      <c r="G65" s="1">
        <v>21</v>
      </c>
      <c r="H65" s="77">
        <f t="shared" si="0"/>
        <v>22</v>
      </c>
      <c r="I65" s="1"/>
      <c r="J65" s="1">
        <v>0</v>
      </c>
      <c r="K65" s="71">
        <f t="shared" si="1"/>
        <v>-22</v>
      </c>
    </row>
    <row r="66" spans="1:11" x14ac:dyDescent="0.25">
      <c r="A66" s="73">
        <v>63</v>
      </c>
      <c r="B66" s="1" t="s">
        <v>122</v>
      </c>
      <c r="C66" s="1" t="s">
        <v>107</v>
      </c>
      <c r="D66" s="1"/>
      <c r="E66" s="1">
        <v>0</v>
      </c>
      <c r="F66" s="76">
        <v>27</v>
      </c>
      <c r="G66" s="1">
        <v>104</v>
      </c>
      <c r="H66" s="77">
        <f t="shared" si="0"/>
        <v>131</v>
      </c>
      <c r="I66" s="1"/>
      <c r="J66" s="1">
        <v>0</v>
      </c>
      <c r="K66" s="71">
        <f t="shared" si="1"/>
        <v>-131</v>
      </c>
    </row>
    <row r="67" spans="1:11" x14ac:dyDescent="0.25">
      <c r="A67" s="73">
        <v>64</v>
      </c>
      <c r="B67" s="1" t="s">
        <v>121</v>
      </c>
      <c r="C67" s="1"/>
      <c r="D67" s="1"/>
      <c r="E67" s="1"/>
      <c r="F67" s="76">
        <f t="shared" si="2"/>
        <v>0</v>
      </c>
      <c r="G67" s="1">
        <v>20</v>
      </c>
      <c r="H67" s="77">
        <f t="shared" si="0"/>
        <v>20</v>
      </c>
      <c r="I67" s="1"/>
      <c r="J67" s="1">
        <v>0</v>
      </c>
      <c r="K67" s="71">
        <f t="shared" si="1"/>
        <v>-20</v>
      </c>
    </row>
    <row r="68" spans="1:11" x14ac:dyDescent="0.25">
      <c r="A68" s="73">
        <v>65</v>
      </c>
      <c r="B68" s="1" t="s">
        <v>123</v>
      </c>
      <c r="C68" s="1"/>
      <c r="D68" s="1"/>
      <c r="E68" s="1"/>
      <c r="F68" s="76">
        <f t="shared" si="2"/>
        <v>0</v>
      </c>
      <c r="G68" s="1">
        <v>12</v>
      </c>
      <c r="H68" s="77">
        <f t="shared" si="0"/>
        <v>12</v>
      </c>
      <c r="I68" s="1"/>
      <c r="J68" s="1">
        <v>0</v>
      </c>
      <c r="K68" s="71">
        <f t="shared" si="1"/>
        <v>-12</v>
      </c>
    </row>
    <row r="69" spans="1:11" x14ac:dyDescent="0.25">
      <c r="A69" s="73">
        <v>68</v>
      </c>
      <c r="B69" s="1" t="s">
        <v>124</v>
      </c>
      <c r="C69" s="1"/>
      <c r="D69" s="1"/>
      <c r="E69" s="1">
        <v>0</v>
      </c>
      <c r="F69" s="76">
        <v>1</v>
      </c>
      <c r="G69" s="1">
        <v>62</v>
      </c>
      <c r="H69" s="77">
        <f t="shared" ref="H69:H97" si="3">G69+F69</f>
        <v>63</v>
      </c>
      <c r="I69" s="1"/>
      <c r="J69" s="1">
        <v>0</v>
      </c>
      <c r="K69" s="71">
        <f t="shared" ref="K69:K97" si="4">(J69*6)-H69</f>
        <v>-63</v>
      </c>
    </row>
    <row r="70" spans="1:11" x14ac:dyDescent="0.25">
      <c r="A70" s="73">
        <v>69</v>
      </c>
      <c r="B70" s="1" t="s">
        <v>125</v>
      </c>
      <c r="C70" s="1"/>
      <c r="D70" s="1"/>
      <c r="E70" s="1">
        <v>0</v>
      </c>
      <c r="F70" s="76">
        <v>1</v>
      </c>
      <c r="G70" s="1">
        <v>67</v>
      </c>
      <c r="H70" s="77">
        <f t="shared" si="3"/>
        <v>68</v>
      </c>
      <c r="I70" s="1"/>
      <c r="J70" s="1">
        <v>0</v>
      </c>
      <c r="K70" s="71">
        <f t="shared" si="4"/>
        <v>-68</v>
      </c>
    </row>
    <row r="71" spans="1:11" x14ac:dyDescent="0.25">
      <c r="A71" s="73">
        <v>70</v>
      </c>
      <c r="B71" s="1" t="s">
        <v>126</v>
      </c>
      <c r="C71" s="1"/>
      <c r="D71" s="1"/>
      <c r="E71" s="1"/>
      <c r="F71" s="76">
        <f t="shared" si="2"/>
        <v>0</v>
      </c>
      <c r="G71" s="1">
        <v>29</v>
      </c>
      <c r="H71" s="77">
        <f t="shared" si="3"/>
        <v>29</v>
      </c>
      <c r="I71" s="1"/>
      <c r="J71" s="1">
        <v>0</v>
      </c>
      <c r="K71" s="71">
        <f t="shared" si="4"/>
        <v>-29</v>
      </c>
    </row>
    <row r="72" spans="1:11" x14ac:dyDescent="0.25">
      <c r="A72" s="73">
        <v>71</v>
      </c>
      <c r="B72" s="1" t="s">
        <v>132</v>
      </c>
      <c r="C72" s="1" t="s">
        <v>134</v>
      </c>
      <c r="D72" s="1"/>
      <c r="E72" s="1">
        <v>4</v>
      </c>
      <c r="F72" s="76">
        <v>3</v>
      </c>
      <c r="G72" s="1">
        <v>12</v>
      </c>
      <c r="H72" s="77">
        <f t="shared" si="3"/>
        <v>15</v>
      </c>
      <c r="I72" s="1"/>
      <c r="J72" s="1">
        <v>3</v>
      </c>
      <c r="K72" s="71">
        <f t="shared" si="4"/>
        <v>3</v>
      </c>
    </row>
    <row r="73" spans="1:11" x14ac:dyDescent="0.25">
      <c r="A73" s="73">
        <v>72</v>
      </c>
      <c r="B73" s="1" t="s">
        <v>132</v>
      </c>
      <c r="C73" s="1" t="s">
        <v>133</v>
      </c>
      <c r="D73" s="1"/>
      <c r="E73" s="1">
        <v>1</v>
      </c>
      <c r="F73" s="76">
        <v>0</v>
      </c>
      <c r="G73" s="1">
        <v>7</v>
      </c>
      <c r="H73" s="77">
        <f t="shared" si="3"/>
        <v>7</v>
      </c>
      <c r="I73" s="1"/>
      <c r="J73" s="1"/>
      <c r="K73" s="71">
        <f t="shared" si="4"/>
        <v>-7</v>
      </c>
    </row>
    <row r="74" spans="1:11" x14ac:dyDescent="0.25">
      <c r="A74" s="73">
        <v>73</v>
      </c>
      <c r="B74" s="1" t="s">
        <v>132</v>
      </c>
      <c r="C74" s="1" t="s">
        <v>92</v>
      </c>
      <c r="D74" s="1"/>
      <c r="E74" s="1"/>
      <c r="F74" s="76">
        <v>0</v>
      </c>
      <c r="G74" s="1">
        <v>12</v>
      </c>
      <c r="H74" s="77">
        <f t="shared" si="3"/>
        <v>12</v>
      </c>
      <c r="I74" s="1"/>
      <c r="J74" s="1"/>
      <c r="K74" s="71">
        <f t="shared" si="4"/>
        <v>-12</v>
      </c>
    </row>
    <row r="75" spans="1:11" x14ac:dyDescent="0.25">
      <c r="A75" s="73">
        <v>74</v>
      </c>
      <c r="B75" s="1" t="s">
        <v>132</v>
      </c>
      <c r="C75" s="1" t="s">
        <v>135</v>
      </c>
      <c r="D75" s="1"/>
      <c r="E75" s="1"/>
      <c r="F75" s="76">
        <v>0</v>
      </c>
      <c r="G75" s="1">
        <v>12</v>
      </c>
      <c r="H75" s="77">
        <f t="shared" si="3"/>
        <v>12</v>
      </c>
      <c r="I75" s="1"/>
      <c r="J75" s="1"/>
      <c r="K75" s="71">
        <f t="shared" si="4"/>
        <v>-12</v>
      </c>
    </row>
    <row r="76" spans="1:11" x14ac:dyDescent="0.25">
      <c r="A76" s="73">
        <v>75</v>
      </c>
      <c r="B76" s="1" t="s">
        <v>137</v>
      </c>
      <c r="C76" s="1"/>
      <c r="D76" s="1"/>
      <c r="E76" s="1">
        <v>2</v>
      </c>
      <c r="F76" s="76">
        <v>4</v>
      </c>
      <c r="G76" s="1">
        <v>36</v>
      </c>
      <c r="H76" s="77">
        <f t="shared" si="3"/>
        <v>40</v>
      </c>
      <c r="I76" s="1"/>
      <c r="J76" s="1"/>
      <c r="K76" s="71">
        <f t="shared" si="4"/>
        <v>-40</v>
      </c>
    </row>
    <row r="77" spans="1:11" x14ac:dyDescent="0.25">
      <c r="A77" s="73">
        <v>76</v>
      </c>
      <c r="B77" s="1" t="s">
        <v>138</v>
      </c>
      <c r="C77" s="1"/>
      <c r="D77" s="1"/>
      <c r="E77" s="1"/>
      <c r="F77" s="76">
        <v>0</v>
      </c>
      <c r="G77" s="1">
        <v>77</v>
      </c>
      <c r="H77" s="77">
        <f t="shared" si="3"/>
        <v>77</v>
      </c>
      <c r="I77" s="1"/>
      <c r="J77" s="1"/>
      <c r="K77" s="71">
        <f t="shared" si="4"/>
        <v>-77</v>
      </c>
    </row>
    <row r="78" spans="1:11" x14ac:dyDescent="0.25">
      <c r="A78" s="73">
        <v>77</v>
      </c>
      <c r="B78" s="1" t="s">
        <v>139</v>
      </c>
      <c r="C78" s="1"/>
      <c r="D78" s="1"/>
      <c r="E78" s="1"/>
      <c r="F78" s="76">
        <v>0</v>
      </c>
      <c r="G78" s="1">
        <v>89</v>
      </c>
      <c r="H78" s="77">
        <f t="shared" si="3"/>
        <v>89</v>
      </c>
      <c r="I78" s="1"/>
      <c r="J78" s="1"/>
      <c r="K78" s="71">
        <f t="shared" si="4"/>
        <v>-89</v>
      </c>
    </row>
    <row r="79" spans="1:11" x14ac:dyDescent="0.25">
      <c r="A79" s="73">
        <v>78</v>
      </c>
      <c r="B79" s="1" t="s">
        <v>93</v>
      </c>
      <c r="C79" s="1" t="s">
        <v>108</v>
      </c>
      <c r="D79" s="1"/>
      <c r="E79" s="1"/>
      <c r="F79" s="76">
        <f t="shared" ref="F79:F97" si="5">E79</f>
        <v>0</v>
      </c>
      <c r="G79" s="1">
        <v>29</v>
      </c>
      <c r="H79" s="77">
        <f t="shared" si="3"/>
        <v>29</v>
      </c>
      <c r="I79" s="1"/>
      <c r="J79" s="1"/>
      <c r="K79" s="71">
        <f t="shared" si="4"/>
        <v>-29</v>
      </c>
    </row>
    <row r="80" spans="1:11" x14ac:dyDescent="0.25">
      <c r="A80" s="73">
        <v>79</v>
      </c>
      <c r="B80" s="1" t="s">
        <v>93</v>
      </c>
      <c r="C80" s="1" t="s">
        <v>92</v>
      </c>
      <c r="D80" s="1"/>
      <c r="E80" s="1"/>
      <c r="F80" s="76">
        <f t="shared" si="5"/>
        <v>0</v>
      </c>
      <c r="G80" s="1">
        <v>22</v>
      </c>
      <c r="H80" s="77">
        <f t="shared" si="3"/>
        <v>22</v>
      </c>
      <c r="I80" s="1"/>
      <c r="J80" s="1"/>
      <c r="K80" s="71">
        <f t="shared" si="4"/>
        <v>-22</v>
      </c>
    </row>
    <row r="81" spans="1:11" x14ac:dyDescent="0.25">
      <c r="A81" s="73">
        <v>80</v>
      </c>
      <c r="B81" s="1" t="s">
        <v>140</v>
      </c>
      <c r="C81" s="1"/>
      <c r="D81" s="1"/>
      <c r="E81" s="1"/>
      <c r="F81" s="76">
        <v>80</v>
      </c>
      <c r="G81" s="1"/>
      <c r="H81" s="77">
        <f t="shared" si="3"/>
        <v>80</v>
      </c>
      <c r="I81" s="1"/>
      <c r="J81" s="1"/>
      <c r="K81" s="71">
        <f t="shared" si="4"/>
        <v>-80</v>
      </c>
    </row>
    <row r="82" spans="1:11" x14ac:dyDescent="0.25">
      <c r="A82" s="73">
        <v>81</v>
      </c>
      <c r="B82" s="1" t="s">
        <v>141</v>
      </c>
      <c r="C82" s="1" t="s">
        <v>92</v>
      </c>
      <c r="D82" s="1"/>
      <c r="E82" s="1"/>
      <c r="F82" s="76">
        <f t="shared" si="5"/>
        <v>0</v>
      </c>
      <c r="G82" s="1"/>
      <c r="H82" s="77">
        <f t="shared" si="3"/>
        <v>0</v>
      </c>
      <c r="I82" s="1"/>
      <c r="J82" s="1"/>
      <c r="K82" s="71">
        <f t="shared" si="4"/>
        <v>0</v>
      </c>
    </row>
    <row r="83" spans="1:11" x14ac:dyDescent="0.25">
      <c r="A83" s="73">
        <v>82</v>
      </c>
      <c r="B83" s="1" t="s">
        <v>141</v>
      </c>
      <c r="C83" s="1" t="s">
        <v>117</v>
      </c>
      <c r="D83" s="1"/>
      <c r="E83" s="1"/>
      <c r="F83" s="76">
        <f t="shared" si="5"/>
        <v>0</v>
      </c>
      <c r="G83" s="1"/>
      <c r="H83" s="77">
        <f t="shared" si="3"/>
        <v>0</v>
      </c>
      <c r="I83" s="1"/>
      <c r="J83" s="1"/>
      <c r="K83" s="71">
        <f t="shared" si="4"/>
        <v>0</v>
      </c>
    </row>
    <row r="84" spans="1:11" x14ac:dyDescent="0.25">
      <c r="A84" s="73">
        <v>83</v>
      </c>
      <c r="B84" s="1" t="s">
        <v>141</v>
      </c>
      <c r="C84" s="1" t="s">
        <v>108</v>
      </c>
      <c r="D84" s="1"/>
      <c r="E84" s="1"/>
      <c r="F84" s="76">
        <f t="shared" si="5"/>
        <v>0</v>
      </c>
      <c r="G84" s="1"/>
      <c r="H84" s="77">
        <f t="shared" si="3"/>
        <v>0</v>
      </c>
      <c r="I84" s="1"/>
      <c r="J84" s="1"/>
      <c r="K84" s="71">
        <f t="shared" si="4"/>
        <v>0</v>
      </c>
    </row>
    <row r="85" spans="1:11" x14ac:dyDescent="0.25">
      <c r="A85" s="73">
        <v>84</v>
      </c>
      <c r="B85" s="1"/>
      <c r="C85" s="1"/>
      <c r="D85" s="1"/>
      <c r="E85" s="1"/>
      <c r="F85" s="76">
        <f t="shared" si="5"/>
        <v>0</v>
      </c>
      <c r="G85" s="1"/>
      <c r="H85" s="77">
        <f t="shared" si="3"/>
        <v>0</v>
      </c>
      <c r="I85" s="1"/>
      <c r="J85" s="1"/>
      <c r="K85" s="71">
        <f t="shared" si="4"/>
        <v>0</v>
      </c>
    </row>
    <row r="86" spans="1:11" x14ac:dyDescent="0.25">
      <c r="A86" s="73">
        <v>85</v>
      </c>
      <c r="B86" s="1"/>
      <c r="C86" s="1"/>
      <c r="D86" s="1"/>
      <c r="E86" s="1"/>
      <c r="F86" s="76">
        <f t="shared" si="5"/>
        <v>0</v>
      </c>
      <c r="G86" s="1"/>
      <c r="H86" s="77">
        <f t="shared" si="3"/>
        <v>0</v>
      </c>
      <c r="I86" s="1"/>
      <c r="J86" s="1"/>
      <c r="K86" s="71">
        <f t="shared" si="4"/>
        <v>0</v>
      </c>
    </row>
    <row r="87" spans="1:11" x14ac:dyDescent="0.25">
      <c r="A87" s="73">
        <v>86</v>
      </c>
      <c r="B87" s="1"/>
      <c r="C87" s="1"/>
      <c r="D87" s="1"/>
      <c r="E87" s="1"/>
      <c r="F87" s="76">
        <f t="shared" si="5"/>
        <v>0</v>
      </c>
      <c r="G87" s="1"/>
      <c r="H87" s="77">
        <f t="shared" si="3"/>
        <v>0</v>
      </c>
      <c r="I87" s="1"/>
      <c r="J87" s="1"/>
      <c r="K87" s="71">
        <f t="shared" si="4"/>
        <v>0</v>
      </c>
    </row>
    <row r="88" spans="1:11" x14ac:dyDescent="0.25">
      <c r="A88" s="73">
        <v>87</v>
      </c>
      <c r="B88" s="1"/>
      <c r="C88" s="1"/>
      <c r="D88" s="1"/>
      <c r="E88" s="1"/>
      <c r="F88" s="76">
        <f t="shared" si="5"/>
        <v>0</v>
      </c>
      <c r="G88" s="1"/>
      <c r="H88" s="77">
        <f t="shared" si="3"/>
        <v>0</v>
      </c>
      <c r="I88" s="1"/>
      <c r="J88" s="1"/>
      <c r="K88" s="71">
        <f t="shared" si="4"/>
        <v>0</v>
      </c>
    </row>
    <row r="89" spans="1:11" x14ac:dyDescent="0.25">
      <c r="A89" s="73">
        <v>88</v>
      </c>
      <c r="B89" s="1"/>
      <c r="C89" s="1"/>
      <c r="D89" s="1"/>
      <c r="E89" s="1"/>
      <c r="F89" s="76">
        <f t="shared" si="5"/>
        <v>0</v>
      </c>
      <c r="G89" s="1"/>
      <c r="H89" s="77">
        <f t="shared" si="3"/>
        <v>0</v>
      </c>
      <c r="I89" s="1"/>
      <c r="J89" s="1"/>
      <c r="K89" s="71">
        <f t="shared" si="4"/>
        <v>0</v>
      </c>
    </row>
    <row r="90" spans="1:11" x14ac:dyDescent="0.25">
      <c r="A90" s="73">
        <v>89</v>
      </c>
      <c r="B90" s="1"/>
      <c r="C90" s="1"/>
      <c r="D90" s="1"/>
      <c r="E90" s="1"/>
      <c r="F90" s="76">
        <f t="shared" si="5"/>
        <v>0</v>
      </c>
      <c r="G90" s="1"/>
      <c r="H90" s="77">
        <f t="shared" si="3"/>
        <v>0</v>
      </c>
      <c r="I90" s="1"/>
      <c r="J90" s="1"/>
      <c r="K90" s="71">
        <f t="shared" si="4"/>
        <v>0</v>
      </c>
    </row>
    <row r="91" spans="1:11" x14ac:dyDescent="0.25">
      <c r="A91" s="73">
        <v>90</v>
      </c>
      <c r="B91" s="1"/>
      <c r="C91" s="1"/>
      <c r="D91" s="1"/>
      <c r="E91" s="1"/>
      <c r="F91" s="76">
        <f t="shared" si="5"/>
        <v>0</v>
      </c>
      <c r="G91" s="1"/>
      <c r="H91" s="77">
        <f t="shared" si="3"/>
        <v>0</v>
      </c>
      <c r="I91" s="1"/>
      <c r="J91" s="1"/>
      <c r="K91" s="71">
        <f t="shared" si="4"/>
        <v>0</v>
      </c>
    </row>
    <row r="92" spans="1:11" x14ac:dyDescent="0.25">
      <c r="A92" s="73">
        <v>91</v>
      </c>
      <c r="B92" s="1"/>
      <c r="C92" s="1"/>
      <c r="D92" s="1"/>
      <c r="E92" s="1"/>
      <c r="F92" s="76">
        <f t="shared" si="5"/>
        <v>0</v>
      </c>
      <c r="G92" s="1"/>
      <c r="H92" s="77">
        <f t="shared" si="3"/>
        <v>0</v>
      </c>
      <c r="I92" s="1"/>
      <c r="J92" s="1"/>
      <c r="K92" s="71">
        <f t="shared" si="4"/>
        <v>0</v>
      </c>
    </row>
    <row r="93" spans="1:11" x14ac:dyDescent="0.25">
      <c r="A93" s="73">
        <v>92</v>
      </c>
      <c r="B93" s="1"/>
      <c r="C93" s="1"/>
      <c r="D93" s="1"/>
      <c r="E93" s="1"/>
      <c r="F93" s="76">
        <f t="shared" si="5"/>
        <v>0</v>
      </c>
      <c r="G93" s="1"/>
      <c r="H93" s="77">
        <f t="shared" si="3"/>
        <v>0</v>
      </c>
      <c r="I93" s="1"/>
      <c r="J93" s="1"/>
      <c r="K93" s="71">
        <f t="shared" si="4"/>
        <v>0</v>
      </c>
    </row>
    <row r="94" spans="1:11" x14ac:dyDescent="0.25">
      <c r="A94" s="73">
        <v>93</v>
      </c>
      <c r="B94" s="1"/>
      <c r="C94" s="1"/>
      <c r="D94" s="1"/>
      <c r="E94" s="1"/>
      <c r="F94" s="76">
        <f t="shared" si="5"/>
        <v>0</v>
      </c>
      <c r="G94" s="1"/>
      <c r="H94" s="77">
        <f t="shared" si="3"/>
        <v>0</v>
      </c>
      <c r="I94" s="1"/>
      <c r="J94" s="1"/>
      <c r="K94" s="71">
        <f t="shared" si="4"/>
        <v>0</v>
      </c>
    </row>
    <row r="95" spans="1:11" x14ac:dyDescent="0.25">
      <c r="A95" s="73">
        <v>94</v>
      </c>
      <c r="B95" s="1"/>
      <c r="C95" s="1"/>
      <c r="D95" s="1"/>
      <c r="E95" s="1"/>
      <c r="F95" s="76">
        <f t="shared" si="5"/>
        <v>0</v>
      </c>
      <c r="G95" s="1"/>
      <c r="H95" s="77">
        <f t="shared" si="3"/>
        <v>0</v>
      </c>
      <c r="I95" s="1"/>
      <c r="J95" s="1"/>
      <c r="K95" s="71">
        <f t="shared" si="4"/>
        <v>0</v>
      </c>
    </row>
    <row r="96" spans="1:11" x14ac:dyDescent="0.25">
      <c r="A96" s="73">
        <v>95</v>
      </c>
      <c r="B96" s="1"/>
      <c r="C96" s="1"/>
      <c r="D96" s="1"/>
      <c r="E96" s="1"/>
      <c r="F96" s="76">
        <f t="shared" si="5"/>
        <v>0</v>
      </c>
      <c r="G96" s="1"/>
      <c r="H96" s="77">
        <f t="shared" si="3"/>
        <v>0</v>
      </c>
      <c r="I96" s="1"/>
      <c r="J96" s="1"/>
      <c r="K96" s="71">
        <f t="shared" si="4"/>
        <v>0</v>
      </c>
    </row>
    <row r="97" spans="1:11" ht="15.75" thickBot="1" x14ac:dyDescent="0.3">
      <c r="A97" s="74">
        <v>96</v>
      </c>
      <c r="B97" s="1"/>
      <c r="C97" s="1"/>
      <c r="D97" s="1"/>
      <c r="E97" s="1"/>
      <c r="F97" s="76">
        <f t="shared" si="5"/>
        <v>0</v>
      </c>
      <c r="G97" s="1"/>
      <c r="H97" s="77">
        <f t="shared" si="3"/>
        <v>0</v>
      </c>
      <c r="I97" s="1"/>
      <c r="J97" s="1"/>
      <c r="K97" s="71">
        <f t="shared" si="4"/>
        <v>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Product</vt:lpstr>
      <vt:lpstr>1 october</vt:lpstr>
      <vt:lpstr>3 october</vt:lpstr>
      <vt:lpstr>4 october</vt:lpstr>
      <vt:lpstr>5 october</vt:lpstr>
      <vt:lpstr>6 october</vt:lpstr>
      <vt:lpstr>7 october</vt:lpstr>
      <vt:lpstr>8 october</vt:lpstr>
      <vt:lpstr>9 october</vt:lpstr>
      <vt:lpstr>10 october</vt:lpstr>
      <vt:lpstr>11 october</vt:lpstr>
      <vt:lpstr>12 october</vt:lpstr>
      <vt:lpstr>13 october</vt:lpstr>
      <vt:lpstr>14 october</vt:lpstr>
      <vt:lpstr>15 october</vt:lpstr>
      <vt:lpstr>16 october</vt:lpstr>
      <vt:lpstr>17 october</vt:lpstr>
      <vt:lpstr>20 october</vt:lpstr>
      <vt:lpstr>21 october</vt:lpstr>
      <vt:lpstr>22 october</vt:lpstr>
      <vt:lpstr>23 october</vt:lpstr>
      <vt:lpstr>24 october</vt:lpstr>
      <vt:lpstr>25 october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</dc:creator>
  <cp:lastModifiedBy>LeadersBpo</cp:lastModifiedBy>
  <dcterms:created xsi:type="dcterms:W3CDTF">2025-09-15T07:12:08Z</dcterms:created>
  <dcterms:modified xsi:type="dcterms:W3CDTF">2025-10-27T12:34:19Z</dcterms:modified>
</cp:coreProperties>
</file>