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914C8B3-C7F8-4771-B847-C6893471E2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2" sheetId="11" r:id="rId1"/>
    <sheet name="Valores_PIB_T_PIB_ANUAL_CATEGOR" sheetId="1" r:id="rId2"/>
    <sheet name="REGRESIÓN LINEAL" sheetId="8" r:id="rId3"/>
    <sheet name="MEDIA, VARIANZA Y DESV ESTANDAR" sheetId="7" r:id="rId4"/>
    <sheet name="COMPARACION DE SUMAS CONSTANTES" sheetId="2" r:id="rId5"/>
    <sheet name="COMPARACIÓN DE LOS AÑOS" sheetId="5" r:id="rId6"/>
    <sheet name="HISTOGRAMA DE FRECUENCIA" sheetId="9" r:id="rId7"/>
  </sheets>
  <definedNames>
    <definedName name="_xlnm._FilterDatabase" localSheetId="1" hidden="1">Valores_PIB_T_PIB_ANUAL_CATEGOR!$A$1:$E$73</definedName>
  </definedNames>
  <calcPr calcId="191029"/>
  <pivotCaches>
    <pivotCache cacheId="8" r:id="rId8"/>
    <pivotCache cacheId="9" r:id="rId9"/>
    <pivotCache cacheId="10" r:id="rId10"/>
    <pivotCache cacheId="16" r:id="rId11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1" l="1"/>
  <c r="H8" i="7" l="1"/>
  <c r="H7" i="7"/>
  <c r="G8" i="7"/>
  <c r="G7" i="7"/>
  <c r="H6" i="7"/>
  <c r="G6" i="7"/>
</calcChain>
</file>

<file path=xl/sharedStrings.xml><?xml version="1.0" encoding="utf-8"?>
<sst xmlns="http://schemas.openxmlformats.org/spreadsheetml/2006/main" count="297" uniqueCount="96">
  <si>
    <t>Codcategoria</t>
  </si>
  <si>
    <t>Categorías</t>
  </si>
  <si>
    <t>Año</t>
  </si>
  <si>
    <t>Valor Constante</t>
  </si>
  <si>
    <t>Valor Corriente</t>
  </si>
  <si>
    <t>H</t>
  </si>
  <si>
    <t>H   HOTELES Y RESTAURANTES</t>
  </si>
  <si>
    <t>I</t>
  </si>
  <si>
    <t>I   TRANSPORTE,  ALMACENAMIENTO Y COMUNICACIONES</t>
  </si>
  <si>
    <t>K</t>
  </si>
  <si>
    <t>K   ACTIVIDADES INMOBILIARIAS,  EMPRESARIALES Y DE ALQUILER</t>
  </si>
  <si>
    <t>O</t>
  </si>
  <si>
    <t>O   OTRAS ACTIVIDADES COMUNITARIAS, SOCIALES Y  PERSONALES DE SERVICIOS (ONM)</t>
  </si>
  <si>
    <t>M</t>
  </si>
  <si>
    <t>M   ENSEÑANZA  PRIVADA</t>
  </si>
  <si>
    <t>G</t>
  </si>
  <si>
    <t>G   COMERCIO AL POR MAYOR Y AL POR MENOR; REPARACIÓN DE VEHÍCULOS AUTOMOTORES, MOTOCICLETAS, EFECTOS PERSONALES Y ENSERES DOMÉSTICOS</t>
  </si>
  <si>
    <t>D</t>
  </si>
  <si>
    <t>D   INDUSTRIAS MANUFACTURERAS</t>
  </si>
  <si>
    <t>P</t>
  </si>
  <si>
    <t>P   ACTIVIDADES DE HOGARES PRIVADOS COMO EMPLEADORES Y ACTIVIDADES NO DIFERENCIADAS DE HOGARES PRIVADOS COMO PRODUCTORES (UFP)</t>
  </si>
  <si>
    <t>N</t>
  </si>
  <si>
    <t>N   ACTIVIDADES DE SERVICIOS  SOCIALES Y DE SALUD  PRIVADA (ONM)</t>
  </si>
  <si>
    <t>M   ENSEÑANZA  PRIVADA (ONM)</t>
  </si>
  <si>
    <t>N   ACTIVIDADES DE SERVICIOS  SOCIALES Y DE SALUD  PRIVADA</t>
  </si>
  <si>
    <t>E</t>
  </si>
  <si>
    <t>E   SUMINISTRO DE ELECTRICIDAD, GAS Y AGUA</t>
  </si>
  <si>
    <t>PIBPC</t>
  </si>
  <si>
    <t>PIBPC   PRODUCTO INTERNO BRUTO A PRECIOS DE COMPRADOR                         </t>
  </si>
  <si>
    <t>VAB</t>
  </si>
  <si>
    <t>VAB   VALOR AGREGADO</t>
  </si>
  <si>
    <t>A</t>
  </si>
  <si>
    <t>A   AGRICULTURA, GANADERÍA, CAZA Y SILVICULTURA</t>
  </si>
  <si>
    <t>F</t>
  </si>
  <si>
    <t>F   CONSTRUCCION</t>
  </si>
  <si>
    <t>C</t>
  </si>
  <si>
    <t>C   EXPLOTACIÓN DE MINAS Y CANTERAS</t>
  </si>
  <si>
    <t>L</t>
  </si>
  <si>
    <t>L   ADMINISTRACIÓN  PÚBLICA  Y  DEFENSA; PLANES    DE    SEGURIDAD    SOCIAL    DE AFILIACIÓN OBLIGATORIA (ONM)</t>
  </si>
  <si>
    <t>J</t>
  </si>
  <si>
    <t>J   INTERMEDIACIÓN   FINANCIERA</t>
  </si>
  <si>
    <t>F   CONSTRUCCION (UFP)</t>
  </si>
  <si>
    <t>IMP</t>
  </si>
  <si>
    <t>IMP   IMPUESTOS</t>
  </si>
  <si>
    <t>O   OTRAS ACTIVIDADES COMUNITARIAS, SOCIALES Y  PERSONALES DE SERVICIOS</t>
  </si>
  <si>
    <t>B</t>
  </si>
  <si>
    <t>B   PESCA</t>
  </si>
  <si>
    <t>K   ACTIVIDADES INMOBILIARIAS,  EMPRESARIALES Y DE ALQUILER (UFP)</t>
  </si>
  <si>
    <t>Suma de Valor Constante</t>
  </si>
  <si>
    <t>Etiquetas de columna</t>
  </si>
  <si>
    <t>Etiquetas de fila</t>
  </si>
  <si>
    <t>Total general</t>
  </si>
  <si>
    <t>Suma de Valor Corriente</t>
  </si>
  <si>
    <t>Suma de Año</t>
  </si>
  <si>
    <t>VALOR CORRIENTE</t>
  </si>
  <si>
    <t>MEDIA</t>
  </si>
  <si>
    <t>VARIANZA</t>
  </si>
  <si>
    <t>DESVIACIÓN ESTANDAR</t>
  </si>
  <si>
    <t>VALOR CONSTANTE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</si>
  <si>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</si>
  <si>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</si>
  <si>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</si>
  <si>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</si>
  <si>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</si>
  <si>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</si>
  <si>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</si>
  <si>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</si>
  <si>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</si>
  <si>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</si>
  <si>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</si>
  <si>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</si>
  <si>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</si>
  <si>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</si>
  <si>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</si>
  <si>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</si>
  <si>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</si>
  <si>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</si>
  <si>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</si>
  <si>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</si>
  <si>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</si>
  <si>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</si>
  <si>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</si>
  <si>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</si>
  <si>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</si>
  <si>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</si>
  <si>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</si>
  <si>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Residuos estándares</t>
  </si>
  <si>
    <t>Resultados de datos de probabilidad</t>
  </si>
  <si>
    <t>Percentil</t>
  </si>
  <si>
    <t>Y</t>
  </si>
  <si>
    <t>Clase</t>
  </si>
  <si>
    <t>y mayor...</t>
  </si>
  <si>
    <t>Frecuencia</t>
  </si>
  <si>
    <t>% acumulado</t>
  </si>
  <si>
    <t>ANALISIS DE CORRELACIÓN</t>
  </si>
  <si>
    <t>COEFICIENTE DE CORRELACIÓN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</si>
</sst>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 applyAlignment="1">
      <alignment horizontal="left"/>
    </xf>
    <xf numFmtId="0" fontId="0" fillId="0" borderId="11" xfId="0" applyBorder="1"/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Continuous"/>
    </xf>
    <xf numFmtId="10" fontId="0" fillId="0" borderId="0" xfId="0" applyNumberFormat="1"/>
    <xf numFmtId="10" fontId="0" fillId="0" borderId="11" xfId="0" applyNumberFormat="1" applyBorder="1"/>
    <xf numFmtId="0" fontId="16" fillId="0" borderId="0" xfId="0" applyFont="1"/>
    <xf numFmtId="0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Valores_PIB_T_PIB_ANUAL_CATEGOR!$D$2:$D$73</c:f>
              <c:numCache>
                <c:formatCode>General</c:formatCode>
                <c:ptCount val="72"/>
                <c:pt idx="0">
                  <c:v>961.3</c:v>
                </c:pt>
                <c:pt idx="1">
                  <c:v>6039.2</c:v>
                </c:pt>
                <c:pt idx="2">
                  <c:v>3091.6</c:v>
                </c:pt>
                <c:pt idx="3">
                  <c:v>84</c:v>
                </c:pt>
                <c:pt idx="4">
                  <c:v>2974.6</c:v>
                </c:pt>
                <c:pt idx="5">
                  <c:v>458.6</c:v>
                </c:pt>
                <c:pt idx="6">
                  <c:v>7513.4</c:v>
                </c:pt>
                <c:pt idx="7">
                  <c:v>2139.1</c:v>
                </c:pt>
                <c:pt idx="8">
                  <c:v>176.5</c:v>
                </c:pt>
                <c:pt idx="9">
                  <c:v>965.3</c:v>
                </c:pt>
                <c:pt idx="10">
                  <c:v>534.5</c:v>
                </c:pt>
                <c:pt idx="11">
                  <c:v>441.9</c:v>
                </c:pt>
                <c:pt idx="12">
                  <c:v>850</c:v>
                </c:pt>
                <c:pt idx="13">
                  <c:v>480.1</c:v>
                </c:pt>
                <c:pt idx="14">
                  <c:v>84.5</c:v>
                </c:pt>
                <c:pt idx="15">
                  <c:v>7228.3</c:v>
                </c:pt>
                <c:pt idx="16">
                  <c:v>1698.7</c:v>
                </c:pt>
                <c:pt idx="17">
                  <c:v>199.8</c:v>
                </c:pt>
                <c:pt idx="18">
                  <c:v>41798.5</c:v>
                </c:pt>
                <c:pt idx="19">
                  <c:v>38541.4</c:v>
                </c:pt>
                <c:pt idx="20">
                  <c:v>822</c:v>
                </c:pt>
                <c:pt idx="21">
                  <c:v>6152</c:v>
                </c:pt>
                <c:pt idx="22">
                  <c:v>1025.7</c:v>
                </c:pt>
                <c:pt idx="23">
                  <c:v>5678.9</c:v>
                </c:pt>
                <c:pt idx="24">
                  <c:v>1594.5</c:v>
                </c:pt>
                <c:pt idx="25">
                  <c:v>3131</c:v>
                </c:pt>
                <c:pt idx="26">
                  <c:v>591.9</c:v>
                </c:pt>
                <c:pt idx="27">
                  <c:v>1503.1</c:v>
                </c:pt>
                <c:pt idx="28">
                  <c:v>1050</c:v>
                </c:pt>
                <c:pt idx="29">
                  <c:v>1761.3</c:v>
                </c:pt>
                <c:pt idx="30">
                  <c:v>40005.5</c:v>
                </c:pt>
                <c:pt idx="31">
                  <c:v>85.8</c:v>
                </c:pt>
                <c:pt idx="32">
                  <c:v>414.3</c:v>
                </c:pt>
                <c:pt idx="33">
                  <c:v>694.2</c:v>
                </c:pt>
                <c:pt idx="34">
                  <c:v>1776.2</c:v>
                </c:pt>
                <c:pt idx="35">
                  <c:v>1393.6</c:v>
                </c:pt>
                <c:pt idx="36">
                  <c:v>7669.5</c:v>
                </c:pt>
                <c:pt idx="37">
                  <c:v>612.1</c:v>
                </c:pt>
                <c:pt idx="38">
                  <c:v>2113</c:v>
                </c:pt>
                <c:pt idx="39">
                  <c:v>789.8</c:v>
                </c:pt>
                <c:pt idx="40">
                  <c:v>534.70000000000005</c:v>
                </c:pt>
                <c:pt idx="41">
                  <c:v>41251.4</c:v>
                </c:pt>
                <c:pt idx="42">
                  <c:v>158.6</c:v>
                </c:pt>
                <c:pt idx="43">
                  <c:v>684.8</c:v>
                </c:pt>
                <c:pt idx="44">
                  <c:v>475.7</c:v>
                </c:pt>
                <c:pt idx="45">
                  <c:v>510.2</c:v>
                </c:pt>
                <c:pt idx="46">
                  <c:v>718.6</c:v>
                </c:pt>
                <c:pt idx="47">
                  <c:v>2440.8000000000002</c:v>
                </c:pt>
                <c:pt idx="48">
                  <c:v>5368.2</c:v>
                </c:pt>
                <c:pt idx="49">
                  <c:v>1763.9</c:v>
                </c:pt>
                <c:pt idx="50">
                  <c:v>2166.5</c:v>
                </c:pt>
                <c:pt idx="51">
                  <c:v>509.3</c:v>
                </c:pt>
                <c:pt idx="52">
                  <c:v>2370.6999999999998</c:v>
                </c:pt>
                <c:pt idx="53">
                  <c:v>1662.6</c:v>
                </c:pt>
                <c:pt idx="54">
                  <c:v>992.6</c:v>
                </c:pt>
                <c:pt idx="55">
                  <c:v>2937.6</c:v>
                </c:pt>
                <c:pt idx="56">
                  <c:v>678.9</c:v>
                </c:pt>
                <c:pt idx="57">
                  <c:v>172</c:v>
                </c:pt>
                <c:pt idx="58">
                  <c:v>2521.5</c:v>
                </c:pt>
                <c:pt idx="59">
                  <c:v>131.69999999999999</c:v>
                </c:pt>
                <c:pt idx="60">
                  <c:v>3049.2</c:v>
                </c:pt>
                <c:pt idx="61">
                  <c:v>1775.7</c:v>
                </c:pt>
                <c:pt idx="62">
                  <c:v>3030.7</c:v>
                </c:pt>
                <c:pt idx="63">
                  <c:v>6348.2</c:v>
                </c:pt>
                <c:pt idx="64">
                  <c:v>6354</c:v>
                </c:pt>
                <c:pt idx="65">
                  <c:v>612.5</c:v>
                </c:pt>
                <c:pt idx="66">
                  <c:v>162.1</c:v>
                </c:pt>
                <c:pt idx="67">
                  <c:v>43044</c:v>
                </c:pt>
                <c:pt idx="68">
                  <c:v>40312.800000000003</c:v>
                </c:pt>
                <c:pt idx="69">
                  <c:v>738.4</c:v>
                </c:pt>
                <c:pt idx="70">
                  <c:v>995.6</c:v>
                </c:pt>
                <c:pt idx="71">
                  <c:v>908</c:v>
                </c:pt>
              </c:numCache>
            </c:numRef>
          </c:xVal>
          <c:yVal>
            <c:numRef>
              <c:f>'REGRESIÓN LINEAL'!$C$25:$C$96</c:f>
              <c:numCache>
                <c:formatCode>General</c:formatCode>
                <c:ptCount val="72"/>
                <c:pt idx="0">
                  <c:v>974.50836014174638</c:v>
                </c:pt>
                <c:pt idx="1">
                  <c:v>-1484.4182536707958</c:v>
                </c:pt>
                <c:pt idx="2">
                  <c:v>-234.56997448572838</c:v>
                </c:pt>
                <c:pt idx="3">
                  <c:v>-16.052385777286517</c:v>
                </c:pt>
                <c:pt idx="4">
                  <c:v>-236.80982091514579</c:v>
                </c:pt>
                <c:pt idx="5">
                  <c:v>-11.036774901565877</c:v>
                </c:pt>
                <c:pt idx="6">
                  <c:v>401.78381133985022</c:v>
                </c:pt>
                <c:pt idx="7">
                  <c:v>460.84281419786976</c:v>
                </c:pt>
                <c:pt idx="8">
                  <c:v>10.094928707508359</c:v>
                </c:pt>
                <c:pt idx="9">
                  <c:v>989.67040617352131</c:v>
                </c:pt>
                <c:pt idx="10">
                  <c:v>550.19804855136294</c:v>
                </c:pt>
                <c:pt idx="11">
                  <c:v>-12.593317084226101</c:v>
                </c:pt>
                <c:pt idx="12">
                  <c:v>89.679429307609325</c:v>
                </c:pt>
                <c:pt idx="13">
                  <c:v>-105.06577748077575</c:v>
                </c:pt>
                <c:pt idx="14">
                  <c:v>-13.932130023314656</c:v>
                </c:pt>
                <c:pt idx="15">
                  <c:v>229.99398042508983</c:v>
                </c:pt>
                <c:pt idx="16">
                  <c:v>-1499.6584539005487</c:v>
                </c:pt>
                <c:pt idx="17">
                  <c:v>8.0588468425972337</c:v>
                </c:pt>
                <c:pt idx="18">
                  <c:v>-226.23508765862789</c:v>
                </c:pt>
                <c:pt idx="19">
                  <c:v>-152.72512018214911</c:v>
                </c:pt>
                <c:pt idx="20">
                  <c:v>-38.0548929148149</c:v>
                </c:pt>
                <c:pt idx="21">
                  <c:v>1574.4714444252568</c:v>
                </c:pt>
                <c:pt idx="22">
                  <c:v>81.87730125332223</c:v>
                </c:pt>
                <c:pt idx="23">
                  <c:v>-1433.2345499829198</c:v>
                </c:pt>
                <c:pt idx="24">
                  <c:v>607.44024697171517</c:v>
                </c:pt>
                <c:pt idx="25">
                  <c:v>-766.91382107274694</c:v>
                </c:pt>
                <c:pt idx="26">
                  <c:v>162.28340910733311</c:v>
                </c:pt>
                <c:pt idx="27">
                  <c:v>428.0774951456583</c:v>
                </c:pt>
                <c:pt idx="28">
                  <c:v>-140.11826910364493</c:v>
                </c:pt>
                <c:pt idx="29">
                  <c:v>-597.9824335032713</c:v>
                </c:pt>
                <c:pt idx="30">
                  <c:v>359.12777859826019</c:v>
                </c:pt>
                <c:pt idx="31">
                  <c:v>-12.359465062987809</c:v>
                </c:pt>
                <c:pt idx="32">
                  <c:v>-36.551434703473092</c:v>
                </c:pt>
                <c:pt idx="33">
                  <c:v>-281.0522636300235</c:v>
                </c:pt>
                <c:pt idx="34">
                  <c:v>-530.51881203490939</c:v>
                </c:pt>
                <c:pt idx="35">
                  <c:v>328.24148502582011</c:v>
                </c:pt>
                <c:pt idx="36">
                  <c:v>355.24765772986393</c:v>
                </c:pt>
                <c:pt idx="37">
                  <c:v>195.48174156779646</c:v>
                </c:pt>
                <c:pt idx="38">
                  <c:v>567.14546384053801</c:v>
                </c:pt>
                <c:pt idx="39">
                  <c:v>-27.739363470603166</c:v>
                </c:pt>
                <c:pt idx="40">
                  <c:v>-95.713849147048222</c:v>
                </c:pt>
                <c:pt idx="41">
                  <c:v>561.86106634535099</c:v>
                </c:pt>
                <c:pt idx="42">
                  <c:v>26.00977271531562</c:v>
                </c:pt>
                <c:pt idx="43">
                  <c:v>-274.29307180469459</c:v>
                </c:pt>
                <c:pt idx="44">
                  <c:v>461.49597188427197</c:v>
                </c:pt>
                <c:pt idx="45">
                  <c:v>527.09361890833043</c:v>
                </c:pt>
                <c:pt idx="46">
                  <c:v>127.79621716380348</c:v>
                </c:pt>
                <c:pt idx="47">
                  <c:v>-69.75486385550812</c:v>
                </c:pt>
                <c:pt idx="48">
                  <c:v>-1281.1014755010383</c:v>
                </c:pt>
                <c:pt idx="49">
                  <c:v>-442.83710358261715</c:v>
                </c:pt>
                <c:pt idx="50">
                  <c:v>466.11282951552766</c:v>
                </c:pt>
                <c:pt idx="51">
                  <c:v>-95.302841448818981</c:v>
                </c:pt>
                <c:pt idx="52">
                  <c:v>-144.23472056236278</c:v>
                </c:pt>
                <c:pt idx="53">
                  <c:v>-1490.660919337317</c:v>
                </c:pt>
                <c:pt idx="54">
                  <c:v>-79.203629659615217</c:v>
                </c:pt>
                <c:pt idx="55">
                  <c:v>-581.50874670906342</c:v>
                </c:pt>
                <c:pt idx="56">
                  <c:v>-272.49208970156258</c:v>
                </c:pt>
                <c:pt idx="57">
                  <c:v>4.4126269217615572</c:v>
                </c:pt>
                <c:pt idx="58">
                  <c:v>-63.105585164448712</c:v>
                </c:pt>
                <c:pt idx="59">
                  <c:v>37.46001315162934</c:v>
                </c:pt>
                <c:pt idx="60">
                  <c:v>-226.94766242254263</c:v>
                </c:pt>
                <c:pt idx="61">
                  <c:v>-1519.1390677888812</c:v>
                </c:pt>
                <c:pt idx="62">
                  <c:v>-653.39712531950227</c:v>
                </c:pt>
                <c:pt idx="63">
                  <c:v>1988.2998022838165</c:v>
                </c:pt>
                <c:pt idx="64">
                  <c:v>2134.4547690298896</c:v>
                </c:pt>
                <c:pt idx="65">
                  <c:v>203.95794617097386</c:v>
                </c:pt>
                <c:pt idx="66">
                  <c:v>83.951562993118699</c:v>
                </c:pt>
                <c:pt idx="67">
                  <c:v>-113.57800451472576</c:v>
                </c:pt>
                <c:pt idx="68">
                  <c:v>-636.003035010639</c:v>
                </c:pt>
                <c:pt idx="69">
                  <c:v>100.41834502108918</c:v>
                </c:pt>
                <c:pt idx="70">
                  <c:v>936.01790486421623</c:v>
                </c:pt>
                <c:pt idx="71">
                  <c:v>-136.67090323165439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3-4188-B1F7-A66F27A8A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99360"/>
        <c:axId val="943300440"/>
      </c:scatterChart>
      <c:valAx>
        <c:axId val="9432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300440"/>
        <c:crosses val="autoZero"/>
        <c:crossBetween val="midCat"/>
      </c:valAx>
      <c:valAx>
        <c:axId val="943300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3299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Valores_PIB_T_PIB_ANUAL_CATEGOR!$D$2:$D$73</c:f>
              <c:numCache>
                <c:formatCode>General</c:formatCode>
                <c:ptCount val="72"/>
                <c:pt idx="0">
                  <c:v>961.3</c:v>
                </c:pt>
                <c:pt idx="1">
                  <c:v>6039.2</c:v>
                </c:pt>
                <c:pt idx="2">
                  <c:v>3091.6</c:v>
                </c:pt>
                <c:pt idx="3">
                  <c:v>84</c:v>
                </c:pt>
                <c:pt idx="4">
                  <c:v>2974.6</c:v>
                </c:pt>
                <c:pt idx="5">
                  <c:v>458.6</c:v>
                </c:pt>
                <c:pt idx="6">
                  <c:v>7513.4</c:v>
                </c:pt>
                <c:pt idx="7">
                  <c:v>2139.1</c:v>
                </c:pt>
                <c:pt idx="8">
                  <c:v>176.5</c:v>
                </c:pt>
                <c:pt idx="9">
                  <c:v>965.3</c:v>
                </c:pt>
                <c:pt idx="10">
                  <c:v>534.5</c:v>
                </c:pt>
                <c:pt idx="11">
                  <c:v>441.9</c:v>
                </c:pt>
                <c:pt idx="12">
                  <c:v>850</c:v>
                </c:pt>
                <c:pt idx="13">
                  <c:v>480.1</c:v>
                </c:pt>
                <c:pt idx="14">
                  <c:v>84.5</c:v>
                </c:pt>
                <c:pt idx="15">
                  <c:v>7228.3</c:v>
                </c:pt>
                <c:pt idx="16">
                  <c:v>1698.7</c:v>
                </c:pt>
                <c:pt idx="17">
                  <c:v>199.8</c:v>
                </c:pt>
                <c:pt idx="18">
                  <c:v>41798.5</c:v>
                </c:pt>
                <c:pt idx="19">
                  <c:v>38541.4</c:v>
                </c:pt>
                <c:pt idx="20">
                  <c:v>822</c:v>
                </c:pt>
                <c:pt idx="21">
                  <c:v>6152</c:v>
                </c:pt>
                <c:pt idx="22">
                  <c:v>1025.7</c:v>
                </c:pt>
                <c:pt idx="23">
                  <c:v>5678.9</c:v>
                </c:pt>
                <c:pt idx="24">
                  <c:v>1594.5</c:v>
                </c:pt>
                <c:pt idx="25">
                  <c:v>3131</c:v>
                </c:pt>
                <c:pt idx="26">
                  <c:v>591.9</c:v>
                </c:pt>
                <c:pt idx="27">
                  <c:v>1503.1</c:v>
                </c:pt>
                <c:pt idx="28">
                  <c:v>1050</c:v>
                </c:pt>
                <c:pt idx="29">
                  <c:v>1761.3</c:v>
                </c:pt>
                <c:pt idx="30">
                  <c:v>40005.5</c:v>
                </c:pt>
                <c:pt idx="31">
                  <c:v>85.8</c:v>
                </c:pt>
                <c:pt idx="32">
                  <c:v>414.3</c:v>
                </c:pt>
                <c:pt idx="33">
                  <c:v>694.2</c:v>
                </c:pt>
                <c:pt idx="34">
                  <c:v>1776.2</c:v>
                </c:pt>
                <c:pt idx="35">
                  <c:v>1393.6</c:v>
                </c:pt>
                <c:pt idx="36">
                  <c:v>7669.5</c:v>
                </c:pt>
                <c:pt idx="37">
                  <c:v>612.1</c:v>
                </c:pt>
                <c:pt idx="38">
                  <c:v>2113</c:v>
                </c:pt>
                <c:pt idx="39">
                  <c:v>789.8</c:v>
                </c:pt>
                <c:pt idx="40">
                  <c:v>534.70000000000005</c:v>
                </c:pt>
                <c:pt idx="41">
                  <c:v>41251.4</c:v>
                </c:pt>
                <c:pt idx="42">
                  <c:v>158.6</c:v>
                </c:pt>
                <c:pt idx="43">
                  <c:v>684.8</c:v>
                </c:pt>
                <c:pt idx="44">
                  <c:v>475.7</c:v>
                </c:pt>
                <c:pt idx="45">
                  <c:v>510.2</c:v>
                </c:pt>
                <c:pt idx="46">
                  <c:v>718.6</c:v>
                </c:pt>
                <c:pt idx="47">
                  <c:v>2440.8000000000002</c:v>
                </c:pt>
                <c:pt idx="48">
                  <c:v>5368.2</c:v>
                </c:pt>
                <c:pt idx="49">
                  <c:v>1763.9</c:v>
                </c:pt>
                <c:pt idx="50">
                  <c:v>2166.5</c:v>
                </c:pt>
                <c:pt idx="51">
                  <c:v>509.3</c:v>
                </c:pt>
                <c:pt idx="52">
                  <c:v>2370.6999999999998</c:v>
                </c:pt>
                <c:pt idx="53">
                  <c:v>1662.6</c:v>
                </c:pt>
                <c:pt idx="54">
                  <c:v>992.6</c:v>
                </c:pt>
                <c:pt idx="55">
                  <c:v>2937.6</c:v>
                </c:pt>
                <c:pt idx="56">
                  <c:v>678.9</c:v>
                </c:pt>
                <c:pt idx="57">
                  <c:v>172</c:v>
                </c:pt>
                <c:pt idx="58">
                  <c:v>2521.5</c:v>
                </c:pt>
                <c:pt idx="59">
                  <c:v>131.69999999999999</c:v>
                </c:pt>
                <c:pt idx="60">
                  <c:v>3049.2</c:v>
                </c:pt>
                <c:pt idx="61">
                  <c:v>1775.7</c:v>
                </c:pt>
                <c:pt idx="62">
                  <c:v>3030.7</c:v>
                </c:pt>
                <c:pt idx="63">
                  <c:v>6348.2</c:v>
                </c:pt>
                <c:pt idx="64">
                  <c:v>6354</c:v>
                </c:pt>
                <c:pt idx="65">
                  <c:v>612.5</c:v>
                </c:pt>
                <c:pt idx="66">
                  <c:v>162.1</c:v>
                </c:pt>
                <c:pt idx="67">
                  <c:v>43044</c:v>
                </c:pt>
                <c:pt idx="68">
                  <c:v>40312.800000000003</c:v>
                </c:pt>
                <c:pt idx="69">
                  <c:v>738.4</c:v>
                </c:pt>
                <c:pt idx="70">
                  <c:v>995.6</c:v>
                </c:pt>
                <c:pt idx="71">
                  <c:v>908</c:v>
                </c:pt>
              </c:numCache>
            </c:numRef>
          </c:xVal>
          <c:yVal>
            <c:numRef>
              <c:f>Valores_PIB_T_PIB_ANUAL_CATEGOR!$E$2:$E$73</c:f>
              <c:numCache>
                <c:formatCode>General</c:formatCode>
                <c:ptCount val="72"/>
                <c:pt idx="0">
                  <c:v>2445</c:v>
                </c:pt>
                <c:pt idx="1">
                  <c:v>7905</c:v>
                </c:pt>
                <c:pt idx="2">
                  <c:v>4558.1000000000004</c:v>
                </c:pt>
                <c:pt idx="3">
                  <c:v>86.3</c:v>
                </c:pt>
                <c:pt idx="4">
                  <c:v>4373.3999999999996</c:v>
                </c:pt>
                <c:pt idx="5">
                  <c:v>675.5</c:v>
                </c:pt>
                <c:pt idx="6">
                  <c:v>12090.2</c:v>
                </c:pt>
                <c:pt idx="7">
                  <c:v>3768.1</c:v>
                </c:pt>
                <c:pt idx="8">
                  <c:v>256.7</c:v>
                </c:pt>
                <c:pt idx="9">
                  <c:v>2466.4</c:v>
                </c:pt>
                <c:pt idx="10">
                  <c:v>1355.1</c:v>
                </c:pt>
                <c:pt idx="11">
                  <c:v>647.9</c:v>
                </c:pt>
                <c:pt idx="12">
                  <c:v>1386.6</c:v>
                </c:pt>
                <c:pt idx="13">
                  <c:v>615</c:v>
                </c:pt>
                <c:pt idx="14">
                  <c:v>89.2</c:v>
                </c:pt>
                <c:pt idx="15">
                  <c:v>11473.8</c:v>
                </c:pt>
                <c:pt idx="16">
                  <c:v>1120.8</c:v>
                </c:pt>
                <c:pt idx="17">
                  <c:v>291</c:v>
                </c:pt>
                <c:pt idx="18">
                  <c:v>64929.4</c:v>
                </c:pt>
                <c:pt idx="19">
                  <c:v>59923.5</c:v>
                </c:pt>
                <c:pt idx="20">
                  <c:v>1215.2</c:v>
                </c:pt>
                <c:pt idx="21">
                  <c:v>11139.8</c:v>
                </c:pt>
                <c:pt idx="22">
                  <c:v>1652.8</c:v>
                </c:pt>
                <c:pt idx="23">
                  <c:v>7394.3</c:v>
                </c:pt>
                <c:pt idx="24">
                  <c:v>3065.4</c:v>
                </c:pt>
                <c:pt idx="25">
                  <c:v>4087.2</c:v>
                </c:pt>
                <c:pt idx="26">
                  <c:v>1056.7</c:v>
                </c:pt>
                <c:pt idx="27">
                  <c:v>2743.5</c:v>
                </c:pt>
                <c:pt idx="28">
                  <c:v>1468.7</c:v>
                </c:pt>
                <c:pt idx="29">
                  <c:v>2120.1</c:v>
                </c:pt>
                <c:pt idx="30">
                  <c:v>62718.6</c:v>
                </c:pt>
                <c:pt idx="31">
                  <c:v>92.8</c:v>
                </c:pt>
                <c:pt idx="32">
                  <c:v>580.9</c:v>
                </c:pt>
                <c:pt idx="33">
                  <c:v>772.9</c:v>
                </c:pt>
                <c:pt idx="34">
                  <c:v>2210.8000000000002</c:v>
                </c:pt>
                <c:pt idx="35">
                  <c:v>2472.9</c:v>
                </c:pt>
                <c:pt idx="36">
                  <c:v>12287.1</c:v>
                </c:pt>
                <c:pt idx="37">
                  <c:v>1121.4000000000001</c:v>
                </c:pt>
                <c:pt idx="38">
                  <c:v>3833.7</c:v>
                </c:pt>
                <c:pt idx="39">
                  <c:v>1175.3</c:v>
                </c:pt>
                <c:pt idx="40">
                  <c:v>709.5</c:v>
                </c:pt>
                <c:pt idx="41">
                  <c:v>64864.3</c:v>
                </c:pt>
                <c:pt idx="42">
                  <c:v>244.7</c:v>
                </c:pt>
                <c:pt idx="43">
                  <c:v>765</c:v>
                </c:pt>
                <c:pt idx="44">
                  <c:v>1174.7</c:v>
                </c:pt>
                <c:pt idx="45">
                  <c:v>1294.0999999999999</c:v>
                </c:pt>
                <c:pt idx="46">
                  <c:v>1219.8</c:v>
                </c:pt>
                <c:pt idx="47">
                  <c:v>3708</c:v>
                </c:pt>
                <c:pt idx="48">
                  <c:v>7061.9</c:v>
                </c:pt>
                <c:pt idx="49">
                  <c:v>2279.3000000000002</c:v>
                </c:pt>
                <c:pt idx="50">
                  <c:v>3816.1</c:v>
                </c:pt>
                <c:pt idx="51">
                  <c:v>670.3</c:v>
                </c:pt>
                <c:pt idx="52">
                  <c:v>3524.2</c:v>
                </c:pt>
                <c:pt idx="53">
                  <c:v>1073.5</c:v>
                </c:pt>
                <c:pt idx="54">
                  <c:v>1440.1</c:v>
                </c:pt>
                <c:pt idx="55">
                  <c:v>3971</c:v>
                </c:pt>
                <c:pt idx="56">
                  <c:v>757.6</c:v>
                </c:pt>
                <c:pt idx="57">
                  <c:v>244</c:v>
                </c:pt>
                <c:pt idx="58">
                  <c:v>3840.5</c:v>
                </c:pt>
                <c:pt idx="59">
                  <c:v>214.2</c:v>
                </c:pt>
                <c:pt idx="60">
                  <c:v>4499.6000000000004</c:v>
                </c:pt>
                <c:pt idx="61">
                  <c:v>1221.4000000000001</c:v>
                </c:pt>
                <c:pt idx="62">
                  <c:v>4044.3</c:v>
                </c:pt>
                <c:pt idx="63">
                  <c:v>11859.6</c:v>
                </c:pt>
                <c:pt idx="64">
                  <c:v>12014.8</c:v>
                </c:pt>
                <c:pt idx="65">
                  <c:v>1130.5</c:v>
                </c:pt>
                <c:pt idx="66">
                  <c:v>308.10000000000002</c:v>
                </c:pt>
                <c:pt idx="67">
                  <c:v>66984.399999999994</c:v>
                </c:pt>
                <c:pt idx="68">
                  <c:v>62202.7</c:v>
                </c:pt>
                <c:pt idx="69">
                  <c:v>1223.3</c:v>
                </c:pt>
                <c:pt idx="70">
                  <c:v>2460</c:v>
                </c:pt>
                <c:pt idx="71">
                  <c:v>1250.7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8-4583-969F-D0FCDE858AA2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xVal>
            <c:numRef>
              <c:f>Valores_PIB_T_PIB_ANUAL_CATEGOR!$D$2:$D$73</c:f>
              <c:numCache>
                <c:formatCode>General</c:formatCode>
                <c:ptCount val="72"/>
                <c:pt idx="0">
                  <c:v>961.3</c:v>
                </c:pt>
                <c:pt idx="1">
                  <c:v>6039.2</c:v>
                </c:pt>
                <c:pt idx="2">
                  <c:v>3091.6</c:v>
                </c:pt>
                <c:pt idx="3">
                  <c:v>84</c:v>
                </c:pt>
                <c:pt idx="4">
                  <c:v>2974.6</c:v>
                </c:pt>
                <c:pt idx="5">
                  <c:v>458.6</c:v>
                </c:pt>
                <c:pt idx="6">
                  <c:v>7513.4</c:v>
                </c:pt>
                <c:pt idx="7">
                  <c:v>2139.1</c:v>
                </c:pt>
                <c:pt idx="8">
                  <c:v>176.5</c:v>
                </c:pt>
                <c:pt idx="9">
                  <c:v>965.3</c:v>
                </c:pt>
                <c:pt idx="10">
                  <c:v>534.5</c:v>
                </c:pt>
                <c:pt idx="11">
                  <c:v>441.9</c:v>
                </c:pt>
                <c:pt idx="12">
                  <c:v>850</c:v>
                </c:pt>
                <c:pt idx="13">
                  <c:v>480.1</c:v>
                </c:pt>
                <c:pt idx="14">
                  <c:v>84.5</c:v>
                </c:pt>
                <c:pt idx="15">
                  <c:v>7228.3</c:v>
                </c:pt>
                <c:pt idx="16">
                  <c:v>1698.7</c:v>
                </c:pt>
                <c:pt idx="17">
                  <c:v>199.8</c:v>
                </c:pt>
                <c:pt idx="18">
                  <c:v>41798.5</c:v>
                </c:pt>
                <c:pt idx="19">
                  <c:v>38541.4</c:v>
                </c:pt>
                <c:pt idx="20">
                  <c:v>822</c:v>
                </c:pt>
                <c:pt idx="21">
                  <c:v>6152</c:v>
                </c:pt>
                <c:pt idx="22">
                  <c:v>1025.7</c:v>
                </c:pt>
                <c:pt idx="23">
                  <c:v>5678.9</c:v>
                </c:pt>
                <c:pt idx="24">
                  <c:v>1594.5</c:v>
                </c:pt>
                <c:pt idx="25">
                  <c:v>3131</c:v>
                </c:pt>
                <c:pt idx="26">
                  <c:v>591.9</c:v>
                </c:pt>
                <c:pt idx="27">
                  <c:v>1503.1</c:v>
                </c:pt>
                <c:pt idx="28">
                  <c:v>1050</c:v>
                </c:pt>
                <c:pt idx="29">
                  <c:v>1761.3</c:v>
                </c:pt>
                <c:pt idx="30">
                  <c:v>40005.5</c:v>
                </c:pt>
                <c:pt idx="31">
                  <c:v>85.8</c:v>
                </c:pt>
                <c:pt idx="32">
                  <c:v>414.3</c:v>
                </c:pt>
                <c:pt idx="33">
                  <c:v>694.2</c:v>
                </c:pt>
                <c:pt idx="34">
                  <c:v>1776.2</c:v>
                </c:pt>
                <c:pt idx="35">
                  <c:v>1393.6</c:v>
                </c:pt>
                <c:pt idx="36">
                  <c:v>7669.5</c:v>
                </c:pt>
                <c:pt idx="37">
                  <c:v>612.1</c:v>
                </c:pt>
                <c:pt idx="38">
                  <c:v>2113</c:v>
                </c:pt>
                <c:pt idx="39">
                  <c:v>789.8</c:v>
                </c:pt>
                <c:pt idx="40">
                  <c:v>534.70000000000005</c:v>
                </c:pt>
                <c:pt idx="41">
                  <c:v>41251.4</c:v>
                </c:pt>
                <c:pt idx="42">
                  <c:v>158.6</c:v>
                </c:pt>
                <c:pt idx="43">
                  <c:v>684.8</c:v>
                </c:pt>
                <c:pt idx="44">
                  <c:v>475.7</c:v>
                </c:pt>
                <c:pt idx="45">
                  <c:v>510.2</c:v>
                </c:pt>
                <c:pt idx="46">
                  <c:v>718.6</c:v>
                </c:pt>
                <c:pt idx="47">
                  <c:v>2440.8000000000002</c:v>
                </c:pt>
                <c:pt idx="48">
                  <c:v>5368.2</c:v>
                </c:pt>
                <c:pt idx="49">
                  <c:v>1763.9</c:v>
                </c:pt>
                <c:pt idx="50">
                  <c:v>2166.5</c:v>
                </c:pt>
                <c:pt idx="51">
                  <c:v>509.3</c:v>
                </c:pt>
                <c:pt idx="52">
                  <c:v>2370.6999999999998</c:v>
                </c:pt>
                <c:pt idx="53">
                  <c:v>1662.6</c:v>
                </c:pt>
                <c:pt idx="54">
                  <c:v>992.6</c:v>
                </c:pt>
                <c:pt idx="55">
                  <c:v>2937.6</c:v>
                </c:pt>
                <c:pt idx="56">
                  <c:v>678.9</c:v>
                </c:pt>
                <c:pt idx="57">
                  <c:v>172</c:v>
                </c:pt>
                <c:pt idx="58">
                  <c:v>2521.5</c:v>
                </c:pt>
                <c:pt idx="59">
                  <c:v>131.69999999999999</c:v>
                </c:pt>
                <c:pt idx="60">
                  <c:v>3049.2</c:v>
                </c:pt>
                <c:pt idx="61">
                  <c:v>1775.7</c:v>
                </c:pt>
                <c:pt idx="62">
                  <c:v>3030.7</c:v>
                </c:pt>
                <c:pt idx="63">
                  <c:v>6348.2</c:v>
                </c:pt>
                <c:pt idx="64">
                  <c:v>6354</c:v>
                </c:pt>
                <c:pt idx="65">
                  <c:v>612.5</c:v>
                </c:pt>
                <c:pt idx="66">
                  <c:v>162.1</c:v>
                </c:pt>
                <c:pt idx="67">
                  <c:v>43044</c:v>
                </c:pt>
                <c:pt idx="68">
                  <c:v>40312.800000000003</c:v>
                </c:pt>
                <c:pt idx="69">
                  <c:v>738.4</c:v>
                </c:pt>
                <c:pt idx="70">
                  <c:v>995.6</c:v>
                </c:pt>
                <c:pt idx="71">
                  <c:v>908</c:v>
                </c:pt>
              </c:numCache>
            </c:numRef>
          </c:xVal>
          <c:yVal>
            <c:numRef>
              <c:f>'REGRESIÓN LINEAL'!$B$25:$B$96</c:f>
              <c:numCache>
                <c:formatCode>General</c:formatCode>
                <c:ptCount val="72"/>
                <c:pt idx="0">
                  <c:v>1470.4916398582536</c:v>
                </c:pt>
                <c:pt idx="1">
                  <c:v>9389.4182536707958</c:v>
                </c:pt>
                <c:pt idx="2">
                  <c:v>4792.6699744857287</c:v>
                </c:pt>
                <c:pt idx="3">
                  <c:v>102.35238577728651</c:v>
                </c:pt>
                <c:pt idx="4">
                  <c:v>4610.2098209151454</c:v>
                </c:pt>
                <c:pt idx="5">
                  <c:v>686.53677490156588</c:v>
                </c:pt>
                <c:pt idx="6">
                  <c:v>11688.416188660151</c:v>
                </c:pt>
                <c:pt idx="7">
                  <c:v>3307.2571858021302</c:v>
                </c:pt>
                <c:pt idx="8">
                  <c:v>246.60507129249163</c:v>
                </c:pt>
                <c:pt idx="9">
                  <c:v>1476.7295938264788</c:v>
                </c:pt>
                <c:pt idx="10">
                  <c:v>804.90195144863696</c:v>
                </c:pt>
                <c:pt idx="11">
                  <c:v>660.49331708422608</c:v>
                </c:pt>
                <c:pt idx="12">
                  <c:v>1296.9205706923906</c:v>
                </c:pt>
                <c:pt idx="13">
                  <c:v>720.06577748077575</c:v>
                </c:pt>
                <c:pt idx="14">
                  <c:v>103.13213002331466</c:v>
                </c:pt>
                <c:pt idx="15">
                  <c:v>11243.806019574909</c:v>
                </c:pt>
                <c:pt idx="16">
                  <c:v>2620.4584539005486</c:v>
                </c:pt>
                <c:pt idx="17">
                  <c:v>282.94115315740277</c:v>
                </c:pt>
                <c:pt idx="18">
                  <c:v>65155.635087658629</c:v>
                </c:pt>
                <c:pt idx="19">
                  <c:v>60076.225120182149</c:v>
                </c:pt>
                <c:pt idx="20">
                  <c:v>1253.2548929148149</c:v>
                </c:pt>
                <c:pt idx="21">
                  <c:v>9565.3285555747425</c:v>
                </c:pt>
                <c:pt idx="22">
                  <c:v>1570.9226987466777</c:v>
                </c:pt>
                <c:pt idx="23">
                  <c:v>8827.53454998292</c:v>
                </c:pt>
                <c:pt idx="24">
                  <c:v>2457.9597530282849</c:v>
                </c:pt>
                <c:pt idx="25">
                  <c:v>4854.1138210727468</c:v>
                </c:pt>
                <c:pt idx="26">
                  <c:v>894.41659089266693</c:v>
                </c:pt>
                <c:pt idx="27">
                  <c:v>2315.4225048543417</c:v>
                </c:pt>
                <c:pt idx="28">
                  <c:v>1608.818269103645</c:v>
                </c:pt>
                <c:pt idx="29">
                  <c:v>2718.0824335032712</c:v>
                </c:pt>
                <c:pt idx="30">
                  <c:v>62359.472221401738</c:v>
                </c:pt>
                <c:pt idx="31">
                  <c:v>105.15946506298781</c:v>
                </c:pt>
                <c:pt idx="32">
                  <c:v>617.45143470347307</c:v>
                </c:pt>
                <c:pt idx="33">
                  <c:v>1053.9522636300235</c:v>
                </c:pt>
                <c:pt idx="34">
                  <c:v>2741.3188120349096</c:v>
                </c:pt>
                <c:pt idx="35">
                  <c:v>2144.65851497418</c:v>
                </c:pt>
                <c:pt idx="36">
                  <c:v>11931.852342270136</c:v>
                </c:pt>
                <c:pt idx="37">
                  <c:v>925.91825843220363</c:v>
                </c:pt>
                <c:pt idx="38">
                  <c:v>3266.5545361594618</c:v>
                </c:pt>
                <c:pt idx="39">
                  <c:v>1203.0393634706031</c:v>
                </c:pt>
                <c:pt idx="40">
                  <c:v>805.21384914704822</c:v>
                </c:pt>
                <c:pt idx="41">
                  <c:v>64302.438933654652</c:v>
                </c:pt>
                <c:pt idx="42">
                  <c:v>218.69022728468437</c:v>
                </c:pt>
                <c:pt idx="43">
                  <c:v>1039.2930718046946</c:v>
                </c:pt>
                <c:pt idx="44">
                  <c:v>713.20402811572808</c:v>
                </c:pt>
                <c:pt idx="45">
                  <c:v>767.00638109166948</c:v>
                </c:pt>
                <c:pt idx="46">
                  <c:v>1092.0037828361965</c:v>
                </c:pt>
                <c:pt idx="47">
                  <c:v>3777.7548638555081</c:v>
                </c:pt>
                <c:pt idx="48">
                  <c:v>8343.0014755010379</c:v>
                </c:pt>
                <c:pt idx="49">
                  <c:v>2722.1371035826173</c:v>
                </c:pt>
                <c:pt idx="50">
                  <c:v>3349.9871704844722</c:v>
                </c:pt>
                <c:pt idx="51">
                  <c:v>765.60284144881894</c:v>
                </c:pt>
                <c:pt idx="52">
                  <c:v>3668.4347205623626</c:v>
                </c:pt>
                <c:pt idx="53">
                  <c:v>2564.160919337317</c:v>
                </c:pt>
                <c:pt idx="54">
                  <c:v>1519.3036296596151</c:v>
                </c:pt>
                <c:pt idx="55">
                  <c:v>4552.5087467090634</c:v>
                </c:pt>
                <c:pt idx="56">
                  <c:v>1030.0920897015626</c:v>
                </c:pt>
                <c:pt idx="57">
                  <c:v>239.58737307823844</c:v>
                </c:pt>
                <c:pt idx="58">
                  <c:v>3903.6055851644487</c:v>
                </c:pt>
                <c:pt idx="59">
                  <c:v>176.73998684837065</c:v>
                </c:pt>
                <c:pt idx="60">
                  <c:v>4726.547662422543</c:v>
                </c:pt>
                <c:pt idx="61">
                  <c:v>2740.5390677888813</c:v>
                </c:pt>
                <c:pt idx="62">
                  <c:v>4697.6971253195024</c:v>
                </c:pt>
                <c:pt idx="63">
                  <c:v>9871.3001977161839</c:v>
                </c:pt>
                <c:pt idx="64">
                  <c:v>9880.3452309701097</c:v>
                </c:pt>
                <c:pt idx="65">
                  <c:v>926.54205382902614</c:v>
                </c:pt>
                <c:pt idx="66">
                  <c:v>224.14843700688132</c:v>
                </c:pt>
                <c:pt idx="67">
                  <c:v>67097.97800451472</c:v>
                </c:pt>
                <c:pt idx="68">
                  <c:v>62838.703035010636</c:v>
                </c:pt>
                <c:pt idx="69">
                  <c:v>1122.8816549789108</c:v>
                </c:pt>
                <c:pt idx="70">
                  <c:v>1523.9820951357838</c:v>
                </c:pt>
                <c:pt idx="71">
                  <c:v>1387.3709032316544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88-4583-969F-D0FCDE85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66416"/>
        <c:axId val="514173256"/>
      </c:scatterChart>
      <c:valAx>
        <c:axId val="51416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73256"/>
        <c:crosses val="autoZero"/>
        <c:crossBetween val="midCat"/>
      </c:valAx>
      <c:valAx>
        <c:axId val="514173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66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'REGRESIÓN LINEAL'!$F$25:$F$96</c:f>
              <c:numCache>
                <c:formatCode>General</c:formatCode>
                <c:ptCount val="72"/>
                <c:pt idx="0">
                  <c:v>0.69444444444444442</c:v>
                </c:pt>
                <c:pt idx="1">
                  <c:v>2.083333333333333</c:v>
                </c:pt>
                <c:pt idx="2">
                  <c:v>3.4722222222222223</c:v>
                </c:pt>
                <c:pt idx="3">
                  <c:v>4.8611111111111107</c:v>
                </c:pt>
                <c:pt idx="4">
                  <c:v>6.25</c:v>
                </c:pt>
                <c:pt idx="5">
                  <c:v>7.6388888888888893</c:v>
                </c:pt>
                <c:pt idx="6">
                  <c:v>9.0277777777777768</c:v>
                </c:pt>
                <c:pt idx="7">
                  <c:v>10.416666666666666</c:v>
                </c:pt>
                <c:pt idx="8">
                  <c:v>11.805555555555555</c:v>
                </c:pt>
                <c:pt idx="9">
                  <c:v>13.194444444444445</c:v>
                </c:pt>
                <c:pt idx="10">
                  <c:v>14.583333333333334</c:v>
                </c:pt>
                <c:pt idx="11">
                  <c:v>15.972222222222221</c:v>
                </c:pt>
                <c:pt idx="12">
                  <c:v>17.361111111111107</c:v>
                </c:pt>
                <c:pt idx="13">
                  <c:v>18.749999999999996</c:v>
                </c:pt>
                <c:pt idx="14">
                  <c:v>20.138888888888886</c:v>
                </c:pt>
                <c:pt idx="15">
                  <c:v>21.527777777777775</c:v>
                </c:pt>
                <c:pt idx="16">
                  <c:v>22.916666666666664</c:v>
                </c:pt>
                <c:pt idx="17">
                  <c:v>24.305555555555554</c:v>
                </c:pt>
                <c:pt idx="18">
                  <c:v>25.694444444444443</c:v>
                </c:pt>
                <c:pt idx="19">
                  <c:v>27.083333333333332</c:v>
                </c:pt>
                <c:pt idx="20">
                  <c:v>28.472222222222221</c:v>
                </c:pt>
                <c:pt idx="21">
                  <c:v>29.861111111111107</c:v>
                </c:pt>
                <c:pt idx="22">
                  <c:v>31.249999999999996</c:v>
                </c:pt>
                <c:pt idx="23">
                  <c:v>32.638888888888886</c:v>
                </c:pt>
                <c:pt idx="24">
                  <c:v>34.027777777777771</c:v>
                </c:pt>
                <c:pt idx="25">
                  <c:v>35.416666666666664</c:v>
                </c:pt>
                <c:pt idx="26">
                  <c:v>36.80555555555555</c:v>
                </c:pt>
                <c:pt idx="27">
                  <c:v>38.194444444444443</c:v>
                </c:pt>
                <c:pt idx="28">
                  <c:v>39.583333333333329</c:v>
                </c:pt>
                <c:pt idx="29">
                  <c:v>40.972222222222221</c:v>
                </c:pt>
                <c:pt idx="30">
                  <c:v>42.361111111111107</c:v>
                </c:pt>
                <c:pt idx="31">
                  <c:v>43.75</c:v>
                </c:pt>
                <c:pt idx="32">
                  <c:v>45.138888888888886</c:v>
                </c:pt>
                <c:pt idx="33">
                  <c:v>46.527777777777771</c:v>
                </c:pt>
                <c:pt idx="34">
                  <c:v>47.916666666666664</c:v>
                </c:pt>
                <c:pt idx="35">
                  <c:v>49.30555555555555</c:v>
                </c:pt>
                <c:pt idx="36">
                  <c:v>50.694444444444443</c:v>
                </c:pt>
                <c:pt idx="37">
                  <c:v>52.083333333333329</c:v>
                </c:pt>
                <c:pt idx="38">
                  <c:v>53.472222222222221</c:v>
                </c:pt>
                <c:pt idx="39">
                  <c:v>54.861111111111107</c:v>
                </c:pt>
                <c:pt idx="40">
                  <c:v>56.25</c:v>
                </c:pt>
                <c:pt idx="41">
                  <c:v>57.638888888888886</c:v>
                </c:pt>
                <c:pt idx="42">
                  <c:v>59.027777777777771</c:v>
                </c:pt>
                <c:pt idx="43">
                  <c:v>60.416666666666664</c:v>
                </c:pt>
                <c:pt idx="44">
                  <c:v>61.80555555555555</c:v>
                </c:pt>
                <c:pt idx="45">
                  <c:v>63.194444444444443</c:v>
                </c:pt>
                <c:pt idx="46">
                  <c:v>64.583333333333329</c:v>
                </c:pt>
                <c:pt idx="47">
                  <c:v>65.972222222222214</c:v>
                </c:pt>
                <c:pt idx="48">
                  <c:v>67.3611111111111</c:v>
                </c:pt>
                <c:pt idx="49">
                  <c:v>68.75</c:v>
                </c:pt>
                <c:pt idx="50">
                  <c:v>70.138888888888886</c:v>
                </c:pt>
                <c:pt idx="51">
                  <c:v>71.527777777777771</c:v>
                </c:pt>
                <c:pt idx="52">
                  <c:v>72.916666666666657</c:v>
                </c:pt>
                <c:pt idx="53">
                  <c:v>74.305555555555557</c:v>
                </c:pt>
                <c:pt idx="54">
                  <c:v>75.694444444444443</c:v>
                </c:pt>
                <c:pt idx="55">
                  <c:v>77.083333333333329</c:v>
                </c:pt>
                <c:pt idx="56">
                  <c:v>78.472222222222214</c:v>
                </c:pt>
                <c:pt idx="57">
                  <c:v>79.8611111111111</c:v>
                </c:pt>
                <c:pt idx="58">
                  <c:v>81.25</c:v>
                </c:pt>
                <c:pt idx="59">
                  <c:v>82.638888888888886</c:v>
                </c:pt>
                <c:pt idx="60">
                  <c:v>84.027777777777771</c:v>
                </c:pt>
                <c:pt idx="61">
                  <c:v>85.416666666666657</c:v>
                </c:pt>
                <c:pt idx="62">
                  <c:v>86.805555555555557</c:v>
                </c:pt>
                <c:pt idx="63">
                  <c:v>88.194444444444443</c:v>
                </c:pt>
                <c:pt idx="64">
                  <c:v>89.583333333333329</c:v>
                </c:pt>
                <c:pt idx="65">
                  <c:v>90.972222222222214</c:v>
                </c:pt>
                <c:pt idx="66">
                  <c:v>92.3611111111111</c:v>
                </c:pt>
                <c:pt idx="67">
                  <c:v>93.75</c:v>
                </c:pt>
                <c:pt idx="68">
                  <c:v>95.138888888888886</c:v>
                </c:pt>
                <c:pt idx="69">
                  <c:v>96.527777777777771</c:v>
                </c:pt>
                <c:pt idx="70">
                  <c:v>97.916666666666657</c:v>
                </c:pt>
                <c:pt idx="71">
                  <c:v>99.305555555555557</c:v>
                </c:pt>
              </c:numCache>
            </c:numRef>
          </c:xVal>
          <c:yVal>
            <c:numRef>
              <c:f>'REGRESIÓN LINEAL'!$G$25:$G$96</c:f>
              <c:numCache>
                <c:formatCode>General</c:formatCode>
                <c:ptCount val="72"/>
                <c:pt idx="0">
                  <c:v>86.3</c:v>
                </c:pt>
                <c:pt idx="1">
                  <c:v>89.2</c:v>
                </c:pt>
                <c:pt idx="2">
                  <c:v>92.8</c:v>
                </c:pt>
                <c:pt idx="3">
                  <c:v>214.2</c:v>
                </c:pt>
                <c:pt idx="4">
                  <c:v>244</c:v>
                </c:pt>
                <c:pt idx="5">
                  <c:v>244.7</c:v>
                </c:pt>
                <c:pt idx="6">
                  <c:v>256.7</c:v>
                </c:pt>
                <c:pt idx="7">
                  <c:v>291</c:v>
                </c:pt>
                <c:pt idx="8">
                  <c:v>308.10000000000002</c:v>
                </c:pt>
                <c:pt idx="9">
                  <c:v>580.9</c:v>
                </c:pt>
                <c:pt idx="10">
                  <c:v>615</c:v>
                </c:pt>
                <c:pt idx="11">
                  <c:v>647.9</c:v>
                </c:pt>
                <c:pt idx="12">
                  <c:v>670.3</c:v>
                </c:pt>
                <c:pt idx="13">
                  <c:v>675.5</c:v>
                </c:pt>
                <c:pt idx="14">
                  <c:v>709.5</c:v>
                </c:pt>
                <c:pt idx="15">
                  <c:v>757.6</c:v>
                </c:pt>
                <c:pt idx="16">
                  <c:v>765</c:v>
                </c:pt>
                <c:pt idx="17">
                  <c:v>772.9</c:v>
                </c:pt>
                <c:pt idx="18">
                  <c:v>1056.7</c:v>
                </c:pt>
                <c:pt idx="19">
                  <c:v>1073.5</c:v>
                </c:pt>
                <c:pt idx="20">
                  <c:v>1120.8</c:v>
                </c:pt>
                <c:pt idx="21">
                  <c:v>1121.4000000000001</c:v>
                </c:pt>
                <c:pt idx="22">
                  <c:v>1130.5</c:v>
                </c:pt>
                <c:pt idx="23">
                  <c:v>1174.7</c:v>
                </c:pt>
                <c:pt idx="24">
                  <c:v>1175.3</c:v>
                </c:pt>
                <c:pt idx="25">
                  <c:v>1215.2</c:v>
                </c:pt>
                <c:pt idx="26">
                  <c:v>1219.8</c:v>
                </c:pt>
                <c:pt idx="27">
                  <c:v>1221.4000000000001</c:v>
                </c:pt>
                <c:pt idx="28">
                  <c:v>1223.3</c:v>
                </c:pt>
                <c:pt idx="29">
                  <c:v>1250.7</c:v>
                </c:pt>
                <c:pt idx="30">
                  <c:v>1294.0999999999999</c:v>
                </c:pt>
                <c:pt idx="31">
                  <c:v>1355.1</c:v>
                </c:pt>
                <c:pt idx="32">
                  <c:v>1386.6</c:v>
                </c:pt>
                <c:pt idx="33">
                  <c:v>1440.1</c:v>
                </c:pt>
                <c:pt idx="34">
                  <c:v>1468.7</c:v>
                </c:pt>
                <c:pt idx="35">
                  <c:v>1652.8</c:v>
                </c:pt>
                <c:pt idx="36">
                  <c:v>2120.1</c:v>
                </c:pt>
                <c:pt idx="37">
                  <c:v>2210.8000000000002</c:v>
                </c:pt>
                <c:pt idx="38">
                  <c:v>2279.3000000000002</c:v>
                </c:pt>
                <c:pt idx="39">
                  <c:v>2445</c:v>
                </c:pt>
                <c:pt idx="40">
                  <c:v>2460</c:v>
                </c:pt>
                <c:pt idx="41">
                  <c:v>2466.4</c:v>
                </c:pt>
                <c:pt idx="42">
                  <c:v>2472.9</c:v>
                </c:pt>
                <c:pt idx="43">
                  <c:v>2743.5</c:v>
                </c:pt>
                <c:pt idx="44">
                  <c:v>3065.4</c:v>
                </c:pt>
                <c:pt idx="45">
                  <c:v>3524.2</c:v>
                </c:pt>
                <c:pt idx="46">
                  <c:v>3708</c:v>
                </c:pt>
                <c:pt idx="47">
                  <c:v>3768.1</c:v>
                </c:pt>
                <c:pt idx="48">
                  <c:v>3816.1</c:v>
                </c:pt>
                <c:pt idx="49">
                  <c:v>3833.7</c:v>
                </c:pt>
                <c:pt idx="50">
                  <c:v>3840.5</c:v>
                </c:pt>
                <c:pt idx="51">
                  <c:v>3971</c:v>
                </c:pt>
                <c:pt idx="52">
                  <c:v>4044.3</c:v>
                </c:pt>
                <c:pt idx="53">
                  <c:v>4087.2</c:v>
                </c:pt>
                <c:pt idx="54">
                  <c:v>4373.3999999999996</c:v>
                </c:pt>
                <c:pt idx="55">
                  <c:v>4499.6000000000004</c:v>
                </c:pt>
                <c:pt idx="56">
                  <c:v>4558.1000000000004</c:v>
                </c:pt>
                <c:pt idx="57">
                  <c:v>7061.9</c:v>
                </c:pt>
                <c:pt idx="58">
                  <c:v>7394.3</c:v>
                </c:pt>
                <c:pt idx="59">
                  <c:v>7905</c:v>
                </c:pt>
                <c:pt idx="60">
                  <c:v>11139.8</c:v>
                </c:pt>
                <c:pt idx="61">
                  <c:v>11473.8</c:v>
                </c:pt>
                <c:pt idx="62">
                  <c:v>11859.6</c:v>
                </c:pt>
                <c:pt idx="63">
                  <c:v>12014.8</c:v>
                </c:pt>
                <c:pt idx="64">
                  <c:v>12090.2</c:v>
                </c:pt>
                <c:pt idx="65">
                  <c:v>12287.1</c:v>
                </c:pt>
                <c:pt idx="66">
                  <c:v>59923.5</c:v>
                </c:pt>
                <c:pt idx="67">
                  <c:v>62202.7</c:v>
                </c:pt>
                <c:pt idx="68">
                  <c:v>62718.6</c:v>
                </c:pt>
                <c:pt idx="69">
                  <c:v>64864.3</c:v>
                </c:pt>
                <c:pt idx="70">
                  <c:v>64929.4</c:v>
                </c:pt>
                <c:pt idx="71">
                  <c:v>66984.399999999994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438A-B712-46A0D75D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004112"/>
        <c:axId val="989006272"/>
      </c:scatterChart>
      <c:valAx>
        <c:axId val="98900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006272"/>
        <c:crosses val="autoZero"/>
        <c:crossBetween val="midCat"/>
      </c:valAx>
      <c:valAx>
        <c:axId val="98900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900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por categoría economica.xlsx]COMPARACION DE SUMAS CONSTANTES!TablaDinámica17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SUMAS CONSTANTES'!$B$1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'COMPARACION DE SUMAS CONSTANTES'!$A$2:$A$23</c:f>
              <c:multiLvlStrCache>
                <c:ptCount val="19"/>
                <c:lvl>
                  <c:pt idx="1">
                    <c:v>B   PESCA</c:v>
                  </c:pt>
                  <c:pt idx="6">
                    <c:v>G   COMERCIO AL POR MAYOR Y AL POR MENOR; REPARACIÓN DE VEHÍCULOS AUTOMOTORES, MOTOCICLETAS, EFECTOS PERSONALES Y ENSERES DOMÉSTICOS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IMP</c:v>
                  </c:pt>
                  <c:pt idx="10">
                    <c:v>J</c:v>
                  </c:pt>
                  <c:pt idx="11">
                    <c:v>K</c:v>
                  </c:pt>
                  <c:pt idx="12">
                    <c:v>L</c:v>
                  </c:pt>
                  <c:pt idx="13">
                    <c:v>M</c:v>
                  </c:pt>
                  <c:pt idx="14">
                    <c:v>N</c:v>
                  </c:pt>
                  <c:pt idx="15">
                    <c:v>O</c:v>
                  </c:pt>
                  <c:pt idx="16">
                    <c:v>P</c:v>
                  </c:pt>
                  <c:pt idx="17">
                    <c:v>PIBPC</c:v>
                  </c:pt>
                  <c:pt idx="18">
                    <c:v>VAB</c:v>
                  </c:pt>
                </c:lvl>
              </c:multiLvlStrCache>
            </c:multiLvlStrRef>
          </c:cat>
          <c:val>
            <c:numRef>
              <c:f>'COMPARACION DE SUMAS CONSTANTES'!$B$2:$B$23</c:f>
              <c:numCache>
                <c:formatCode>General</c:formatCode>
                <c:ptCount val="19"/>
                <c:pt idx="0">
                  <c:v>2519.8000000000002</c:v>
                </c:pt>
                <c:pt idx="1">
                  <c:v>452.4</c:v>
                </c:pt>
                <c:pt idx="2">
                  <c:v>2482.7000000000003</c:v>
                </c:pt>
                <c:pt idx="3">
                  <c:v>6418.6</c:v>
                </c:pt>
                <c:pt idx="4">
                  <c:v>5137</c:v>
                </c:pt>
                <c:pt idx="5">
                  <c:v>20670.7</c:v>
                </c:pt>
                <c:pt idx="6">
                  <c:v>22411.200000000001</c:v>
                </c:pt>
                <c:pt idx="7">
                  <c:v>2922.2</c:v>
                </c:pt>
                <c:pt idx="8">
                  <c:v>17086.3</c:v>
                </c:pt>
                <c:pt idx="9">
                  <c:v>5301.4</c:v>
                </c:pt>
                <c:pt idx="10">
                  <c:v>9099.2999999999993</c:v>
                </c:pt>
                <c:pt idx="11">
                  <c:v>16448.400000000001</c:v>
                </c:pt>
                <c:pt idx="12">
                  <c:v>4491.2</c:v>
                </c:pt>
                <c:pt idx="13">
                  <c:v>4207.4000000000005</c:v>
                </c:pt>
                <c:pt idx="14">
                  <c:v>3044.5000000000005</c:v>
                </c:pt>
                <c:pt idx="15">
                  <c:v>2312.1999999999998</c:v>
                </c:pt>
                <c:pt idx="16">
                  <c:v>548.29999999999995</c:v>
                </c:pt>
                <c:pt idx="17">
                  <c:v>125155.3</c:v>
                </c:pt>
                <c:pt idx="18">
                  <c:v>119798.29999999999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1-45A2-AFE7-F44D1319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223704"/>
        <c:axId val="998220464"/>
      </c:barChart>
      <c:catAx>
        <c:axId val="9982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98220464"/>
        <c:crosses val="autoZero"/>
        <c:auto val="1"/>
        <c:lblAlgn val="ctr"/>
        <c:lblOffset val="100"/>
        <c:noMultiLvlLbl val="0"/>
      </c:catAx>
      <c:valAx>
        <c:axId val="9982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982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por categoría economica.xlsx]COMPARACIÓN DE LOS AÑOS!TablaDinámica25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DE LOS AÑOS'!$B$3:$B$4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DE LOS AÑOS'!$A$5:$A$24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IMP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PIBPC</c:v>
                </c:pt>
                <c:pt idx="18">
                  <c:v>VAB</c:v>
                </c:pt>
              </c:strCache>
            </c:strRef>
          </c:cat>
          <c:val>
            <c:numRef>
              <c:f>'COMPARACIÓN DE LOS AÑOS'!$B$5:$B$24</c:f>
              <c:numCache>
                <c:formatCode>General</c:formatCode>
                <c:ptCount val="19"/>
                <c:pt idx="0">
                  <c:v>789.8</c:v>
                </c:pt>
                <c:pt idx="1">
                  <c:v>162.1</c:v>
                </c:pt>
                <c:pt idx="2">
                  <c:v>718.6</c:v>
                </c:pt>
                <c:pt idx="3">
                  <c:v>2139.1</c:v>
                </c:pt>
                <c:pt idx="4">
                  <c:v>1662.6</c:v>
                </c:pt>
                <c:pt idx="5">
                  <c:v>6743.9</c:v>
                </c:pt>
                <c:pt idx="6">
                  <c:v>7228.3</c:v>
                </c:pt>
                <c:pt idx="7">
                  <c:v>995.6</c:v>
                </c:pt>
                <c:pt idx="8">
                  <c:v>5368.2</c:v>
                </c:pt>
                <c:pt idx="9">
                  <c:v>1763.9</c:v>
                </c:pt>
                <c:pt idx="10">
                  <c:v>2937.6</c:v>
                </c:pt>
                <c:pt idx="11">
                  <c:v>5345.2999999999993</c:v>
                </c:pt>
                <c:pt idx="12">
                  <c:v>1393.6</c:v>
                </c:pt>
                <c:pt idx="13">
                  <c:v>1264.3</c:v>
                </c:pt>
                <c:pt idx="14">
                  <c:v>955.8</c:v>
                </c:pt>
                <c:pt idx="15">
                  <c:v>762.9</c:v>
                </c:pt>
                <c:pt idx="16">
                  <c:v>172</c:v>
                </c:pt>
                <c:pt idx="17">
                  <c:v>40312.800000000003</c:v>
                </c:pt>
                <c:pt idx="18">
                  <c:v>38541.4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8-41D8-86B3-1E8DAE4AAACA}"/>
            </c:ext>
          </c:extLst>
        </c:ser>
        <c:ser>
          <c:idx val="1"/>
          <c:order val="1"/>
          <c:tx>
            <c:strRef>
              <c:f>'COMPARACIÓN DE LOS AÑOS'!$C$3:$C$4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DE LOS AÑOS'!$A$5:$A$24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IMP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PIBPC</c:v>
                </c:pt>
                <c:pt idx="18">
                  <c:v>VAB</c:v>
                </c:pt>
              </c:strCache>
            </c:strRef>
          </c:cat>
          <c:val>
            <c:numRef>
              <c:f>'COMPARACIÓN DE LOS AÑOS'!$C$5:$C$24</c:f>
              <c:numCache>
                <c:formatCode>General</c:formatCode>
                <c:ptCount val="19"/>
                <c:pt idx="0">
                  <c:v>822</c:v>
                </c:pt>
                <c:pt idx="1">
                  <c:v>158.6</c:v>
                </c:pt>
                <c:pt idx="2">
                  <c:v>738.4</c:v>
                </c:pt>
                <c:pt idx="3">
                  <c:v>2166.5</c:v>
                </c:pt>
                <c:pt idx="4">
                  <c:v>1698.7</c:v>
                </c:pt>
                <c:pt idx="5">
                  <c:v>6960.3</c:v>
                </c:pt>
                <c:pt idx="6">
                  <c:v>7513.4</c:v>
                </c:pt>
                <c:pt idx="7">
                  <c:v>965.3</c:v>
                </c:pt>
                <c:pt idx="8">
                  <c:v>5678.9</c:v>
                </c:pt>
                <c:pt idx="9">
                  <c:v>1776.2</c:v>
                </c:pt>
                <c:pt idx="10">
                  <c:v>3030.7</c:v>
                </c:pt>
                <c:pt idx="11">
                  <c:v>5490</c:v>
                </c:pt>
                <c:pt idx="12">
                  <c:v>1503.1</c:v>
                </c:pt>
                <c:pt idx="13">
                  <c:v>1434.5</c:v>
                </c:pt>
                <c:pt idx="14">
                  <c:v>1019.5</c:v>
                </c:pt>
                <c:pt idx="15">
                  <c:v>778.7</c:v>
                </c:pt>
                <c:pt idx="16">
                  <c:v>176.5</c:v>
                </c:pt>
                <c:pt idx="17">
                  <c:v>41798.5</c:v>
                </c:pt>
                <c:pt idx="18">
                  <c:v>40005.5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8-41D8-86B3-1E8DAE4AAACA}"/>
            </c:ext>
          </c:extLst>
        </c:ser>
        <c:ser>
          <c:idx val="2"/>
          <c:order val="2"/>
          <c:tx>
            <c:strRef>
              <c:f>'COMPARACIÓN DE LOS AÑOS'!$D$3:$D$4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DE LOS AÑOS'!$A$5:$A$24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IMP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PIBPC</c:v>
                </c:pt>
                <c:pt idx="18">
                  <c:v>VAB</c:v>
                </c:pt>
              </c:strCache>
            </c:strRef>
          </c:cat>
          <c:val>
            <c:numRef>
              <c:f>'COMPARACIÓN DE LOS AÑOS'!$D$5:$D$24</c:f>
              <c:numCache>
                <c:formatCode>General</c:formatCode>
                <c:ptCount val="19"/>
                <c:pt idx="0">
                  <c:v>908</c:v>
                </c:pt>
                <c:pt idx="1">
                  <c:v>131.69999999999999</c:v>
                </c:pt>
                <c:pt idx="2">
                  <c:v>1025.7</c:v>
                </c:pt>
                <c:pt idx="3">
                  <c:v>2113</c:v>
                </c:pt>
                <c:pt idx="4">
                  <c:v>1775.7</c:v>
                </c:pt>
                <c:pt idx="5">
                  <c:v>6966.5</c:v>
                </c:pt>
                <c:pt idx="6">
                  <c:v>7669.5</c:v>
                </c:pt>
                <c:pt idx="7">
                  <c:v>961.3</c:v>
                </c:pt>
                <c:pt idx="8">
                  <c:v>6039.2</c:v>
                </c:pt>
                <c:pt idx="9">
                  <c:v>1761.3</c:v>
                </c:pt>
                <c:pt idx="10">
                  <c:v>3131</c:v>
                </c:pt>
                <c:pt idx="11">
                  <c:v>5613.1</c:v>
                </c:pt>
                <c:pt idx="12">
                  <c:v>1594.5</c:v>
                </c:pt>
                <c:pt idx="13">
                  <c:v>1508.6</c:v>
                </c:pt>
                <c:pt idx="14">
                  <c:v>1069.2</c:v>
                </c:pt>
                <c:pt idx="15">
                  <c:v>770.59999999999991</c:v>
                </c:pt>
                <c:pt idx="16">
                  <c:v>199.8</c:v>
                </c:pt>
                <c:pt idx="17">
                  <c:v>43044</c:v>
                </c:pt>
                <c:pt idx="18">
                  <c:v>41251.4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8-41D8-86B3-1E8DAE4A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214704"/>
        <c:axId val="998219024"/>
      </c:barChart>
      <c:catAx>
        <c:axId val="9982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98219024"/>
        <c:crosses val="autoZero"/>
        <c:auto val="1"/>
        <c:lblAlgn val="ctr"/>
        <c:lblOffset val="100"/>
        <c:noMultiLvlLbl val="0"/>
      </c:catAx>
      <c:valAx>
        <c:axId val="9982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9821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[PIB por categoría economica.xlsx]COMPARACIÓN DE LOS AÑOS!TablaDinámica25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DE LOS AÑOS'!$B$3:$B$4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DE LOS AÑOS'!$A$5:$A$24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IMP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PIBPC</c:v>
                </c:pt>
                <c:pt idx="18">
                  <c:v>VAB</c:v>
                </c:pt>
              </c:strCache>
            </c:strRef>
          </c:cat>
          <c:val>
            <c:numRef>
              <c:f>'COMPARACIÓN DE LOS AÑOS'!$B$5:$B$24</c:f>
              <c:numCache>
                <c:formatCode>General</c:formatCode>
                <c:ptCount val="19"/>
                <c:pt idx="0">
                  <c:v>789.8</c:v>
                </c:pt>
                <c:pt idx="1">
                  <c:v>162.1</c:v>
                </c:pt>
                <c:pt idx="2">
                  <c:v>718.6</c:v>
                </c:pt>
                <c:pt idx="3">
                  <c:v>2139.1</c:v>
                </c:pt>
                <c:pt idx="4">
                  <c:v>1662.6</c:v>
                </c:pt>
                <c:pt idx="5">
                  <c:v>6743.9</c:v>
                </c:pt>
                <c:pt idx="6">
                  <c:v>7228.3</c:v>
                </c:pt>
                <c:pt idx="7">
                  <c:v>995.6</c:v>
                </c:pt>
                <c:pt idx="8">
                  <c:v>5368.2</c:v>
                </c:pt>
                <c:pt idx="9">
                  <c:v>1763.9</c:v>
                </c:pt>
                <c:pt idx="10">
                  <c:v>2937.6</c:v>
                </c:pt>
                <c:pt idx="11">
                  <c:v>5345.2999999999993</c:v>
                </c:pt>
                <c:pt idx="12">
                  <c:v>1393.6</c:v>
                </c:pt>
                <c:pt idx="13">
                  <c:v>1264.3</c:v>
                </c:pt>
                <c:pt idx="14">
                  <c:v>955.8</c:v>
                </c:pt>
                <c:pt idx="15">
                  <c:v>762.9</c:v>
                </c:pt>
                <c:pt idx="16">
                  <c:v>172</c:v>
                </c:pt>
                <c:pt idx="17">
                  <c:v>40312.800000000003</c:v>
                </c:pt>
                <c:pt idx="18">
                  <c:v>38541.4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E-4B77-8206-050EE7A374CF}"/>
            </c:ext>
          </c:extLst>
        </c:ser>
        <c:ser>
          <c:idx val="1"/>
          <c:order val="1"/>
          <c:tx>
            <c:strRef>
              <c:f>'COMPARACIÓN DE LOS AÑOS'!$C$3:$C$4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DE LOS AÑOS'!$A$5:$A$24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IMP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PIBPC</c:v>
                </c:pt>
                <c:pt idx="18">
                  <c:v>VAB</c:v>
                </c:pt>
              </c:strCache>
            </c:strRef>
          </c:cat>
          <c:val>
            <c:numRef>
              <c:f>'COMPARACIÓN DE LOS AÑOS'!$C$5:$C$24</c:f>
              <c:numCache>
                <c:formatCode>General</c:formatCode>
                <c:ptCount val="19"/>
                <c:pt idx="0">
                  <c:v>822</c:v>
                </c:pt>
                <c:pt idx="1">
                  <c:v>158.6</c:v>
                </c:pt>
                <c:pt idx="2">
                  <c:v>738.4</c:v>
                </c:pt>
                <c:pt idx="3">
                  <c:v>2166.5</c:v>
                </c:pt>
                <c:pt idx="4">
                  <c:v>1698.7</c:v>
                </c:pt>
                <c:pt idx="5">
                  <c:v>6960.3</c:v>
                </c:pt>
                <c:pt idx="6">
                  <c:v>7513.4</c:v>
                </c:pt>
                <c:pt idx="7">
                  <c:v>965.3</c:v>
                </c:pt>
                <c:pt idx="8">
                  <c:v>5678.9</c:v>
                </c:pt>
                <c:pt idx="9">
                  <c:v>1776.2</c:v>
                </c:pt>
                <c:pt idx="10">
                  <c:v>3030.7</c:v>
                </c:pt>
                <c:pt idx="11">
                  <c:v>5490</c:v>
                </c:pt>
                <c:pt idx="12">
                  <c:v>1503.1</c:v>
                </c:pt>
                <c:pt idx="13">
                  <c:v>1434.5</c:v>
                </c:pt>
                <c:pt idx="14">
                  <c:v>1019.5</c:v>
                </c:pt>
                <c:pt idx="15">
                  <c:v>778.7</c:v>
                </c:pt>
                <c:pt idx="16">
                  <c:v>176.5</c:v>
                </c:pt>
                <c:pt idx="17">
                  <c:v>41798.5</c:v>
                </c:pt>
                <c:pt idx="18">
                  <c:v>40005.5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E-4B77-8206-050EE7A374CF}"/>
            </c:ext>
          </c:extLst>
        </c:ser>
        <c:ser>
          <c:idx val="2"/>
          <c:order val="2"/>
          <c:tx>
            <c:strRef>
              <c:f>'COMPARACIÓN DE LOS AÑOS'!$D$3:$D$4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DE LOS AÑOS'!$A$5:$A$24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IMP</c:v>
                </c:pt>
                <c:pt idx="10">
                  <c:v>J</c:v>
                </c:pt>
                <c:pt idx="11">
                  <c:v>K</c:v>
                </c:pt>
                <c:pt idx="12">
                  <c:v>L</c:v>
                </c:pt>
                <c:pt idx="13">
                  <c:v>M</c:v>
                </c:pt>
                <c:pt idx="14">
                  <c:v>N</c:v>
                </c:pt>
                <c:pt idx="15">
                  <c:v>O</c:v>
                </c:pt>
                <c:pt idx="16">
                  <c:v>P</c:v>
                </c:pt>
                <c:pt idx="17">
                  <c:v>PIBPC</c:v>
                </c:pt>
                <c:pt idx="18">
                  <c:v>VAB</c:v>
                </c:pt>
              </c:strCache>
            </c:strRef>
          </c:cat>
          <c:val>
            <c:numRef>
              <c:f>'COMPARACIÓN DE LOS AÑOS'!$D$5:$D$24</c:f>
              <c:numCache>
                <c:formatCode>General</c:formatCode>
                <c:ptCount val="19"/>
                <c:pt idx="0">
                  <c:v>908</c:v>
                </c:pt>
                <c:pt idx="1">
                  <c:v>131.69999999999999</c:v>
                </c:pt>
                <c:pt idx="2">
                  <c:v>1025.7</c:v>
                </c:pt>
                <c:pt idx="3">
                  <c:v>2113</c:v>
                </c:pt>
                <c:pt idx="4">
                  <c:v>1775.7</c:v>
                </c:pt>
                <c:pt idx="5">
                  <c:v>6966.5</c:v>
                </c:pt>
                <c:pt idx="6">
                  <c:v>7669.5</c:v>
                </c:pt>
                <c:pt idx="7">
                  <c:v>961.3</c:v>
                </c:pt>
                <c:pt idx="8">
                  <c:v>6039.2</c:v>
                </c:pt>
                <c:pt idx="9">
                  <c:v>1761.3</c:v>
                </c:pt>
                <c:pt idx="10">
                  <c:v>3131</c:v>
                </c:pt>
                <c:pt idx="11">
                  <c:v>5613.1</c:v>
                </c:pt>
                <c:pt idx="12">
                  <c:v>1594.5</c:v>
                </c:pt>
                <c:pt idx="13">
                  <c:v>1508.6</c:v>
                </c:pt>
                <c:pt idx="14">
                  <c:v>1069.2</c:v>
                </c:pt>
                <c:pt idx="15">
                  <c:v>770.59999999999991</c:v>
                </c:pt>
                <c:pt idx="16">
                  <c:v>199.8</c:v>
                </c:pt>
                <c:pt idx="17">
                  <c:v>43044</c:v>
                </c:pt>
                <c:pt idx="18">
                  <c:v>41251.4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E-4B77-8206-050EE7A3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216864"/>
        <c:axId val="998213264"/>
      </c:barChart>
      <c:catAx>
        <c:axId val="99821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98213264"/>
        <c:crosses val="autoZero"/>
        <c:auto val="1"/>
        <c:lblAlgn val="ctr"/>
        <c:lblOffset val="100"/>
        <c:noMultiLvlLbl val="0"/>
      </c:catAx>
      <c:valAx>
        <c:axId val="998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9982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'HISTOGRAMA DE FRECUENCIA'!$D$2:$D$74</c:f>
              <c:strCache>
                <c:ptCount val="73"/>
                <c:pt idx="0">
                  <c:v>1056.7</c:v>
                </c:pt>
                <c:pt idx="1">
                  <c:v>580.9</c:v>
                </c:pt>
                <c:pt idx="2">
                  <c:v>2120.1</c:v>
                </c:pt>
                <c:pt idx="3">
                  <c:v>214.2</c:v>
                </c:pt>
                <c:pt idx="4">
                  <c:v>7061.9</c:v>
                </c:pt>
                <c:pt idx="5">
                  <c:v>59923.5</c:v>
                </c:pt>
                <c:pt idx="6">
                  <c:v>3065.4</c:v>
                </c:pt>
                <c:pt idx="7">
                  <c:v>86.3</c:v>
                </c:pt>
                <c:pt idx="8">
                  <c:v>615</c:v>
                </c:pt>
                <c:pt idx="9">
                  <c:v>709.5</c:v>
                </c:pt>
                <c:pt idx="10">
                  <c:v>757.6</c:v>
                </c:pt>
                <c:pt idx="11">
                  <c:v>1652.8</c:v>
                </c:pt>
                <c:pt idx="12">
                  <c:v>2210.8</c:v>
                </c:pt>
                <c:pt idx="13">
                  <c:v>2445</c:v>
                </c:pt>
                <c:pt idx="14">
                  <c:v>3524.2</c:v>
                </c:pt>
                <c:pt idx="15">
                  <c:v>7905</c:v>
                </c:pt>
                <c:pt idx="16">
                  <c:v>1440.1</c:v>
                </c:pt>
                <c:pt idx="17">
                  <c:v>2743.5</c:v>
                </c:pt>
                <c:pt idx="18">
                  <c:v>7394.3</c:v>
                </c:pt>
                <c:pt idx="19">
                  <c:v>89.2</c:v>
                </c:pt>
                <c:pt idx="20">
                  <c:v>92.8</c:v>
                </c:pt>
                <c:pt idx="21">
                  <c:v>244</c:v>
                </c:pt>
                <c:pt idx="22">
                  <c:v>244.7</c:v>
                </c:pt>
                <c:pt idx="23">
                  <c:v>256.7</c:v>
                </c:pt>
                <c:pt idx="24">
                  <c:v>291</c:v>
                </c:pt>
                <c:pt idx="25">
                  <c:v>308.1</c:v>
                </c:pt>
                <c:pt idx="26">
                  <c:v>647.9</c:v>
                </c:pt>
                <c:pt idx="27">
                  <c:v>670.3</c:v>
                </c:pt>
                <c:pt idx="28">
                  <c:v>675.5</c:v>
                </c:pt>
                <c:pt idx="29">
                  <c:v>765</c:v>
                </c:pt>
                <c:pt idx="30">
                  <c:v>772.9</c:v>
                </c:pt>
                <c:pt idx="31">
                  <c:v>1073.5</c:v>
                </c:pt>
                <c:pt idx="32">
                  <c:v>1120.8</c:v>
                </c:pt>
                <c:pt idx="33">
                  <c:v>1121.4</c:v>
                </c:pt>
                <c:pt idx="34">
                  <c:v>1130.5</c:v>
                </c:pt>
                <c:pt idx="35">
                  <c:v>1174.7</c:v>
                </c:pt>
                <c:pt idx="36">
                  <c:v>1175.3</c:v>
                </c:pt>
                <c:pt idx="37">
                  <c:v>1215.2</c:v>
                </c:pt>
                <c:pt idx="38">
                  <c:v>1219.8</c:v>
                </c:pt>
                <c:pt idx="39">
                  <c:v>1221.4</c:v>
                </c:pt>
                <c:pt idx="40">
                  <c:v>1223.3</c:v>
                </c:pt>
                <c:pt idx="41">
                  <c:v>1250.7</c:v>
                </c:pt>
                <c:pt idx="42">
                  <c:v>1294.1</c:v>
                </c:pt>
                <c:pt idx="43">
                  <c:v>1355.1</c:v>
                </c:pt>
                <c:pt idx="44">
                  <c:v>1386.6</c:v>
                </c:pt>
                <c:pt idx="45">
                  <c:v>1468.7</c:v>
                </c:pt>
                <c:pt idx="46">
                  <c:v>2279.3</c:v>
                </c:pt>
                <c:pt idx="47">
                  <c:v>2460</c:v>
                </c:pt>
                <c:pt idx="48">
                  <c:v>2466.4</c:v>
                </c:pt>
                <c:pt idx="49">
                  <c:v>2472.9</c:v>
                </c:pt>
                <c:pt idx="50">
                  <c:v>3708</c:v>
                </c:pt>
                <c:pt idx="51">
                  <c:v>3768.1</c:v>
                </c:pt>
                <c:pt idx="52">
                  <c:v>3816.1</c:v>
                </c:pt>
                <c:pt idx="53">
                  <c:v>3833.7</c:v>
                </c:pt>
                <c:pt idx="54">
                  <c:v>3840.5</c:v>
                </c:pt>
                <c:pt idx="55">
                  <c:v>3971</c:v>
                </c:pt>
                <c:pt idx="56">
                  <c:v>4044.3</c:v>
                </c:pt>
                <c:pt idx="57">
                  <c:v>4087.2</c:v>
                </c:pt>
                <c:pt idx="58">
                  <c:v>4373.4</c:v>
                </c:pt>
                <c:pt idx="59">
                  <c:v>4499.6</c:v>
                </c:pt>
                <c:pt idx="60">
                  <c:v>4558.1</c:v>
                </c:pt>
                <c:pt idx="61">
                  <c:v>11139.8</c:v>
                </c:pt>
                <c:pt idx="62">
                  <c:v>11473.8</c:v>
                </c:pt>
                <c:pt idx="63">
                  <c:v>11859.6</c:v>
                </c:pt>
                <c:pt idx="64">
                  <c:v>12014.8</c:v>
                </c:pt>
                <c:pt idx="65">
                  <c:v>12090.2</c:v>
                </c:pt>
                <c:pt idx="66">
                  <c:v>12287.1</c:v>
                </c:pt>
                <c:pt idx="67">
                  <c:v>62202.7</c:v>
                </c:pt>
                <c:pt idx="68">
                  <c:v>62718.6</c:v>
                </c:pt>
                <c:pt idx="69">
                  <c:v>64864.3</c:v>
                </c:pt>
                <c:pt idx="70">
                  <c:v>64929.4</c:v>
                </c:pt>
                <c:pt idx="71">
                  <c:v>66984.4</c:v>
                </c:pt>
                <c:pt idx="72">
                  <c:v>y mayor...</c:v>
                </c:pt>
              </c:strCache>
            </c:strRef>
          </c:cat>
          <c:val>
            <c:numRef>
              <c:f>'HISTOGRAMA DE FRECUENCIA'!$E$2:$E$74</c:f>
              <c:numCache>
                <c:formatCode>General</c:formatCode>
                <c:ptCount val="73"/>
                <c:pt idx="0">
                  <c:v>10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6-493D-BA68-8955FE2C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068088"/>
        <c:axId val="30906844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'HISTOGRAMA DE FRECUENCIA'!$D$2:$D$74</c:f>
              <c:strCache>
                <c:ptCount val="73"/>
                <c:pt idx="0">
                  <c:v>1056.7</c:v>
                </c:pt>
                <c:pt idx="1">
                  <c:v>580.9</c:v>
                </c:pt>
                <c:pt idx="2">
                  <c:v>2120.1</c:v>
                </c:pt>
                <c:pt idx="3">
                  <c:v>214.2</c:v>
                </c:pt>
                <c:pt idx="4">
                  <c:v>7061.9</c:v>
                </c:pt>
                <c:pt idx="5">
                  <c:v>59923.5</c:v>
                </c:pt>
                <c:pt idx="6">
                  <c:v>3065.4</c:v>
                </c:pt>
                <c:pt idx="7">
                  <c:v>86.3</c:v>
                </c:pt>
                <c:pt idx="8">
                  <c:v>615</c:v>
                </c:pt>
                <c:pt idx="9">
                  <c:v>709.5</c:v>
                </c:pt>
                <c:pt idx="10">
                  <c:v>757.6</c:v>
                </c:pt>
                <c:pt idx="11">
                  <c:v>1652.8</c:v>
                </c:pt>
                <c:pt idx="12">
                  <c:v>2210.8</c:v>
                </c:pt>
                <c:pt idx="13">
                  <c:v>2445</c:v>
                </c:pt>
                <c:pt idx="14">
                  <c:v>3524.2</c:v>
                </c:pt>
                <c:pt idx="15">
                  <c:v>7905</c:v>
                </c:pt>
                <c:pt idx="16">
                  <c:v>1440.1</c:v>
                </c:pt>
                <c:pt idx="17">
                  <c:v>2743.5</c:v>
                </c:pt>
                <c:pt idx="18">
                  <c:v>7394.3</c:v>
                </c:pt>
                <c:pt idx="19">
                  <c:v>89.2</c:v>
                </c:pt>
                <c:pt idx="20">
                  <c:v>92.8</c:v>
                </c:pt>
                <c:pt idx="21">
                  <c:v>244</c:v>
                </c:pt>
                <c:pt idx="22">
                  <c:v>244.7</c:v>
                </c:pt>
                <c:pt idx="23">
                  <c:v>256.7</c:v>
                </c:pt>
                <c:pt idx="24">
                  <c:v>291</c:v>
                </c:pt>
                <c:pt idx="25">
                  <c:v>308.1</c:v>
                </c:pt>
                <c:pt idx="26">
                  <c:v>647.9</c:v>
                </c:pt>
                <c:pt idx="27">
                  <c:v>670.3</c:v>
                </c:pt>
                <c:pt idx="28">
                  <c:v>675.5</c:v>
                </c:pt>
                <c:pt idx="29">
                  <c:v>765</c:v>
                </c:pt>
                <c:pt idx="30">
                  <c:v>772.9</c:v>
                </c:pt>
                <c:pt idx="31">
                  <c:v>1073.5</c:v>
                </c:pt>
                <c:pt idx="32">
                  <c:v>1120.8</c:v>
                </c:pt>
                <c:pt idx="33">
                  <c:v>1121.4</c:v>
                </c:pt>
                <c:pt idx="34">
                  <c:v>1130.5</c:v>
                </c:pt>
                <c:pt idx="35">
                  <c:v>1174.7</c:v>
                </c:pt>
                <c:pt idx="36">
                  <c:v>1175.3</c:v>
                </c:pt>
                <c:pt idx="37">
                  <c:v>1215.2</c:v>
                </c:pt>
                <c:pt idx="38">
                  <c:v>1219.8</c:v>
                </c:pt>
                <c:pt idx="39">
                  <c:v>1221.4</c:v>
                </c:pt>
                <c:pt idx="40">
                  <c:v>1223.3</c:v>
                </c:pt>
                <c:pt idx="41">
                  <c:v>1250.7</c:v>
                </c:pt>
                <c:pt idx="42">
                  <c:v>1294.1</c:v>
                </c:pt>
                <c:pt idx="43">
                  <c:v>1355.1</c:v>
                </c:pt>
                <c:pt idx="44">
                  <c:v>1386.6</c:v>
                </c:pt>
                <c:pt idx="45">
                  <c:v>1468.7</c:v>
                </c:pt>
                <c:pt idx="46">
                  <c:v>2279.3</c:v>
                </c:pt>
                <c:pt idx="47">
                  <c:v>2460</c:v>
                </c:pt>
                <c:pt idx="48">
                  <c:v>2466.4</c:v>
                </c:pt>
                <c:pt idx="49">
                  <c:v>2472.9</c:v>
                </c:pt>
                <c:pt idx="50">
                  <c:v>3708</c:v>
                </c:pt>
                <c:pt idx="51">
                  <c:v>3768.1</c:v>
                </c:pt>
                <c:pt idx="52">
                  <c:v>3816.1</c:v>
                </c:pt>
                <c:pt idx="53">
                  <c:v>3833.7</c:v>
                </c:pt>
                <c:pt idx="54">
                  <c:v>3840.5</c:v>
                </c:pt>
                <c:pt idx="55">
                  <c:v>3971</c:v>
                </c:pt>
                <c:pt idx="56">
                  <c:v>4044.3</c:v>
                </c:pt>
                <c:pt idx="57">
                  <c:v>4087.2</c:v>
                </c:pt>
                <c:pt idx="58">
                  <c:v>4373.4</c:v>
                </c:pt>
                <c:pt idx="59">
                  <c:v>4499.6</c:v>
                </c:pt>
                <c:pt idx="60">
                  <c:v>4558.1</c:v>
                </c:pt>
                <c:pt idx="61">
                  <c:v>11139.8</c:v>
                </c:pt>
                <c:pt idx="62">
                  <c:v>11473.8</c:v>
                </c:pt>
                <c:pt idx="63">
                  <c:v>11859.6</c:v>
                </c:pt>
                <c:pt idx="64">
                  <c:v>12014.8</c:v>
                </c:pt>
                <c:pt idx="65">
                  <c:v>12090.2</c:v>
                </c:pt>
                <c:pt idx="66">
                  <c:v>12287.1</c:v>
                </c:pt>
                <c:pt idx="67">
                  <c:v>62202.7</c:v>
                </c:pt>
                <c:pt idx="68">
                  <c:v>62718.6</c:v>
                </c:pt>
                <c:pt idx="69">
                  <c:v>64864.3</c:v>
                </c:pt>
                <c:pt idx="70">
                  <c:v>64929.4</c:v>
                </c:pt>
                <c:pt idx="71">
                  <c:v>66984.4</c:v>
                </c:pt>
                <c:pt idx="72">
                  <c:v>y mayor...</c:v>
                </c:pt>
              </c:strCache>
            </c:strRef>
          </c:cat>
          <c:val>
            <c:numRef>
              <c:f>'HISTOGRAMA DE FRECUENCIA'!$F$2:$F$74</c:f>
              <c:numCache>
                <c:formatCode>0.00%</c:formatCode>
                <c:ptCount val="73"/>
                <c:pt idx="0">
                  <c:v>0.1388888888888889</c:v>
                </c:pt>
                <c:pt idx="1">
                  <c:v>0.2638888888888889</c:v>
                </c:pt>
                <c:pt idx="2">
                  <c:v>0.3611111111111111</c:v>
                </c:pt>
                <c:pt idx="3">
                  <c:v>0.44444444444444442</c:v>
                </c:pt>
                <c:pt idx="4">
                  <c:v>0.52777777777777779</c:v>
                </c:pt>
                <c:pt idx="5">
                  <c:v>0.61111111111111116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0.81944444444444442</c:v>
                </c:pt>
                <c:pt idx="11">
                  <c:v>0.84722222222222221</c:v>
                </c:pt>
                <c:pt idx="12">
                  <c:v>0.875</c:v>
                </c:pt>
                <c:pt idx="13">
                  <c:v>0.90277777777777779</c:v>
                </c:pt>
                <c:pt idx="14">
                  <c:v>0.93055555555555558</c:v>
                </c:pt>
                <c:pt idx="15">
                  <c:v>0.95833333333333337</c:v>
                </c:pt>
                <c:pt idx="16">
                  <c:v>0.97222222222222221</c:v>
                </c:pt>
                <c:pt idx="17">
                  <c:v>0.98611111111111116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6-493D-BA68-8955FE2C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21936"/>
        <c:axId val="519430576"/>
      </c:lineChart>
      <c:catAx>
        <c:axId val="30906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68448"/>
        <c:crosses val="autoZero"/>
        <c:auto val="1"/>
        <c:lblAlgn val="ctr"/>
        <c:lblOffset val="100"/>
        <c:noMultiLvlLbl val="0"/>
      </c:catAx>
      <c:valAx>
        <c:axId val="30906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68088"/>
        <c:crosses val="autoZero"/>
        <c:crossBetween val="between"/>
      </c:valAx>
      <c:valAx>
        <c:axId val="5194305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19421936"/>
        <c:crosses val="max"/>
        <c:crossBetween val="between"/>
      </c:valAx>
      <c:catAx>
        <c:axId val="51942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4305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7620</xdr:rowOff>
    </xdr:from>
    <xdr:to>
      <xdr:col>16</xdr:col>
      <xdr:colOff>22860</xdr:colOff>
      <xdr:row>12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20A886-E891-1C25-DDC2-D8EE5B0A9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13</xdr:row>
      <xdr:rowOff>91440</xdr:rowOff>
    </xdr:from>
    <xdr:to>
      <xdr:col>15</xdr:col>
      <xdr:colOff>762000</xdr:colOff>
      <xdr:row>23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A9074E-96EA-B5B1-93A7-C56C1F8CD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24</xdr:row>
      <xdr:rowOff>167640</xdr:rowOff>
    </xdr:from>
    <xdr:to>
      <xdr:col>16</xdr:col>
      <xdr:colOff>7620</xdr:colOff>
      <xdr:row>35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B4240-3A93-1559-1614-5187A198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</xdr:row>
      <xdr:rowOff>57150</xdr:rowOff>
    </xdr:from>
    <xdr:to>
      <xdr:col>12</xdr:col>
      <xdr:colOff>495300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9F3F2-BC5C-88EF-69BB-BD69A65AE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25</xdr:row>
      <xdr:rowOff>179070</xdr:rowOff>
    </xdr:from>
    <xdr:to>
      <xdr:col>6</xdr:col>
      <xdr:colOff>739140</xdr:colOff>
      <xdr:row>40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748D-0C52-0D39-0899-9CD7367A2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1082040</xdr:colOff>
      <xdr:row>5</xdr:row>
      <xdr:rowOff>49530</xdr:rowOff>
    </xdr:from>
    <xdr:to>
      <xdr:col>7</xdr:col>
      <xdr:colOff>167640</xdr:colOff>
      <xdr:row>20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403F0F-C138-9B3A-0B7C-47AF84F6A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4</xdr:row>
      <xdr:rowOff>83820</xdr:rowOff>
    </xdr:from>
    <xdr:to>
      <xdr:col>12</xdr:col>
      <xdr:colOff>647700</xdr:colOff>
      <xdr:row>14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07CDA5-602C-CB90-7F6C-3723125D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921106828704" createdVersion="8" refreshedVersion="8" minRefreshableVersion="3" recordCount="72" xr:uid="{735FD98B-41E2-41D2-910E-C20A1123A358}">
  <cacheSource type="worksheet">
    <worksheetSource ref="A1:E73" sheet="Valores_PIB_T_PIB_ANUAL_CATEGOR"/>
  </cacheSource>
  <cacheFields count="5">
    <cacheField name="Codcategoria" numFmtId="0">
      <sharedItems count="19">
        <s v="H"/>
        <s v="I"/>
        <s v="K"/>
        <s v="O"/>
        <s v="M"/>
        <s v="G"/>
        <s v="D"/>
        <s v="P"/>
        <s v="N"/>
        <s v="E"/>
        <s v="PIBPC"/>
        <s v="VAB"/>
        <s v="A"/>
        <s v="F"/>
        <s v="C"/>
        <s v="L"/>
        <s v="J"/>
        <s v="IMP"/>
        <s v="B"/>
      </sharedItems>
    </cacheField>
    <cacheField name="Categorías" numFmtId="0">
      <sharedItems count="24">
        <s v="H   HOTELES Y RESTAURANTES"/>
        <s v="I   TRANSPORTE,  ALMACENAMIENTO Y COMUNICACIONES"/>
        <s v="K   ACTIVIDADES INMOBILIARIAS,  EMPRESARIALES Y DE ALQUILER"/>
        <s v="O   OTRAS ACTIVIDADES COMUNITARIAS, SOCIALES Y  PERSONALES DE SERVICIOS (ONM)"/>
        <s v="M   ENSEÑANZA  PRIVADA"/>
        <s v="G   COMERCIO AL POR MAYOR Y AL POR MENOR; REPARACIÓN DE VEHÍCULOS AUTOMOTORES, MOTOCICLETAS, EFECTOS PERSONALES Y ENSERES DOMÉSTICOS"/>
        <s v="D   INDUSTRIAS MANUFACTURERAS"/>
        <s v="P   ACTIVIDADES DE HOGARES PRIVADOS COMO EMPLEADORES Y ACTIVIDADES NO DIFERENCIADAS DE HOGARES PRIVADOS COMO PRODUCTORES (UFP)"/>
        <s v="N   ACTIVIDADES DE SERVICIOS  SOCIALES Y DE SALUD  PRIVADA (ONM)"/>
        <s v="M   ENSEÑANZA  PRIVADA (ONM)"/>
        <s v="N   ACTIVIDADES DE SERVICIOS  SOCIALES Y DE SALUD  PRIVADA"/>
        <s v="E   SUMINISTRO DE ELECTRICIDAD, GAS Y AGUA"/>
        <s v="PIBPC   PRODUCTO INTERNO BRUTO A PRECIOS DE COMPRADOR                         "/>
        <s v="VAB   VALOR AGREGADO"/>
        <s v="A   AGRICULTURA, GANADERÍA, CAZA Y SILVICULTURA"/>
        <s v="F   CONSTRUCCION"/>
        <s v="C   EXPLOTACIÓN DE MINAS Y CANTERAS"/>
        <s v="L   ADMINISTRACIÓN  PÚBLICA  Y  DEFENSA; PLANES    DE    SEGURIDAD    SOCIAL    DE AFILIACIÓN OBLIGATORIA (ONM)"/>
        <s v="J   INTERMEDIACIÓN   FINANCIERA"/>
        <s v="F   CONSTRUCCION (UFP)"/>
        <s v="IMP   IMPUESTOS"/>
        <s v="O   OTRAS ACTIVIDADES COMUNITARIAS, SOCIALES Y  PERSONALES DE SERVICIOS"/>
        <s v="B   PESCA"/>
        <s v="K   ACTIVIDADES INMOBILIARIAS,  EMPRESARIALES Y DE ALQUILER (UFP)"/>
      </sharedItems>
    </cacheField>
    <cacheField name="Año" numFmtId="0">
      <sharedItems containsSemiMixedTypes="0" containsString="0" containsNumber="1" containsInteger="1" minValue="2017" maxValue="2019" count="3">
        <n v="2019"/>
        <n v="2017"/>
        <n v="2018"/>
      </sharedItems>
    </cacheField>
    <cacheField name="Valor Constante" numFmtId="0">
      <sharedItems containsSemiMixedTypes="0" containsString="0" containsNumber="1" minValue="84" maxValue="43044"/>
    </cacheField>
    <cacheField name="Valor Corriente" numFmtId="0">
      <sharedItems containsSemiMixedTypes="0" containsString="0" containsNumber="1" minValue="86.3" maxValue="66984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17.924298148151" createdVersion="8" refreshedVersion="8" minRefreshableVersion="3" recordCount="72" xr:uid="{98959EC6-8A35-408B-8667-6277B17D27CF}">
  <cacheSource type="worksheet">
    <worksheetSource ref="A1:E73" sheet="Valores_PIB_T_PIB_ANUAL_CATEGOR"/>
  </cacheSource>
  <cacheFields count="5">
    <cacheField name="Codcategoria" numFmtId="0">
      <sharedItems count="19">
        <s v="H"/>
        <s v="I"/>
        <s v="K"/>
        <s v="O"/>
        <s v="M"/>
        <s v="G"/>
        <s v="D"/>
        <s v="P"/>
        <s v="N"/>
        <s v="E"/>
        <s v="PIBPC"/>
        <s v="VAB"/>
        <s v="A"/>
        <s v="F"/>
        <s v="C"/>
        <s v="L"/>
        <s v="J"/>
        <s v="IMP"/>
        <s v="B"/>
      </sharedItems>
    </cacheField>
    <cacheField name="Categorías" numFmtId="0">
      <sharedItems/>
    </cacheField>
    <cacheField name="Año" numFmtId="0">
      <sharedItems containsSemiMixedTypes="0" containsString="0" containsNumber="1" containsInteger="1" minValue="2017" maxValue="2019" count="3">
        <n v="2019"/>
        <n v="2017"/>
        <n v="2018"/>
      </sharedItems>
    </cacheField>
    <cacheField name="Valor Constante" numFmtId="0">
      <sharedItems containsSemiMixedTypes="0" containsString="0" containsNumber="1" minValue="84" maxValue="43044"/>
    </cacheField>
    <cacheField name="Valor Corriente" numFmtId="0">
      <sharedItems containsSemiMixedTypes="0" containsString="0" containsNumber="1" minValue="86.3" maxValue="66984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31.879787384256" createdVersion="8" refreshedVersion="8" minRefreshableVersion="3" recordCount="72" xr:uid="{90E03339-9B2F-4685-A708-2AB284244BFE}">
  <cacheSource type="worksheet">
    <worksheetSource ref="A1:E73" sheet="Valores_PIB_T_PIB_ANUAL_CATEGOR"/>
  </cacheSource>
  <cacheFields count="5">
    <cacheField name="Codcategoria" numFmtId="0">
      <sharedItems count="19">
        <s v="H"/>
        <s v="I"/>
        <s v="K"/>
        <s v="O"/>
        <s v="M"/>
        <s v="G"/>
        <s v="D"/>
        <s v="P"/>
        <s v="N"/>
        <s v="E"/>
        <s v="PIBPC"/>
        <s v="VAB"/>
        <s v="A"/>
        <s v="F"/>
        <s v="C"/>
        <s v="L"/>
        <s v="J"/>
        <s v="IMP"/>
        <s v="B"/>
      </sharedItems>
    </cacheField>
    <cacheField name="Categorías" numFmtId="0">
      <sharedItems count="24">
        <s v="H   HOTELES Y RESTAURANTES"/>
        <s v="I   TRANSPORTE,  ALMACENAMIENTO Y COMUNICACIONES"/>
        <s v="K   ACTIVIDADES INMOBILIARIAS,  EMPRESARIALES Y DE ALQUILER"/>
        <s v="O   OTRAS ACTIVIDADES COMUNITARIAS, SOCIALES Y  PERSONALES DE SERVICIOS (ONM)"/>
        <s v="M   ENSEÑANZA  PRIVADA"/>
        <s v="G   COMERCIO AL POR MAYOR Y AL POR MENOR; REPARACIÓN DE VEHÍCULOS AUTOMOTORES, MOTOCICLETAS, EFECTOS PERSONALES Y ENSERES DOMÉSTICOS"/>
        <s v="D   INDUSTRIAS MANUFACTURERAS"/>
        <s v="P   ACTIVIDADES DE HOGARES PRIVADOS COMO EMPLEADORES Y ACTIVIDADES NO DIFERENCIADAS DE HOGARES PRIVADOS COMO PRODUCTORES (UFP)"/>
        <s v="N   ACTIVIDADES DE SERVICIOS  SOCIALES Y DE SALUD  PRIVADA (ONM)"/>
        <s v="M   ENSEÑANZA  PRIVADA (ONM)"/>
        <s v="N   ACTIVIDADES DE SERVICIOS  SOCIALES Y DE SALUD  PRIVADA"/>
        <s v="E   SUMINISTRO DE ELECTRICIDAD, GAS Y AGUA"/>
        <s v="PIBPC   PRODUCTO INTERNO BRUTO A PRECIOS DE COMPRADOR                         "/>
        <s v="VAB   VALOR AGREGADO"/>
        <s v="A   AGRICULTURA, GANADERÍA, CAZA Y SILVICULTURA"/>
        <s v="F   CONSTRUCCION"/>
        <s v="C   EXPLOTACIÓN DE MINAS Y CANTERAS"/>
        <s v="L   ADMINISTRACIÓN  PÚBLICA  Y  DEFENSA; PLANES    DE    SEGURIDAD    SOCIAL    DE AFILIACIÓN OBLIGATORIA (ONM)"/>
        <s v="J   INTERMEDIACIÓN   FINANCIERA"/>
        <s v="F   CONSTRUCCION (UFP)"/>
        <s v="IMP   IMPUESTOS"/>
        <s v="O   OTRAS ACTIVIDADES COMUNITARIAS, SOCIALES Y  PERSONALES DE SERVICIOS"/>
        <s v="B   PESCA"/>
        <s v="K   ACTIVIDADES INMOBILIARIAS,  EMPRESARIALES Y DE ALQUILER (UFP)"/>
      </sharedItems>
    </cacheField>
    <cacheField name="Año" numFmtId="0">
      <sharedItems containsSemiMixedTypes="0" containsString="0" containsNumber="1" containsInteger="1" minValue="2017" maxValue="2019"/>
    </cacheField>
    <cacheField name="Valor Constante" numFmtId="0">
      <sharedItems containsSemiMixedTypes="0" containsString="0" containsNumber="1" minValue="84" maxValue="43044"/>
    </cacheField>
    <cacheField name="Valor Corriente" numFmtId="0">
      <sharedItems containsSemiMixedTypes="0" containsString="0" containsNumber="1" minValue="86.3" maxValue="66984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132.372189236114" createdVersion="8" refreshedVersion="8" minRefreshableVersion="3" recordCount="72" xr:uid="{6E71746A-36E5-4E7E-A310-B238EDD4D0A1}">
  <cacheSource type="worksheet">
    <worksheetSource ref="A1:E73" sheet="Valores_PIB_T_PIB_ANUAL_CATEGOR"/>
  </cacheSource>
  <cacheFields count="5">
    <cacheField name="Codcategoria" numFmtId="0">
      <sharedItems count="19">
        <s v="H"/>
        <s v="I"/>
        <s v="K"/>
        <s v="O"/>
        <s v="M"/>
        <s v="G"/>
        <s v="D"/>
        <s v="P"/>
        <s v="N"/>
        <s v="E"/>
        <s v="PIBPC"/>
        <s v="VAB"/>
        <s v="A"/>
        <s v="F"/>
        <s v="C"/>
        <s v="L"/>
        <s v="J"/>
        <s v="IMP"/>
        <s v="B"/>
      </sharedItems>
    </cacheField>
    <cacheField name="Categorías" numFmtId="0">
      <sharedItems/>
    </cacheField>
    <cacheField name="Año" numFmtId="0">
      <sharedItems containsSemiMixedTypes="0" containsString="0" containsNumber="1" containsInteger="1" minValue="2017" maxValue="2019" count="3">
        <n v="2019"/>
        <n v="2017"/>
        <n v="2018"/>
      </sharedItems>
    </cacheField>
    <cacheField name="Valor Constante" numFmtId="0">
      <sharedItems containsSemiMixedTypes="0" containsString="0" containsNumber="1" minValue="84" maxValue="43044"/>
    </cacheField>
    <cacheField name="Valor Corriente" numFmtId="0">
      <sharedItems containsSemiMixedTypes="0" containsString="0" containsNumber="1" minValue="86.3" maxValue="66984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n v="961.3"/>
    <n v="2445"/>
  </r>
  <r>
    <x v="1"/>
    <x v="1"/>
    <x v="0"/>
    <n v="6039.2"/>
    <n v="7905"/>
  </r>
  <r>
    <x v="2"/>
    <x v="2"/>
    <x v="0"/>
    <n v="3091.6"/>
    <n v="4558.1000000000004"/>
  </r>
  <r>
    <x v="3"/>
    <x v="3"/>
    <x v="1"/>
    <n v="84"/>
    <n v="86.3"/>
  </r>
  <r>
    <x v="2"/>
    <x v="2"/>
    <x v="1"/>
    <n v="2974.6"/>
    <n v="4373.3999999999996"/>
  </r>
  <r>
    <x v="4"/>
    <x v="4"/>
    <x v="0"/>
    <n v="458.6"/>
    <n v="675.5"/>
  </r>
  <r>
    <x v="5"/>
    <x v="5"/>
    <x v="2"/>
    <n v="7513.4"/>
    <n v="12090.2"/>
  </r>
  <r>
    <x v="6"/>
    <x v="6"/>
    <x v="1"/>
    <n v="2139.1"/>
    <n v="3768.1"/>
  </r>
  <r>
    <x v="7"/>
    <x v="7"/>
    <x v="2"/>
    <n v="176.5"/>
    <n v="256.7"/>
  </r>
  <r>
    <x v="0"/>
    <x v="0"/>
    <x v="2"/>
    <n v="965.3"/>
    <n v="2466.4"/>
  </r>
  <r>
    <x v="8"/>
    <x v="8"/>
    <x v="0"/>
    <n v="534.5"/>
    <n v="1355.1"/>
  </r>
  <r>
    <x v="4"/>
    <x v="4"/>
    <x v="2"/>
    <n v="441.9"/>
    <n v="647.9"/>
  </r>
  <r>
    <x v="4"/>
    <x v="9"/>
    <x v="1"/>
    <n v="850"/>
    <n v="1386.6"/>
  </r>
  <r>
    <x v="8"/>
    <x v="10"/>
    <x v="1"/>
    <n v="480.1"/>
    <n v="615"/>
  </r>
  <r>
    <x v="3"/>
    <x v="3"/>
    <x v="2"/>
    <n v="84.5"/>
    <n v="89.2"/>
  </r>
  <r>
    <x v="5"/>
    <x v="5"/>
    <x v="1"/>
    <n v="7228.3"/>
    <n v="11473.8"/>
  </r>
  <r>
    <x v="9"/>
    <x v="11"/>
    <x v="2"/>
    <n v="1698.7"/>
    <n v="1120.8"/>
  </r>
  <r>
    <x v="7"/>
    <x v="7"/>
    <x v="0"/>
    <n v="199.8"/>
    <n v="291"/>
  </r>
  <r>
    <x v="10"/>
    <x v="12"/>
    <x v="2"/>
    <n v="41798.5"/>
    <n v="64929.4"/>
  </r>
  <r>
    <x v="11"/>
    <x v="13"/>
    <x v="1"/>
    <n v="38541.4"/>
    <n v="59923.5"/>
  </r>
  <r>
    <x v="12"/>
    <x v="14"/>
    <x v="2"/>
    <n v="822"/>
    <n v="1215.2"/>
  </r>
  <r>
    <x v="13"/>
    <x v="15"/>
    <x v="1"/>
    <n v="6152"/>
    <n v="11139.8"/>
  </r>
  <r>
    <x v="14"/>
    <x v="16"/>
    <x v="0"/>
    <n v="1025.7"/>
    <n v="1652.8"/>
  </r>
  <r>
    <x v="1"/>
    <x v="1"/>
    <x v="2"/>
    <n v="5678.9"/>
    <n v="7394.3"/>
  </r>
  <r>
    <x v="15"/>
    <x v="17"/>
    <x v="0"/>
    <n v="1594.5"/>
    <n v="3065.4"/>
  </r>
  <r>
    <x v="16"/>
    <x v="18"/>
    <x v="0"/>
    <n v="3131"/>
    <n v="4087.2"/>
  </r>
  <r>
    <x v="13"/>
    <x v="19"/>
    <x v="1"/>
    <n v="591.9"/>
    <n v="1056.7"/>
  </r>
  <r>
    <x v="15"/>
    <x v="17"/>
    <x v="2"/>
    <n v="1503.1"/>
    <n v="2743.5"/>
  </r>
  <r>
    <x v="4"/>
    <x v="9"/>
    <x v="0"/>
    <n v="1050"/>
    <n v="1468.7"/>
  </r>
  <r>
    <x v="17"/>
    <x v="20"/>
    <x v="0"/>
    <n v="1761.3"/>
    <n v="2120.1"/>
  </r>
  <r>
    <x v="11"/>
    <x v="13"/>
    <x v="2"/>
    <n v="40005.5"/>
    <n v="62718.6"/>
  </r>
  <r>
    <x v="3"/>
    <x v="3"/>
    <x v="0"/>
    <n v="85.8"/>
    <n v="92.8"/>
  </r>
  <r>
    <x v="4"/>
    <x v="4"/>
    <x v="1"/>
    <n v="414.3"/>
    <n v="580.9"/>
  </r>
  <r>
    <x v="3"/>
    <x v="21"/>
    <x v="2"/>
    <n v="694.2"/>
    <n v="772.9"/>
  </r>
  <r>
    <x v="17"/>
    <x v="20"/>
    <x v="2"/>
    <n v="1776.2"/>
    <n v="2210.8000000000002"/>
  </r>
  <r>
    <x v="15"/>
    <x v="17"/>
    <x v="1"/>
    <n v="1393.6"/>
    <n v="2472.9"/>
  </r>
  <r>
    <x v="5"/>
    <x v="5"/>
    <x v="0"/>
    <n v="7669.5"/>
    <n v="12287.1"/>
  </r>
  <r>
    <x v="13"/>
    <x v="19"/>
    <x v="2"/>
    <n v="612.1"/>
    <n v="1121.4000000000001"/>
  </r>
  <r>
    <x v="6"/>
    <x v="6"/>
    <x v="0"/>
    <n v="2113"/>
    <n v="3833.7"/>
  </r>
  <r>
    <x v="12"/>
    <x v="14"/>
    <x v="1"/>
    <n v="789.8"/>
    <n v="1175.3"/>
  </r>
  <r>
    <x v="8"/>
    <x v="10"/>
    <x v="0"/>
    <n v="534.70000000000005"/>
    <n v="709.5"/>
  </r>
  <r>
    <x v="11"/>
    <x v="13"/>
    <x v="0"/>
    <n v="41251.4"/>
    <n v="64864.3"/>
  </r>
  <r>
    <x v="18"/>
    <x v="22"/>
    <x v="2"/>
    <n v="158.6"/>
    <n v="244.7"/>
  </r>
  <r>
    <x v="3"/>
    <x v="21"/>
    <x v="0"/>
    <n v="684.8"/>
    <n v="765"/>
  </r>
  <r>
    <x v="8"/>
    <x v="8"/>
    <x v="1"/>
    <n v="475.7"/>
    <n v="1174.7"/>
  </r>
  <r>
    <x v="8"/>
    <x v="8"/>
    <x v="2"/>
    <n v="510.2"/>
    <n v="1294.0999999999999"/>
  </r>
  <r>
    <x v="14"/>
    <x v="16"/>
    <x v="1"/>
    <n v="718.6"/>
    <n v="1219.8"/>
  </r>
  <r>
    <x v="2"/>
    <x v="23"/>
    <x v="2"/>
    <n v="2440.8000000000002"/>
    <n v="3708"/>
  </r>
  <r>
    <x v="1"/>
    <x v="1"/>
    <x v="1"/>
    <n v="5368.2"/>
    <n v="7061.9"/>
  </r>
  <r>
    <x v="17"/>
    <x v="20"/>
    <x v="1"/>
    <n v="1763.9"/>
    <n v="2279.3000000000002"/>
  </r>
  <r>
    <x v="6"/>
    <x v="6"/>
    <x v="2"/>
    <n v="2166.5"/>
    <n v="3816.1"/>
  </r>
  <r>
    <x v="8"/>
    <x v="10"/>
    <x v="2"/>
    <n v="509.3"/>
    <n v="670.3"/>
  </r>
  <r>
    <x v="2"/>
    <x v="23"/>
    <x v="1"/>
    <n v="2370.6999999999998"/>
    <n v="3524.2"/>
  </r>
  <r>
    <x v="9"/>
    <x v="11"/>
    <x v="1"/>
    <n v="1662.6"/>
    <n v="1073.5"/>
  </r>
  <r>
    <x v="4"/>
    <x v="9"/>
    <x v="2"/>
    <n v="992.6"/>
    <n v="1440.1"/>
  </r>
  <r>
    <x v="16"/>
    <x v="18"/>
    <x v="1"/>
    <n v="2937.6"/>
    <n v="3971"/>
  </r>
  <r>
    <x v="3"/>
    <x v="21"/>
    <x v="1"/>
    <n v="678.9"/>
    <n v="757.6"/>
  </r>
  <r>
    <x v="7"/>
    <x v="7"/>
    <x v="1"/>
    <n v="172"/>
    <n v="244"/>
  </r>
  <r>
    <x v="2"/>
    <x v="23"/>
    <x v="0"/>
    <n v="2521.5"/>
    <n v="3840.5"/>
  </r>
  <r>
    <x v="18"/>
    <x v="22"/>
    <x v="0"/>
    <n v="131.69999999999999"/>
    <n v="214.2"/>
  </r>
  <r>
    <x v="2"/>
    <x v="2"/>
    <x v="2"/>
    <n v="3049.2"/>
    <n v="4499.6000000000004"/>
  </r>
  <r>
    <x v="9"/>
    <x v="11"/>
    <x v="0"/>
    <n v="1775.7"/>
    <n v="1221.4000000000001"/>
  </r>
  <r>
    <x v="16"/>
    <x v="18"/>
    <x v="2"/>
    <n v="3030.7"/>
    <n v="4044.3"/>
  </r>
  <r>
    <x v="13"/>
    <x v="15"/>
    <x v="2"/>
    <n v="6348.2"/>
    <n v="11859.6"/>
  </r>
  <r>
    <x v="13"/>
    <x v="15"/>
    <x v="0"/>
    <n v="6354"/>
    <n v="12014.8"/>
  </r>
  <r>
    <x v="13"/>
    <x v="19"/>
    <x v="0"/>
    <n v="612.5"/>
    <n v="1130.5"/>
  </r>
  <r>
    <x v="18"/>
    <x v="22"/>
    <x v="1"/>
    <n v="162.1"/>
    <n v="308.10000000000002"/>
  </r>
  <r>
    <x v="10"/>
    <x v="12"/>
    <x v="0"/>
    <n v="43044"/>
    <n v="66984.399999999994"/>
  </r>
  <r>
    <x v="10"/>
    <x v="12"/>
    <x v="1"/>
    <n v="40312.800000000003"/>
    <n v="62202.7"/>
  </r>
  <r>
    <x v="14"/>
    <x v="16"/>
    <x v="2"/>
    <n v="738.4"/>
    <n v="1223.3"/>
  </r>
  <r>
    <x v="0"/>
    <x v="0"/>
    <x v="1"/>
    <n v="995.6"/>
    <n v="2460"/>
  </r>
  <r>
    <x v="12"/>
    <x v="14"/>
    <x v="0"/>
    <n v="908"/>
    <n v="1250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H   HOTELES Y RESTAURANTES"/>
    <x v="0"/>
    <n v="961.3"/>
    <n v="2445"/>
  </r>
  <r>
    <x v="1"/>
    <s v="I   TRANSPORTE,  ALMACENAMIENTO Y COMUNICACIONES"/>
    <x v="0"/>
    <n v="6039.2"/>
    <n v="7905"/>
  </r>
  <r>
    <x v="2"/>
    <s v="K   ACTIVIDADES INMOBILIARIAS,  EMPRESARIALES Y DE ALQUILER"/>
    <x v="0"/>
    <n v="3091.6"/>
    <n v="4558.1000000000004"/>
  </r>
  <r>
    <x v="3"/>
    <s v="O   OTRAS ACTIVIDADES COMUNITARIAS, SOCIALES Y  PERSONALES DE SERVICIOS (ONM)"/>
    <x v="1"/>
    <n v="84"/>
    <n v="86.3"/>
  </r>
  <r>
    <x v="2"/>
    <s v="K   ACTIVIDADES INMOBILIARIAS,  EMPRESARIALES Y DE ALQUILER"/>
    <x v="1"/>
    <n v="2974.6"/>
    <n v="4373.3999999999996"/>
  </r>
  <r>
    <x v="4"/>
    <s v="M   ENSEÑANZA  PRIVADA"/>
    <x v="0"/>
    <n v="458.6"/>
    <n v="675.5"/>
  </r>
  <r>
    <x v="5"/>
    <s v="G   COMERCIO AL POR MAYOR Y AL POR MENOR; REPARACIÓN DE VEHÍCULOS AUTOMOTORES, MOTOCICLETAS, EFECTOS PERSONALES Y ENSERES DOMÉSTICOS"/>
    <x v="2"/>
    <n v="7513.4"/>
    <n v="12090.2"/>
  </r>
  <r>
    <x v="6"/>
    <s v="D   INDUSTRIAS MANUFACTURERAS"/>
    <x v="1"/>
    <n v="2139.1"/>
    <n v="3768.1"/>
  </r>
  <r>
    <x v="7"/>
    <s v="P   ACTIVIDADES DE HOGARES PRIVADOS COMO EMPLEADORES Y ACTIVIDADES NO DIFERENCIADAS DE HOGARES PRIVADOS COMO PRODUCTORES (UFP)"/>
    <x v="2"/>
    <n v="176.5"/>
    <n v="256.7"/>
  </r>
  <r>
    <x v="0"/>
    <s v="H   HOTELES Y RESTAURANTES"/>
    <x v="2"/>
    <n v="965.3"/>
    <n v="2466.4"/>
  </r>
  <r>
    <x v="8"/>
    <s v="N   ACTIVIDADES DE SERVICIOS  SOCIALES Y DE SALUD  PRIVADA (ONM)"/>
    <x v="0"/>
    <n v="534.5"/>
    <n v="1355.1"/>
  </r>
  <r>
    <x v="4"/>
    <s v="M   ENSEÑANZA  PRIVADA"/>
    <x v="2"/>
    <n v="441.9"/>
    <n v="647.9"/>
  </r>
  <r>
    <x v="4"/>
    <s v="M   ENSEÑANZA  PRIVADA (ONM)"/>
    <x v="1"/>
    <n v="850"/>
    <n v="1386.6"/>
  </r>
  <r>
    <x v="8"/>
    <s v="N   ACTIVIDADES DE SERVICIOS  SOCIALES Y DE SALUD  PRIVADA"/>
    <x v="1"/>
    <n v="480.1"/>
    <n v="615"/>
  </r>
  <r>
    <x v="3"/>
    <s v="O   OTRAS ACTIVIDADES COMUNITARIAS, SOCIALES Y  PERSONALES DE SERVICIOS (ONM)"/>
    <x v="2"/>
    <n v="84.5"/>
    <n v="89.2"/>
  </r>
  <r>
    <x v="5"/>
    <s v="G   COMERCIO AL POR MAYOR Y AL POR MENOR; REPARACIÓN DE VEHÍCULOS AUTOMOTORES, MOTOCICLETAS, EFECTOS PERSONALES Y ENSERES DOMÉSTICOS"/>
    <x v="1"/>
    <n v="7228.3"/>
    <n v="11473.8"/>
  </r>
  <r>
    <x v="9"/>
    <s v="E   SUMINISTRO DE ELECTRICIDAD, GAS Y AGUA"/>
    <x v="2"/>
    <n v="1698.7"/>
    <n v="1120.8"/>
  </r>
  <r>
    <x v="7"/>
    <s v="P   ACTIVIDADES DE HOGARES PRIVADOS COMO EMPLEADORES Y ACTIVIDADES NO DIFERENCIADAS DE HOGARES PRIVADOS COMO PRODUCTORES (UFP)"/>
    <x v="0"/>
    <n v="199.8"/>
    <n v="291"/>
  </r>
  <r>
    <x v="10"/>
    <s v="PIBPC   PRODUCTO INTERNO BRUTO A PRECIOS DE COMPRADOR                         "/>
    <x v="2"/>
    <n v="41798.5"/>
    <n v="64929.4"/>
  </r>
  <r>
    <x v="11"/>
    <s v="VAB   VALOR AGREGADO"/>
    <x v="1"/>
    <n v="38541.4"/>
    <n v="59923.5"/>
  </r>
  <r>
    <x v="12"/>
    <s v="A   AGRICULTURA, GANADERÍA, CAZA Y SILVICULTURA"/>
    <x v="2"/>
    <n v="822"/>
    <n v="1215.2"/>
  </r>
  <r>
    <x v="13"/>
    <s v="F   CONSTRUCCION"/>
    <x v="1"/>
    <n v="6152"/>
    <n v="11139.8"/>
  </r>
  <r>
    <x v="14"/>
    <s v="C   EXPLOTACIÓN DE MINAS Y CANTERAS"/>
    <x v="0"/>
    <n v="1025.7"/>
    <n v="1652.8"/>
  </r>
  <r>
    <x v="1"/>
    <s v="I   TRANSPORTE,  ALMACENAMIENTO Y COMUNICACIONES"/>
    <x v="2"/>
    <n v="5678.9"/>
    <n v="7394.3"/>
  </r>
  <r>
    <x v="15"/>
    <s v="L   ADMINISTRACIÓN  PÚBLICA  Y  DEFENSA; PLANES    DE    SEGURIDAD    SOCIAL    DE AFILIACIÓN OBLIGATORIA (ONM)"/>
    <x v="0"/>
    <n v="1594.5"/>
    <n v="3065.4"/>
  </r>
  <r>
    <x v="16"/>
    <s v="J   INTERMEDIACIÓN   FINANCIERA"/>
    <x v="0"/>
    <n v="3131"/>
    <n v="4087.2"/>
  </r>
  <r>
    <x v="13"/>
    <s v="F   CONSTRUCCION (UFP)"/>
    <x v="1"/>
    <n v="591.9"/>
    <n v="1056.7"/>
  </r>
  <r>
    <x v="15"/>
    <s v="L   ADMINISTRACIÓN  PÚBLICA  Y  DEFENSA; PLANES    DE    SEGURIDAD    SOCIAL    DE AFILIACIÓN OBLIGATORIA (ONM)"/>
    <x v="2"/>
    <n v="1503.1"/>
    <n v="2743.5"/>
  </r>
  <r>
    <x v="4"/>
    <s v="M   ENSEÑANZA  PRIVADA (ONM)"/>
    <x v="0"/>
    <n v="1050"/>
    <n v="1468.7"/>
  </r>
  <r>
    <x v="17"/>
    <s v="IMP   IMPUESTOS"/>
    <x v="0"/>
    <n v="1761.3"/>
    <n v="2120.1"/>
  </r>
  <r>
    <x v="11"/>
    <s v="VAB   VALOR AGREGADO"/>
    <x v="2"/>
    <n v="40005.5"/>
    <n v="62718.6"/>
  </r>
  <r>
    <x v="3"/>
    <s v="O   OTRAS ACTIVIDADES COMUNITARIAS, SOCIALES Y  PERSONALES DE SERVICIOS (ONM)"/>
    <x v="0"/>
    <n v="85.8"/>
    <n v="92.8"/>
  </r>
  <r>
    <x v="4"/>
    <s v="M   ENSEÑANZA  PRIVADA"/>
    <x v="1"/>
    <n v="414.3"/>
    <n v="580.9"/>
  </r>
  <r>
    <x v="3"/>
    <s v="O   OTRAS ACTIVIDADES COMUNITARIAS, SOCIALES Y  PERSONALES DE SERVICIOS"/>
    <x v="2"/>
    <n v="694.2"/>
    <n v="772.9"/>
  </r>
  <r>
    <x v="17"/>
    <s v="IMP   IMPUESTOS"/>
    <x v="2"/>
    <n v="1776.2"/>
    <n v="2210.8000000000002"/>
  </r>
  <r>
    <x v="15"/>
    <s v="L   ADMINISTRACIÓN  PÚBLICA  Y  DEFENSA; PLANES    DE    SEGURIDAD    SOCIAL    DE AFILIACIÓN OBLIGATORIA (ONM)"/>
    <x v="1"/>
    <n v="1393.6"/>
    <n v="2472.9"/>
  </r>
  <r>
    <x v="5"/>
    <s v="G   COMERCIO AL POR MAYOR Y AL POR MENOR; REPARACIÓN DE VEHÍCULOS AUTOMOTORES, MOTOCICLETAS, EFECTOS PERSONALES Y ENSERES DOMÉSTICOS"/>
    <x v="0"/>
    <n v="7669.5"/>
    <n v="12287.1"/>
  </r>
  <r>
    <x v="13"/>
    <s v="F   CONSTRUCCION (UFP)"/>
    <x v="2"/>
    <n v="612.1"/>
    <n v="1121.4000000000001"/>
  </r>
  <r>
    <x v="6"/>
    <s v="D   INDUSTRIAS MANUFACTURERAS"/>
    <x v="0"/>
    <n v="2113"/>
    <n v="3833.7"/>
  </r>
  <r>
    <x v="12"/>
    <s v="A   AGRICULTURA, GANADERÍA, CAZA Y SILVICULTURA"/>
    <x v="1"/>
    <n v="789.8"/>
    <n v="1175.3"/>
  </r>
  <r>
    <x v="8"/>
    <s v="N   ACTIVIDADES DE SERVICIOS  SOCIALES Y DE SALUD  PRIVADA"/>
    <x v="0"/>
    <n v="534.70000000000005"/>
    <n v="709.5"/>
  </r>
  <r>
    <x v="11"/>
    <s v="VAB   VALOR AGREGADO"/>
    <x v="0"/>
    <n v="41251.4"/>
    <n v="64864.3"/>
  </r>
  <r>
    <x v="18"/>
    <s v="B   PESCA"/>
    <x v="2"/>
    <n v="158.6"/>
    <n v="244.7"/>
  </r>
  <r>
    <x v="3"/>
    <s v="O   OTRAS ACTIVIDADES COMUNITARIAS, SOCIALES Y  PERSONALES DE SERVICIOS"/>
    <x v="0"/>
    <n v="684.8"/>
    <n v="765"/>
  </r>
  <r>
    <x v="8"/>
    <s v="N   ACTIVIDADES DE SERVICIOS  SOCIALES Y DE SALUD  PRIVADA (ONM)"/>
    <x v="1"/>
    <n v="475.7"/>
    <n v="1174.7"/>
  </r>
  <r>
    <x v="8"/>
    <s v="N   ACTIVIDADES DE SERVICIOS  SOCIALES Y DE SALUD  PRIVADA (ONM)"/>
    <x v="2"/>
    <n v="510.2"/>
    <n v="1294.0999999999999"/>
  </r>
  <r>
    <x v="14"/>
    <s v="C   EXPLOTACIÓN DE MINAS Y CANTERAS"/>
    <x v="1"/>
    <n v="718.6"/>
    <n v="1219.8"/>
  </r>
  <r>
    <x v="2"/>
    <s v="K   ACTIVIDADES INMOBILIARIAS,  EMPRESARIALES Y DE ALQUILER (UFP)"/>
    <x v="2"/>
    <n v="2440.8000000000002"/>
    <n v="3708"/>
  </r>
  <r>
    <x v="1"/>
    <s v="I   TRANSPORTE,  ALMACENAMIENTO Y COMUNICACIONES"/>
    <x v="1"/>
    <n v="5368.2"/>
    <n v="7061.9"/>
  </r>
  <r>
    <x v="17"/>
    <s v="IMP   IMPUESTOS"/>
    <x v="1"/>
    <n v="1763.9"/>
    <n v="2279.3000000000002"/>
  </r>
  <r>
    <x v="6"/>
    <s v="D   INDUSTRIAS MANUFACTURERAS"/>
    <x v="2"/>
    <n v="2166.5"/>
    <n v="3816.1"/>
  </r>
  <r>
    <x v="8"/>
    <s v="N   ACTIVIDADES DE SERVICIOS  SOCIALES Y DE SALUD  PRIVADA"/>
    <x v="2"/>
    <n v="509.3"/>
    <n v="670.3"/>
  </r>
  <r>
    <x v="2"/>
    <s v="K   ACTIVIDADES INMOBILIARIAS,  EMPRESARIALES Y DE ALQUILER (UFP)"/>
    <x v="1"/>
    <n v="2370.6999999999998"/>
    <n v="3524.2"/>
  </r>
  <r>
    <x v="9"/>
    <s v="E   SUMINISTRO DE ELECTRICIDAD, GAS Y AGUA"/>
    <x v="1"/>
    <n v="1662.6"/>
    <n v="1073.5"/>
  </r>
  <r>
    <x v="4"/>
    <s v="M   ENSEÑANZA  PRIVADA (ONM)"/>
    <x v="2"/>
    <n v="992.6"/>
    <n v="1440.1"/>
  </r>
  <r>
    <x v="16"/>
    <s v="J   INTERMEDIACIÓN   FINANCIERA"/>
    <x v="1"/>
    <n v="2937.6"/>
    <n v="3971"/>
  </r>
  <r>
    <x v="3"/>
    <s v="O   OTRAS ACTIVIDADES COMUNITARIAS, SOCIALES Y  PERSONALES DE SERVICIOS"/>
    <x v="1"/>
    <n v="678.9"/>
    <n v="757.6"/>
  </r>
  <r>
    <x v="7"/>
    <s v="P   ACTIVIDADES DE HOGARES PRIVADOS COMO EMPLEADORES Y ACTIVIDADES NO DIFERENCIADAS DE HOGARES PRIVADOS COMO PRODUCTORES (UFP)"/>
    <x v="1"/>
    <n v="172"/>
    <n v="244"/>
  </r>
  <r>
    <x v="2"/>
    <s v="K   ACTIVIDADES INMOBILIARIAS,  EMPRESARIALES Y DE ALQUILER (UFP)"/>
    <x v="0"/>
    <n v="2521.5"/>
    <n v="3840.5"/>
  </r>
  <r>
    <x v="18"/>
    <s v="B   PESCA"/>
    <x v="0"/>
    <n v="131.69999999999999"/>
    <n v="214.2"/>
  </r>
  <r>
    <x v="2"/>
    <s v="K   ACTIVIDADES INMOBILIARIAS,  EMPRESARIALES Y DE ALQUILER"/>
    <x v="2"/>
    <n v="3049.2"/>
    <n v="4499.6000000000004"/>
  </r>
  <r>
    <x v="9"/>
    <s v="E   SUMINISTRO DE ELECTRICIDAD, GAS Y AGUA"/>
    <x v="0"/>
    <n v="1775.7"/>
    <n v="1221.4000000000001"/>
  </r>
  <r>
    <x v="16"/>
    <s v="J   INTERMEDIACIÓN   FINANCIERA"/>
    <x v="2"/>
    <n v="3030.7"/>
    <n v="4044.3"/>
  </r>
  <r>
    <x v="13"/>
    <s v="F   CONSTRUCCION"/>
    <x v="2"/>
    <n v="6348.2"/>
    <n v="11859.6"/>
  </r>
  <r>
    <x v="13"/>
    <s v="F   CONSTRUCCION"/>
    <x v="0"/>
    <n v="6354"/>
    <n v="12014.8"/>
  </r>
  <r>
    <x v="13"/>
    <s v="F   CONSTRUCCION (UFP)"/>
    <x v="0"/>
    <n v="612.5"/>
    <n v="1130.5"/>
  </r>
  <r>
    <x v="18"/>
    <s v="B   PESCA"/>
    <x v="1"/>
    <n v="162.1"/>
    <n v="308.10000000000002"/>
  </r>
  <r>
    <x v="10"/>
    <s v="PIBPC   PRODUCTO INTERNO BRUTO A PRECIOS DE COMPRADOR                         "/>
    <x v="0"/>
    <n v="43044"/>
    <n v="66984.399999999994"/>
  </r>
  <r>
    <x v="10"/>
    <s v="PIBPC   PRODUCTO INTERNO BRUTO A PRECIOS DE COMPRADOR                         "/>
    <x v="1"/>
    <n v="40312.800000000003"/>
    <n v="62202.7"/>
  </r>
  <r>
    <x v="14"/>
    <s v="C   EXPLOTACIÓN DE MINAS Y CANTERAS"/>
    <x v="2"/>
    <n v="738.4"/>
    <n v="1223.3"/>
  </r>
  <r>
    <x v="0"/>
    <s v="H   HOTELES Y RESTAURANTES"/>
    <x v="1"/>
    <n v="995.6"/>
    <n v="2460"/>
  </r>
  <r>
    <x v="12"/>
    <s v="A   AGRICULTURA, GANADERÍA, CAZA Y SILVICULTURA"/>
    <x v="0"/>
    <n v="908"/>
    <n v="1250.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2019"/>
    <n v="961.3"/>
    <n v="2445"/>
  </r>
  <r>
    <x v="1"/>
    <x v="1"/>
    <n v="2019"/>
    <n v="6039.2"/>
    <n v="7905"/>
  </r>
  <r>
    <x v="2"/>
    <x v="2"/>
    <n v="2019"/>
    <n v="3091.6"/>
    <n v="4558.1000000000004"/>
  </r>
  <r>
    <x v="3"/>
    <x v="3"/>
    <n v="2017"/>
    <n v="84"/>
    <n v="86.3"/>
  </r>
  <r>
    <x v="2"/>
    <x v="2"/>
    <n v="2017"/>
    <n v="2974.6"/>
    <n v="4373.3999999999996"/>
  </r>
  <r>
    <x v="4"/>
    <x v="4"/>
    <n v="2019"/>
    <n v="458.6"/>
    <n v="675.5"/>
  </r>
  <r>
    <x v="5"/>
    <x v="5"/>
    <n v="2018"/>
    <n v="7513.4"/>
    <n v="12090.2"/>
  </r>
  <r>
    <x v="6"/>
    <x v="6"/>
    <n v="2017"/>
    <n v="2139.1"/>
    <n v="3768.1"/>
  </r>
  <r>
    <x v="7"/>
    <x v="7"/>
    <n v="2018"/>
    <n v="176.5"/>
    <n v="256.7"/>
  </r>
  <r>
    <x v="0"/>
    <x v="0"/>
    <n v="2018"/>
    <n v="965.3"/>
    <n v="2466.4"/>
  </r>
  <r>
    <x v="8"/>
    <x v="8"/>
    <n v="2019"/>
    <n v="534.5"/>
    <n v="1355.1"/>
  </r>
  <r>
    <x v="4"/>
    <x v="4"/>
    <n v="2018"/>
    <n v="441.9"/>
    <n v="647.9"/>
  </r>
  <r>
    <x v="4"/>
    <x v="9"/>
    <n v="2017"/>
    <n v="850"/>
    <n v="1386.6"/>
  </r>
  <r>
    <x v="8"/>
    <x v="10"/>
    <n v="2017"/>
    <n v="480.1"/>
    <n v="615"/>
  </r>
  <r>
    <x v="3"/>
    <x v="3"/>
    <n v="2018"/>
    <n v="84.5"/>
    <n v="89.2"/>
  </r>
  <r>
    <x v="5"/>
    <x v="5"/>
    <n v="2017"/>
    <n v="7228.3"/>
    <n v="11473.8"/>
  </r>
  <r>
    <x v="9"/>
    <x v="11"/>
    <n v="2018"/>
    <n v="1698.7"/>
    <n v="1120.8"/>
  </r>
  <r>
    <x v="7"/>
    <x v="7"/>
    <n v="2019"/>
    <n v="199.8"/>
    <n v="291"/>
  </r>
  <r>
    <x v="10"/>
    <x v="12"/>
    <n v="2018"/>
    <n v="41798.5"/>
    <n v="64929.4"/>
  </r>
  <r>
    <x v="11"/>
    <x v="13"/>
    <n v="2017"/>
    <n v="38541.4"/>
    <n v="59923.5"/>
  </r>
  <r>
    <x v="12"/>
    <x v="14"/>
    <n v="2018"/>
    <n v="822"/>
    <n v="1215.2"/>
  </r>
  <r>
    <x v="13"/>
    <x v="15"/>
    <n v="2017"/>
    <n v="6152"/>
    <n v="11139.8"/>
  </r>
  <r>
    <x v="14"/>
    <x v="16"/>
    <n v="2019"/>
    <n v="1025.7"/>
    <n v="1652.8"/>
  </r>
  <r>
    <x v="1"/>
    <x v="1"/>
    <n v="2018"/>
    <n v="5678.9"/>
    <n v="7394.3"/>
  </r>
  <r>
    <x v="15"/>
    <x v="17"/>
    <n v="2019"/>
    <n v="1594.5"/>
    <n v="3065.4"/>
  </r>
  <r>
    <x v="16"/>
    <x v="18"/>
    <n v="2019"/>
    <n v="3131"/>
    <n v="4087.2"/>
  </r>
  <r>
    <x v="13"/>
    <x v="19"/>
    <n v="2017"/>
    <n v="591.9"/>
    <n v="1056.7"/>
  </r>
  <r>
    <x v="15"/>
    <x v="17"/>
    <n v="2018"/>
    <n v="1503.1"/>
    <n v="2743.5"/>
  </r>
  <r>
    <x v="4"/>
    <x v="9"/>
    <n v="2019"/>
    <n v="1050"/>
    <n v="1468.7"/>
  </r>
  <r>
    <x v="17"/>
    <x v="20"/>
    <n v="2019"/>
    <n v="1761.3"/>
    <n v="2120.1"/>
  </r>
  <r>
    <x v="11"/>
    <x v="13"/>
    <n v="2018"/>
    <n v="40005.5"/>
    <n v="62718.6"/>
  </r>
  <r>
    <x v="3"/>
    <x v="3"/>
    <n v="2019"/>
    <n v="85.8"/>
    <n v="92.8"/>
  </r>
  <r>
    <x v="4"/>
    <x v="4"/>
    <n v="2017"/>
    <n v="414.3"/>
    <n v="580.9"/>
  </r>
  <r>
    <x v="3"/>
    <x v="21"/>
    <n v="2018"/>
    <n v="694.2"/>
    <n v="772.9"/>
  </r>
  <r>
    <x v="17"/>
    <x v="20"/>
    <n v="2018"/>
    <n v="1776.2"/>
    <n v="2210.8000000000002"/>
  </r>
  <r>
    <x v="15"/>
    <x v="17"/>
    <n v="2017"/>
    <n v="1393.6"/>
    <n v="2472.9"/>
  </r>
  <r>
    <x v="5"/>
    <x v="5"/>
    <n v="2019"/>
    <n v="7669.5"/>
    <n v="12287.1"/>
  </r>
  <r>
    <x v="13"/>
    <x v="19"/>
    <n v="2018"/>
    <n v="612.1"/>
    <n v="1121.4000000000001"/>
  </r>
  <r>
    <x v="6"/>
    <x v="6"/>
    <n v="2019"/>
    <n v="2113"/>
    <n v="3833.7"/>
  </r>
  <r>
    <x v="12"/>
    <x v="14"/>
    <n v="2017"/>
    <n v="789.8"/>
    <n v="1175.3"/>
  </r>
  <r>
    <x v="8"/>
    <x v="10"/>
    <n v="2019"/>
    <n v="534.70000000000005"/>
    <n v="709.5"/>
  </r>
  <r>
    <x v="11"/>
    <x v="13"/>
    <n v="2019"/>
    <n v="41251.4"/>
    <n v="64864.3"/>
  </r>
  <r>
    <x v="18"/>
    <x v="22"/>
    <n v="2018"/>
    <n v="158.6"/>
    <n v="244.7"/>
  </r>
  <r>
    <x v="3"/>
    <x v="21"/>
    <n v="2019"/>
    <n v="684.8"/>
    <n v="765"/>
  </r>
  <r>
    <x v="8"/>
    <x v="8"/>
    <n v="2017"/>
    <n v="475.7"/>
    <n v="1174.7"/>
  </r>
  <r>
    <x v="8"/>
    <x v="8"/>
    <n v="2018"/>
    <n v="510.2"/>
    <n v="1294.0999999999999"/>
  </r>
  <r>
    <x v="14"/>
    <x v="16"/>
    <n v="2017"/>
    <n v="718.6"/>
    <n v="1219.8"/>
  </r>
  <r>
    <x v="2"/>
    <x v="23"/>
    <n v="2018"/>
    <n v="2440.8000000000002"/>
    <n v="3708"/>
  </r>
  <r>
    <x v="1"/>
    <x v="1"/>
    <n v="2017"/>
    <n v="5368.2"/>
    <n v="7061.9"/>
  </r>
  <r>
    <x v="17"/>
    <x v="20"/>
    <n v="2017"/>
    <n v="1763.9"/>
    <n v="2279.3000000000002"/>
  </r>
  <r>
    <x v="6"/>
    <x v="6"/>
    <n v="2018"/>
    <n v="2166.5"/>
    <n v="3816.1"/>
  </r>
  <r>
    <x v="8"/>
    <x v="10"/>
    <n v="2018"/>
    <n v="509.3"/>
    <n v="670.3"/>
  </r>
  <r>
    <x v="2"/>
    <x v="23"/>
    <n v="2017"/>
    <n v="2370.6999999999998"/>
    <n v="3524.2"/>
  </r>
  <r>
    <x v="9"/>
    <x v="11"/>
    <n v="2017"/>
    <n v="1662.6"/>
    <n v="1073.5"/>
  </r>
  <r>
    <x v="4"/>
    <x v="9"/>
    <n v="2018"/>
    <n v="992.6"/>
    <n v="1440.1"/>
  </r>
  <r>
    <x v="16"/>
    <x v="18"/>
    <n v="2017"/>
    <n v="2937.6"/>
    <n v="3971"/>
  </r>
  <r>
    <x v="3"/>
    <x v="21"/>
    <n v="2017"/>
    <n v="678.9"/>
    <n v="757.6"/>
  </r>
  <r>
    <x v="7"/>
    <x v="7"/>
    <n v="2017"/>
    <n v="172"/>
    <n v="244"/>
  </r>
  <r>
    <x v="2"/>
    <x v="23"/>
    <n v="2019"/>
    <n v="2521.5"/>
    <n v="3840.5"/>
  </r>
  <r>
    <x v="18"/>
    <x v="22"/>
    <n v="2019"/>
    <n v="131.69999999999999"/>
    <n v="214.2"/>
  </r>
  <r>
    <x v="2"/>
    <x v="2"/>
    <n v="2018"/>
    <n v="3049.2"/>
    <n v="4499.6000000000004"/>
  </r>
  <r>
    <x v="9"/>
    <x v="11"/>
    <n v="2019"/>
    <n v="1775.7"/>
    <n v="1221.4000000000001"/>
  </r>
  <r>
    <x v="16"/>
    <x v="18"/>
    <n v="2018"/>
    <n v="3030.7"/>
    <n v="4044.3"/>
  </r>
  <r>
    <x v="13"/>
    <x v="15"/>
    <n v="2018"/>
    <n v="6348.2"/>
    <n v="11859.6"/>
  </r>
  <r>
    <x v="13"/>
    <x v="15"/>
    <n v="2019"/>
    <n v="6354"/>
    <n v="12014.8"/>
  </r>
  <r>
    <x v="13"/>
    <x v="19"/>
    <n v="2019"/>
    <n v="612.5"/>
    <n v="1130.5"/>
  </r>
  <r>
    <x v="18"/>
    <x v="22"/>
    <n v="2017"/>
    <n v="162.1"/>
    <n v="308.10000000000002"/>
  </r>
  <r>
    <x v="10"/>
    <x v="12"/>
    <n v="2019"/>
    <n v="43044"/>
    <n v="66984.399999999994"/>
  </r>
  <r>
    <x v="10"/>
    <x v="12"/>
    <n v="2017"/>
    <n v="40312.800000000003"/>
    <n v="62202.7"/>
  </r>
  <r>
    <x v="14"/>
    <x v="16"/>
    <n v="2018"/>
    <n v="738.4"/>
    <n v="1223.3"/>
  </r>
  <r>
    <x v="0"/>
    <x v="0"/>
    <n v="2017"/>
    <n v="995.6"/>
    <n v="2460"/>
  </r>
  <r>
    <x v="12"/>
    <x v="14"/>
    <n v="2019"/>
    <n v="908"/>
    <n v="1250.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s v="H   HOTELES Y RESTAURANTES"/>
    <x v="0"/>
    <n v="961.3"/>
    <n v="2445"/>
  </r>
  <r>
    <x v="1"/>
    <s v="I   TRANSPORTE,  ALMACENAMIENTO Y COMUNICACIONES"/>
    <x v="0"/>
    <n v="6039.2"/>
    <n v="7905"/>
  </r>
  <r>
    <x v="2"/>
    <s v="K   ACTIVIDADES INMOBILIARIAS,  EMPRESARIALES Y DE ALQUILER"/>
    <x v="0"/>
    <n v="3091.6"/>
    <n v="4558.1000000000004"/>
  </r>
  <r>
    <x v="3"/>
    <s v="O   OTRAS ACTIVIDADES COMUNITARIAS, SOCIALES Y  PERSONALES DE SERVICIOS (ONM)"/>
    <x v="1"/>
    <n v="84"/>
    <n v="86.3"/>
  </r>
  <r>
    <x v="2"/>
    <s v="K   ACTIVIDADES INMOBILIARIAS,  EMPRESARIALES Y DE ALQUILER"/>
    <x v="1"/>
    <n v="2974.6"/>
    <n v="4373.3999999999996"/>
  </r>
  <r>
    <x v="4"/>
    <s v="M   ENSEÑANZA  PRIVADA"/>
    <x v="0"/>
    <n v="458.6"/>
    <n v="675.5"/>
  </r>
  <r>
    <x v="5"/>
    <s v="G   COMERCIO AL POR MAYOR Y AL POR MENOR; REPARACIÓN DE VEHÍCULOS AUTOMOTORES, MOTOCICLETAS, EFECTOS PERSONALES Y ENSERES DOMÉSTICOS"/>
    <x v="2"/>
    <n v="7513.4"/>
    <n v="12090.2"/>
  </r>
  <r>
    <x v="6"/>
    <s v="D   INDUSTRIAS MANUFACTURERAS"/>
    <x v="1"/>
    <n v="2139.1"/>
    <n v="3768.1"/>
  </r>
  <r>
    <x v="7"/>
    <s v="P   ACTIVIDADES DE HOGARES PRIVADOS COMO EMPLEADORES Y ACTIVIDADES NO DIFERENCIADAS DE HOGARES PRIVADOS COMO PRODUCTORES (UFP)"/>
    <x v="2"/>
    <n v="176.5"/>
    <n v="256.7"/>
  </r>
  <r>
    <x v="0"/>
    <s v="H   HOTELES Y RESTAURANTES"/>
    <x v="2"/>
    <n v="965.3"/>
    <n v="2466.4"/>
  </r>
  <r>
    <x v="8"/>
    <s v="N   ACTIVIDADES DE SERVICIOS  SOCIALES Y DE SALUD  PRIVADA (ONM)"/>
    <x v="0"/>
    <n v="534.5"/>
    <n v="1355.1"/>
  </r>
  <r>
    <x v="4"/>
    <s v="M   ENSEÑANZA  PRIVADA"/>
    <x v="2"/>
    <n v="441.9"/>
    <n v="647.9"/>
  </r>
  <r>
    <x v="4"/>
    <s v="M   ENSEÑANZA  PRIVADA (ONM)"/>
    <x v="1"/>
    <n v="850"/>
    <n v="1386.6"/>
  </r>
  <r>
    <x v="8"/>
    <s v="N   ACTIVIDADES DE SERVICIOS  SOCIALES Y DE SALUD  PRIVADA"/>
    <x v="1"/>
    <n v="480.1"/>
    <n v="615"/>
  </r>
  <r>
    <x v="3"/>
    <s v="O   OTRAS ACTIVIDADES COMUNITARIAS, SOCIALES Y  PERSONALES DE SERVICIOS (ONM)"/>
    <x v="2"/>
    <n v="84.5"/>
    <n v="89.2"/>
  </r>
  <r>
    <x v="5"/>
    <s v="G   COMERCIO AL POR MAYOR Y AL POR MENOR; REPARACIÓN DE VEHÍCULOS AUTOMOTORES, MOTOCICLETAS, EFECTOS PERSONALES Y ENSERES DOMÉSTICOS"/>
    <x v="1"/>
    <n v="7228.3"/>
    <n v="11473.8"/>
  </r>
  <r>
    <x v="9"/>
    <s v="E   SUMINISTRO DE ELECTRICIDAD, GAS Y AGUA"/>
    <x v="2"/>
    <n v="1698.7"/>
    <n v="1120.8"/>
  </r>
  <r>
    <x v="7"/>
    <s v="P   ACTIVIDADES DE HOGARES PRIVADOS COMO EMPLEADORES Y ACTIVIDADES NO DIFERENCIADAS DE HOGARES PRIVADOS COMO PRODUCTORES (UFP)"/>
    <x v="0"/>
    <n v="199.8"/>
    <n v="291"/>
  </r>
  <r>
    <x v="10"/>
    <s v="PIBPC   PRODUCTO INTERNO BRUTO A PRECIOS DE COMPRADOR                         "/>
    <x v="2"/>
    <n v="41798.5"/>
    <n v="64929.4"/>
  </r>
  <r>
    <x v="11"/>
    <s v="VAB   VALOR AGREGADO"/>
    <x v="1"/>
    <n v="38541.4"/>
    <n v="59923.5"/>
  </r>
  <r>
    <x v="12"/>
    <s v="A   AGRICULTURA, GANADERÍA, CAZA Y SILVICULTURA"/>
    <x v="2"/>
    <n v="822"/>
    <n v="1215.2"/>
  </r>
  <r>
    <x v="13"/>
    <s v="F   CONSTRUCCION"/>
    <x v="1"/>
    <n v="6152"/>
    <n v="11139.8"/>
  </r>
  <r>
    <x v="14"/>
    <s v="C   EXPLOTACIÓN DE MINAS Y CANTERAS"/>
    <x v="0"/>
    <n v="1025.7"/>
    <n v="1652.8"/>
  </r>
  <r>
    <x v="1"/>
    <s v="I   TRANSPORTE,  ALMACENAMIENTO Y COMUNICACIONES"/>
    <x v="2"/>
    <n v="5678.9"/>
    <n v="7394.3"/>
  </r>
  <r>
    <x v="15"/>
    <s v="L   ADMINISTRACIÓN  PÚBLICA  Y  DEFENSA; PLANES    DE    SEGURIDAD    SOCIAL    DE AFILIACIÓN OBLIGATORIA (ONM)"/>
    <x v="0"/>
    <n v="1594.5"/>
    <n v="3065.4"/>
  </r>
  <r>
    <x v="16"/>
    <s v="J   INTERMEDIACIÓN   FINANCIERA"/>
    <x v="0"/>
    <n v="3131"/>
    <n v="4087.2"/>
  </r>
  <r>
    <x v="13"/>
    <s v="F   CONSTRUCCION (UFP)"/>
    <x v="1"/>
    <n v="591.9"/>
    <n v="1056.7"/>
  </r>
  <r>
    <x v="15"/>
    <s v="L   ADMINISTRACIÓN  PÚBLICA  Y  DEFENSA; PLANES    DE    SEGURIDAD    SOCIAL    DE AFILIACIÓN OBLIGATORIA (ONM)"/>
    <x v="2"/>
    <n v="1503.1"/>
    <n v="2743.5"/>
  </r>
  <r>
    <x v="4"/>
    <s v="M   ENSEÑANZA  PRIVADA (ONM)"/>
    <x v="0"/>
    <n v="1050"/>
    <n v="1468.7"/>
  </r>
  <r>
    <x v="17"/>
    <s v="IMP   IMPUESTOS"/>
    <x v="0"/>
    <n v="1761.3"/>
    <n v="2120.1"/>
  </r>
  <r>
    <x v="11"/>
    <s v="VAB   VALOR AGREGADO"/>
    <x v="2"/>
    <n v="40005.5"/>
    <n v="62718.6"/>
  </r>
  <r>
    <x v="3"/>
    <s v="O   OTRAS ACTIVIDADES COMUNITARIAS, SOCIALES Y  PERSONALES DE SERVICIOS (ONM)"/>
    <x v="0"/>
    <n v="85.8"/>
    <n v="92.8"/>
  </r>
  <r>
    <x v="4"/>
    <s v="M   ENSEÑANZA  PRIVADA"/>
    <x v="1"/>
    <n v="414.3"/>
    <n v="580.9"/>
  </r>
  <r>
    <x v="3"/>
    <s v="O   OTRAS ACTIVIDADES COMUNITARIAS, SOCIALES Y  PERSONALES DE SERVICIOS"/>
    <x v="2"/>
    <n v="694.2"/>
    <n v="772.9"/>
  </r>
  <r>
    <x v="17"/>
    <s v="IMP   IMPUESTOS"/>
    <x v="2"/>
    <n v="1776.2"/>
    <n v="2210.8000000000002"/>
  </r>
  <r>
    <x v="15"/>
    <s v="L   ADMINISTRACIÓN  PÚBLICA  Y  DEFENSA; PLANES    DE    SEGURIDAD    SOCIAL    DE AFILIACIÓN OBLIGATORIA (ONM)"/>
    <x v="1"/>
    <n v="1393.6"/>
    <n v="2472.9"/>
  </r>
  <r>
    <x v="5"/>
    <s v="G   COMERCIO AL POR MAYOR Y AL POR MENOR; REPARACIÓN DE VEHÍCULOS AUTOMOTORES, MOTOCICLETAS, EFECTOS PERSONALES Y ENSERES DOMÉSTICOS"/>
    <x v="0"/>
    <n v="7669.5"/>
    <n v="12287.1"/>
  </r>
  <r>
    <x v="13"/>
    <s v="F   CONSTRUCCION (UFP)"/>
    <x v="2"/>
    <n v="612.1"/>
    <n v="1121.4000000000001"/>
  </r>
  <r>
    <x v="6"/>
    <s v="D   INDUSTRIAS MANUFACTURERAS"/>
    <x v="0"/>
    <n v="2113"/>
    <n v="3833.7"/>
  </r>
  <r>
    <x v="12"/>
    <s v="A   AGRICULTURA, GANADERÍA, CAZA Y SILVICULTURA"/>
    <x v="1"/>
    <n v="789.8"/>
    <n v="1175.3"/>
  </r>
  <r>
    <x v="8"/>
    <s v="N   ACTIVIDADES DE SERVICIOS  SOCIALES Y DE SALUD  PRIVADA"/>
    <x v="0"/>
    <n v="534.70000000000005"/>
    <n v="709.5"/>
  </r>
  <r>
    <x v="11"/>
    <s v="VAB   VALOR AGREGADO"/>
    <x v="0"/>
    <n v="41251.4"/>
    <n v="64864.3"/>
  </r>
  <r>
    <x v="18"/>
    <s v="B   PESCA"/>
    <x v="2"/>
    <n v="158.6"/>
    <n v="244.7"/>
  </r>
  <r>
    <x v="3"/>
    <s v="O   OTRAS ACTIVIDADES COMUNITARIAS, SOCIALES Y  PERSONALES DE SERVICIOS"/>
    <x v="0"/>
    <n v="684.8"/>
    <n v="765"/>
  </r>
  <r>
    <x v="8"/>
    <s v="N   ACTIVIDADES DE SERVICIOS  SOCIALES Y DE SALUD  PRIVADA (ONM)"/>
    <x v="1"/>
    <n v="475.7"/>
    <n v="1174.7"/>
  </r>
  <r>
    <x v="8"/>
    <s v="N   ACTIVIDADES DE SERVICIOS  SOCIALES Y DE SALUD  PRIVADA (ONM)"/>
    <x v="2"/>
    <n v="510.2"/>
    <n v="1294.0999999999999"/>
  </r>
  <r>
    <x v="14"/>
    <s v="C   EXPLOTACIÓN DE MINAS Y CANTERAS"/>
    <x v="1"/>
    <n v="718.6"/>
    <n v="1219.8"/>
  </r>
  <r>
    <x v="2"/>
    <s v="K   ACTIVIDADES INMOBILIARIAS,  EMPRESARIALES Y DE ALQUILER (UFP)"/>
    <x v="2"/>
    <n v="2440.8000000000002"/>
    <n v="3708"/>
  </r>
  <r>
    <x v="1"/>
    <s v="I   TRANSPORTE,  ALMACENAMIENTO Y COMUNICACIONES"/>
    <x v="1"/>
    <n v="5368.2"/>
    <n v="7061.9"/>
  </r>
  <r>
    <x v="17"/>
    <s v="IMP   IMPUESTOS"/>
    <x v="1"/>
    <n v="1763.9"/>
    <n v="2279.3000000000002"/>
  </r>
  <r>
    <x v="6"/>
    <s v="D   INDUSTRIAS MANUFACTURERAS"/>
    <x v="2"/>
    <n v="2166.5"/>
    <n v="3816.1"/>
  </r>
  <r>
    <x v="8"/>
    <s v="N   ACTIVIDADES DE SERVICIOS  SOCIALES Y DE SALUD  PRIVADA"/>
    <x v="2"/>
    <n v="509.3"/>
    <n v="670.3"/>
  </r>
  <r>
    <x v="2"/>
    <s v="K   ACTIVIDADES INMOBILIARIAS,  EMPRESARIALES Y DE ALQUILER (UFP)"/>
    <x v="1"/>
    <n v="2370.6999999999998"/>
    <n v="3524.2"/>
  </r>
  <r>
    <x v="9"/>
    <s v="E   SUMINISTRO DE ELECTRICIDAD, GAS Y AGUA"/>
    <x v="1"/>
    <n v="1662.6"/>
    <n v="1073.5"/>
  </r>
  <r>
    <x v="4"/>
    <s v="M   ENSEÑANZA  PRIVADA (ONM)"/>
    <x v="2"/>
    <n v="992.6"/>
    <n v="1440.1"/>
  </r>
  <r>
    <x v="16"/>
    <s v="J   INTERMEDIACIÓN   FINANCIERA"/>
    <x v="1"/>
    <n v="2937.6"/>
    <n v="3971"/>
  </r>
  <r>
    <x v="3"/>
    <s v="O   OTRAS ACTIVIDADES COMUNITARIAS, SOCIALES Y  PERSONALES DE SERVICIOS"/>
    <x v="1"/>
    <n v="678.9"/>
    <n v="757.6"/>
  </r>
  <r>
    <x v="7"/>
    <s v="P   ACTIVIDADES DE HOGARES PRIVADOS COMO EMPLEADORES Y ACTIVIDADES NO DIFERENCIADAS DE HOGARES PRIVADOS COMO PRODUCTORES (UFP)"/>
    <x v="1"/>
    <n v="172"/>
    <n v="244"/>
  </r>
  <r>
    <x v="2"/>
    <s v="K   ACTIVIDADES INMOBILIARIAS,  EMPRESARIALES Y DE ALQUILER (UFP)"/>
    <x v="0"/>
    <n v="2521.5"/>
    <n v="3840.5"/>
  </r>
  <r>
    <x v="18"/>
    <s v="B   PESCA"/>
    <x v="0"/>
    <n v="131.69999999999999"/>
    <n v="214.2"/>
  </r>
  <r>
    <x v="2"/>
    <s v="K   ACTIVIDADES INMOBILIARIAS,  EMPRESARIALES Y DE ALQUILER"/>
    <x v="2"/>
    <n v="3049.2"/>
    <n v="4499.6000000000004"/>
  </r>
  <r>
    <x v="9"/>
    <s v="E   SUMINISTRO DE ELECTRICIDAD, GAS Y AGUA"/>
    <x v="0"/>
    <n v="1775.7"/>
    <n v="1221.4000000000001"/>
  </r>
  <r>
    <x v="16"/>
    <s v="J   INTERMEDIACIÓN   FINANCIERA"/>
    <x v="2"/>
    <n v="3030.7"/>
    <n v="4044.3"/>
  </r>
  <r>
    <x v="13"/>
    <s v="F   CONSTRUCCION"/>
    <x v="2"/>
    <n v="6348.2"/>
    <n v="11859.6"/>
  </r>
  <r>
    <x v="13"/>
    <s v="F   CONSTRUCCION"/>
    <x v="0"/>
    <n v="6354"/>
    <n v="12014.8"/>
  </r>
  <r>
    <x v="13"/>
    <s v="F   CONSTRUCCION (UFP)"/>
    <x v="0"/>
    <n v="612.5"/>
    <n v="1130.5"/>
  </r>
  <r>
    <x v="18"/>
    <s v="B   PESCA"/>
    <x v="1"/>
    <n v="162.1"/>
    <n v="308.10000000000002"/>
  </r>
  <r>
    <x v="10"/>
    <s v="PIBPC   PRODUCTO INTERNO BRUTO A PRECIOS DE COMPRADOR                         "/>
    <x v="0"/>
    <n v="43044"/>
    <n v="66984.399999999994"/>
  </r>
  <r>
    <x v="10"/>
    <s v="PIBPC   PRODUCTO INTERNO BRUTO A PRECIOS DE COMPRADOR                         "/>
    <x v="1"/>
    <n v="40312.800000000003"/>
    <n v="62202.7"/>
  </r>
  <r>
    <x v="14"/>
    <s v="C   EXPLOTACIÓN DE MINAS Y CANTERAS"/>
    <x v="2"/>
    <n v="738.4"/>
    <n v="1223.3"/>
  </r>
  <r>
    <x v="0"/>
    <s v="H   HOTELES Y RESTAURANTES"/>
    <x v="1"/>
    <n v="995.6"/>
    <n v="2460"/>
  </r>
  <r>
    <x v="12"/>
    <s v="A   AGRICULTURA, GANADERÍA, CAZA Y SILVICULTURA"/>
    <x v="0"/>
    <n v="908"/>
    <n v="1250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0E6D3-8F4C-4B48-A2AA-D4567EEE6CE3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3" firstHeaderRow="0" firstDataRow="1" firstDataCol="1"/>
  <pivotFields count="5">
    <pivotField axis="axisRow" showAll="0">
      <items count="20">
        <item x="12"/>
        <item x="18"/>
        <item x="14"/>
        <item x="6"/>
        <item x="9"/>
        <item x="13"/>
        <item x="5"/>
        <item x="0"/>
        <item x="1"/>
        <item x="17"/>
        <item x="16"/>
        <item x="2"/>
        <item x="15"/>
        <item x="4"/>
        <item x="8"/>
        <item x="3"/>
        <item x="7"/>
        <item x="10"/>
        <item x="11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Constante" fld="3" baseField="0" baseItem="0"/>
    <dataField name="Suma de Valor Corrient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6C1F8-1A99-402A-81FB-6EC491DF0FE3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3" firstHeaderRow="0" firstDataRow="1" firstDataCol="1"/>
  <pivotFields count="5">
    <pivotField axis="axisRow" showAll="0">
      <items count="20">
        <item sd="0" x="12"/>
        <item sd="0" x="18"/>
        <item sd="0" x="14"/>
        <item sd="0" x="6"/>
        <item sd="0" x="9"/>
        <item sd="0" x="13"/>
        <item sd="0" x="5"/>
        <item sd="0" x="0"/>
        <item sd="0" x="1"/>
        <item sd="0" x="17"/>
        <item sd="0" x="16"/>
        <item sd="0" x="2"/>
        <item sd="0" x="15"/>
        <item sd="0" x="4"/>
        <item sd="0" x="8"/>
        <item sd="0" x="3"/>
        <item sd="0" x="7"/>
        <item sd="0" x="10"/>
        <item sd="0" x="11"/>
        <item t="default" sd="0"/>
      </items>
    </pivotField>
    <pivotField axis="axisRow" showAll="0">
      <items count="25">
        <item x="14"/>
        <item x="22"/>
        <item x="16"/>
        <item x="6"/>
        <item x="11"/>
        <item x="15"/>
        <item x="19"/>
        <item x="5"/>
        <item x="0"/>
        <item x="1"/>
        <item x="20"/>
        <item x="18"/>
        <item x="2"/>
        <item x="23"/>
        <item x="17"/>
        <item x="4"/>
        <item x="9"/>
        <item x="10"/>
        <item x="8"/>
        <item x="21"/>
        <item x="3"/>
        <item x="7"/>
        <item x="12"/>
        <item x="13"/>
        <item t="default"/>
      </items>
    </pivotField>
    <pivotField dataField="1" showAll="0"/>
    <pivotField dataField="1" showAll="0"/>
    <pivotField dataField="1" showAll="0"/>
  </pivotFields>
  <rowFields count="2">
    <field x="0"/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Constante" fld="3" baseField="0" baseItem="0"/>
    <dataField name="Suma de Valor Corriente" fld="4" baseField="0" baseItem="0"/>
    <dataField name="Suma de Añ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F509D-9F92-465F-AEBC-2AFC225163A0}" name="TablaDinámica17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:B23" firstHeaderRow="1" firstDataRow="1" firstDataCol="1"/>
  <pivotFields count="5">
    <pivotField axis="axisRow" showAll="0">
      <items count="20">
        <item sd="0" x="12"/>
        <item x="18"/>
        <item sd="0" x="14"/>
        <item sd="0" x="6"/>
        <item sd="0" x="9"/>
        <item sd="0" x="13"/>
        <item x="5"/>
        <item sd="0" x="0"/>
        <item sd="0" x="1"/>
        <item sd="0" x="17"/>
        <item sd="0" x="16"/>
        <item sd="0" x="2"/>
        <item sd="0" x="15"/>
        <item sd="0" x="4"/>
        <item sd="0" x="8"/>
        <item sd="0" x="3"/>
        <item sd="0" x="7"/>
        <item sd="0" x="10"/>
        <item sd="0" x="11"/>
        <item t="default" sd="0"/>
      </items>
    </pivotField>
    <pivotField axis="axisRow" showAll="0">
      <items count="25">
        <item x="14"/>
        <item x="22"/>
        <item x="16"/>
        <item x="6"/>
        <item x="11"/>
        <item x="15"/>
        <item x="19"/>
        <item x="5"/>
        <item x="0"/>
        <item x="1"/>
        <item x="20"/>
        <item x="18"/>
        <item x="2"/>
        <item x="23"/>
        <item x="17"/>
        <item x="4"/>
        <item x="9"/>
        <item x="10"/>
        <item x="8"/>
        <item x="21"/>
        <item x="3"/>
        <item x="7"/>
        <item x="12"/>
        <item x="13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showAll="0"/>
  </pivotFields>
  <rowFields count="2">
    <field x="0"/>
    <field x="1"/>
  </rowFields>
  <rowItems count="22">
    <i>
      <x/>
    </i>
    <i>
      <x v="1"/>
    </i>
    <i r="1">
      <x v="1"/>
    </i>
    <i>
      <x v="2"/>
    </i>
    <i>
      <x v="3"/>
    </i>
    <i>
      <x v="4"/>
    </i>
    <i>
      <x v="5"/>
    </i>
    <i>
      <x v="6"/>
    </i>
    <i r="1">
      <x v="7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Valor Constant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F09B1-AC6C-48A3-9FE0-610988550BAD}" name="TablaDinámica2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E24" firstHeaderRow="1" firstDataRow="2" firstDataCol="1"/>
  <pivotFields count="5">
    <pivotField axis="axisRow" showAll="0">
      <items count="20">
        <item x="12"/>
        <item x="18"/>
        <item x="14"/>
        <item x="6"/>
        <item x="9"/>
        <item x="13"/>
        <item x="5"/>
        <item x="0"/>
        <item x="1"/>
        <item x="17"/>
        <item x="16"/>
        <item x="2"/>
        <item x="15"/>
        <item x="4"/>
        <item x="8"/>
        <item x="3"/>
        <item x="7"/>
        <item x="10"/>
        <item x="11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Valor Constante" fld="3" baseField="0" baseItem="0"/>
  </dataFields>
  <chartFormats count="12">
    <chartFormat chart="2" format="6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37B3-8DF9-44D1-8CB6-A8D87E66175C}">
  <dimension ref="A3:I23"/>
  <sheetViews>
    <sheetView tabSelected="1" workbookViewId="0">
      <selection activeCell="F10" sqref="F10"/>
    </sheetView>
  </sheetViews>
  <sheetFormatPr baseColWidth="10" defaultRowHeight="14.4" x14ac:dyDescent="0.3"/>
  <cols>
    <col min="1" max="1" width="16.5546875" bestFit="1" customWidth="1"/>
    <col min="2" max="2" width="22.44140625" bestFit="1" customWidth="1"/>
    <col min="3" max="3" width="21.6640625" bestFit="1" customWidth="1"/>
    <col min="4" max="4" width="9" bestFit="1" customWidth="1"/>
    <col min="5" max="5" width="11.88671875" bestFit="1" customWidth="1"/>
    <col min="6" max="6" width="26.21875" customWidth="1"/>
    <col min="7" max="7" width="26.44140625" customWidth="1"/>
    <col min="8" max="8" width="26.77734375" customWidth="1"/>
  </cols>
  <sheetData>
    <row r="3" spans="1:9" x14ac:dyDescent="0.3">
      <c r="A3" s="1" t="s">
        <v>50</v>
      </c>
      <c r="B3" t="s">
        <v>48</v>
      </c>
      <c r="C3" t="s">
        <v>52</v>
      </c>
    </row>
    <row r="4" spans="1:9" ht="15" thickBot="1" x14ac:dyDescent="0.35">
      <c r="A4" s="2" t="s">
        <v>31</v>
      </c>
      <c r="B4" s="13">
        <v>2519.8000000000002</v>
      </c>
      <c r="C4" s="13">
        <v>3641.2</v>
      </c>
      <c r="F4" s="12" t="s">
        <v>94</v>
      </c>
      <c r="I4" s="12"/>
    </row>
    <row r="5" spans="1:9" x14ac:dyDescent="0.3">
      <c r="A5" s="2" t="s">
        <v>45</v>
      </c>
      <c r="B5" s="13">
        <v>452.4</v>
      </c>
      <c r="C5" s="13">
        <v>767</v>
      </c>
      <c r="F5" s="16"/>
      <c r="G5" s="16" t="s">
        <v>58</v>
      </c>
      <c r="H5" s="16" t="s">
        <v>54</v>
      </c>
    </row>
    <row r="6" spans="1:9" x14ac:dyDescent="0.3">
      <c r="A6" s="2" t="s">
        <v>35</v>
      </c>
      <c r="B6" s="13">
        <v>2482.7000000000003</v>
      </c>
      <c r="C6" s="13">
        <v>4095.8999999999996</v>
      </c>
      <c r="F6" s="14" t="s">
        <v>58</v>
      </c>
      <c r="G6" s="14">
        <v>1</v>
      </c>
      <c r="H6" s="14"/>
    </row>
    <row r="7" spans="1:9" ht="15" thickBot="1" x14ac:dyDescent="0.35">
      <c r="A7" s="2" t="s">
        <v>17</v>
      </c>
      <c r="B7" s="13">
        <v>6418.6</v>
      </c>
      <c r="C7" s="13">
        <v>11417.9</v>
      </c>
      <c r="F7" s="15" t="s">
        <v>54</v>
      </c>
      <c r="G7" s="15">
        <v>0.99915397921073712</v>
      </c>
      <c r="H7" s="15">
        <v>1</v>
      </c>
    </row>
    <row r="8" spans="1:9" x14ac:dyDescent="0.3">
      <c r="A8" s="2" t="s">
        <v>25</v>
      </c>
      <c r="B8" s="13">
        <v>5137</v>
      </c>
      <c r="C8" s="13">
        <v>3415.7000000000003</v>
      </c>
    </row>
    <row r="9" spans="1:9" x14ac:dyDescent="0.3">
      <c r="A9" s="2" t="s">
        <v>33</v>
      </c>
      <c r="B9" s="13">
        <v>20670.7</v>
      </c>
      <c r="C9" s="13">
        <v>38322.800000000003</v>
      </c>
      <c r="F9" s="12" t="s">
        <v>95</v>
      </c>
    </row>
    <row r="10" spans="1:9" x14ac:dyDescent="0.3">
      <c r="A10" s="2" t="s">
        <v>15</v>
      </c>
      <c r="B10" s="13">
        <v>22411.200000000001</v>
      </c>
      <c r="C10" s="13">
        <v>35851.1</v>
      </c>
      <c r="F10">
        <f>CORREL(B4:B22,C4:C22)</f>
        <v>0.99915397921073712</v>
      </c>
    </row>
    <row r="11" spans="1:9" x14ac:dyDescent="0.3">
      <c r="A11" s="2" t="s">
        <v>5</v>
      </c>
      <c r="B11" s="13">
        <v>2922.2</v>
      </c>
      <c r="C11" s="13">
        <v>7371.4</v>
      </c>
    </row>
    <row r="12" spans="1:9" x14ac:dyDescent="0.3">
      <c r="A12" s="2" t="s">
        <v>7</v>
      </c>
      <c r="B12" s="13">
        <v>17086.3</v>
      </c>
      <c r="C12" s="13">
        <v>22361.199999999997</v>
      </c>
    </row>
    <row r="13" spans="1:9" x14ac:dyDescent="0.3">
      <c r="A13" s="2" t="s">
        <v>42</v>
      </c>
      <c r="B13" s="13">
        <v>5301.4</v>
      </c>
      <c r="C13" s="13">
        <v>6610.2</v>
      </c>
    </row>
    <row r="14" spans="1:9" x14ac:dyDescent="0.3">
      <c r="A14" s="2" t="s">
        <v>39</v>
      </c>
      <c r="B14" s="13">
        <v>9099.2999999999993</v>
      </c>
      <c r="C14" s="13">
        <v>12102.5</v>
      </c>
    </row>
    <row r="15" spans="1:9" x14ac:dyDescent="0.3">
      <c r="A15" s="2" t="s">
        <v>9</v>
      </c>
      <c r="B15" s="13">
        <v>16448.400000000001</v>
      </c>
      <c r="C15" s="13">
        <v>24503.800000000003</v>
      </c>
    </row>
    <row r="16" spans="1:9" x14ac:dyDescent="0.3">
      <c r="A16" s="2" t="s">
        <v>37</v>
      </c>
      <c r="B16" s="13">
        <v>4491.2</v>
      </c>
      <c r="C16" s="13">
        <v>8281.7999999999993</v>
      </c>
    </row>
    <row r="17" spans="1:3" x14ac:dyDescent="0.3">
      <c r="A17" s="2" t="s">
        <v>13</v>
      </c>
      <c r="B17" s="13">
        <v>4207.4000000000005</v>
      </c>
      <c r="C17" s="13">
        <v>6199.6999999999989</v>
      </c>
    </row>
    <row r="18" spans="1:3" x14ac:dyDescent="0.3">
      <c r="A18" s="2" t="s">
        <v>21</v>
      </c>
      <c r="B18" s="13">
        <v>3044.5000000000005</v>
      </c>
      <c r="C18" s="13">
        <v>5818.7</v>
      </c>
    </row>
    <row r="19" spans="1:3" x14ac:dyDescent="0.3">
      <c r="A19" s="2" t="s">
        <v>11</v>
      </c>
      <c r="B19" s="13">
        <v>2312.1999999999998</v>
      </c>
      <c r="C19" s="13">
        <v>2563.8000000000002</v>
      </c>
    </row>
    <row r="20" spans="1:3" x14ac:dyDescent="0.3">
      <c r="A20" s="2" t="s">
        <v>19</v>
      </c>
      <c r="B20" s="13">
        <v>548.29999999999995</v>
      </c>
      <c r="C20" s="13">
        <v>791.7</v>
      </c>
    </row>
    <row r="21" spans="1:3" x14ac:dyDescent="0.3">
      <c r="A21" s="2" t="s">
        <v>27</v>
      </c>
      <c r="B21" s="13">
        <v>125155.3</v>
      </c>
      <c r="C21" s="13">
        <v>194116.5</v>
      </c>
    </row>
    <row r="22" spans="1:3" x14ac:dyDescent="0.3">
      <c r="A22" s="2" t="s">
        <v>29</v>
      </c>
      <c r="B22" s="13">
        <v>119798.29999999999</v>
      </c>
      <c r="C22" s="13">
        <v>187506.40000000002</v>
      </c>
    </row>
    <row r="23" spans="1:3" x14ac:dyDescent="0.3">
      <c r="A23" s="2" t="s">
        <v>51</v>
      </c>
      <c r="B23" s="13">
        <v>370507.19999999995</v>
      </c>
      <c r="C23" s="13">
        <v>575739.30000000005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workbookViewId="0"/>
  </sheetViews>
  <sheetFormatPr baseColWidth="10" defaultRowHeight="14.4" x14ac:dyDescent="0.3"/>
  <cols>
    <col min="2" max="2" width="46.5546875" customWidth="1"/>
    <col min="3" max="3" width="25" customWidth="1"/>
    <col min="4" max="4" width="21.6640625" customWidth="1"/>
    <col min="5" max="5" width="18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2019</v>
      </c>
      <c r="D2">
        <v>961.3</v>
      </c>
      <c r="E2">
        <v>2445</v>
      </c>
    </row>
    <row r="3" spans="1:5" x14ac:dyDescent="0.3">
      <c r="A3" t="s">
        <v>7</v>
      </c>
      <c r="B3" t="s">
        <v>8</v>
      </c>
      <c r="C3">
        <v>2019</v>
      </c>
      <c r="D3">
        <v>6039.2</v>
      </c>
      <c r="E3">
        <v>7905</v>
      </c>
    </row>
    <row r="4" spans="1:5" x14ac:dyDescent="0.3">
      <c r="A4" t="s">
        <v>9</v>
      </c>
      <c r="B4" t="s">
        <v>10</v>
      </c>
      <c r="C4">
        <v>2019</v>
      </c>
      <c r="D4">
        <v>3091.6</v>
      </c>
      <c r="E4">
        <v>4558.1000000000004</v>
      </c>
    </row>
    <row r="5" spans="1:5" x14ac:dyDescent="0.3">
      <c r="A5" t="s">
        <v>11</v>
      </c>
      <c r="B5" t="s">
        <v>12</v>
      </c>
      <c r="C5">
        <v>2017</v>
      </c>
      <c r="D5">
        <v>84</v>
      </c>
      <c r="E5">
        <v>86.3</v>
      </c>
    </row>
    <row r="6" spans="1:5" x14ac:dyDescent="0.3">
      <c r="A6" t="s">
        <v>9</v>
      </c>
      <c r="B6" t="s">
        <v>10</v>
      </c>
      <c r="C6">
        <v>2017</v>
      </c>
      <c r="D6">
        <v>2974.6</v>
      </c>
      <c r="E6">
        <v>4373.3999999999996</v>
      </c>
    </row>
    <row r="7" spans="1:5" x14ac:dyDescent="0.3">
      <c r="A7" t="s">
        <v>13</v>
      </c>
      <c r="B7" t="s">
        <v>14</v>
      </c>
      <c r="C7">
        <v>2019</v>
      </c>
      <c r="D7">
        <v>458.6</v>
      </c>
      <c r="E7">
        <v>675.5</v>
      </c>
    </row>
    <row r="8" spans="1:5" x14ac:dyDescent="0.3">
      <c r="A8" t="s">
        <v>15</v>
      </c>
      <c r="B8" t="s">
        <v>16</v>
      </c>
      <c r="C8">
        <v>2018</v>
      </c>
      <c r="D8">
        <v>7513.4</v>
      </c>
      <c r="E8">
        <v>12090.2</v>
      </c>
    </row>
    <row r="9" spans="1:5" x14ac:dyDescent="0.3">
      <c r="A9" t="s">
        <v>17</v>
      </c>
      <c r="B9" t="s">
        <v>18</v>
      </c>
      <c r="C9">
        <v>2017</v>
      </c>
      <c r="D9">
        <v>2139.1</v>
      </c>
      <c r="E9">
        <v>3768.1</v>
      </c>
    </row>
    <row r="10" spans="1:5" x14ac:dyDescent="0.3">
      <c r="A10" t="s">
        <v>19</v>
      </c>
      <c r="B10" t="s">
        <v>20</v>
      </c>
      <c r="C10">
        <v>2018</v>
      </c>
      <c r="D10">
        <v>176.5</v>
      </c>
      <c r="E10">
        <v>256.7</v>
      </c>
    </row>
    <row r="11" spans="1:5" x14ac:dyDescent="0.3">
      <c r="A11" t="s">
        <v>5</v>
      </c>
      <c r="B11" t="s">
        <v>6</v>
      </c>
      <c r="C11">
        <v>2018</v>
      </c>
      <c r="D11">
        <v>965.3</v>
      </c>
      <c r="E11">
        <v>2466.4</v>
      </c>
    </row>
    <row r="12" spans="1:5" x14ac:dyDescent="0.3">
      <c r="A12" t="s">
        <v>21</v>
      </c>
      <c r="B12" t="s">
        <v>22</v>
      </c>
      <c r="C12">
        <v>2019</v>
      </c>
      <c r="D12">
        <v>534.5</v>
      </c>
      <c r="E12">
        <v>1355.1</v>
      </c>
    </row>
    <row r="13" spans="1:5" x14ac:dyDescent="0.3">
      <c r="A13" t="s">
        <v>13</v>
      </c>
      <c r="B13" t="s">
        <v>14</v>
      </c>
      <c r="C13">
        <v>2018</v>
      </c>
      <c r="D13">
        <v>441.9</v>
      </c>
      <c r="E13">
        <v>647.9</v>
      </c>
    </row>
    <row r="14" spans="1:5" x14ac:dyDescent="0.3">
      <c r="A14" t="s">
        <v>13</v>
      </c>
      <c r="B14" t="s">
        <v>23</v>
      </c>
      <c r="C14">
        <v>2017</v>
      </c>
      <c r="D14">
        <v>850</v>
      </c>
      <c r="E14">
        <v>1386.6</v>
      </c>
    </row>
    <row r="15" spans="1:5" x14ac:dyDescent="0.3">
      <c r="A15" t="s">
        <v>21</v>
      </c>
      <c r="B15" t="s">
        <v>24</v>
      </c>
      <c r="C15">
        <v>2017</v>
      </c>
      <c r="D15">
        <v>480.1</v>
      </c>
      <c r="E15">
        <v>615</v>
      </c>
    </row>
    <row r="16" spans="1:5" x14ac:dyDescent="0.3">
      <c r="A16" t="s">
        <v>11</v>
      </c>
      <c r="B16" t="s">
        <v>12</v>
      </c>
      <c r="C16">
        <v>2018</v>
      </c>
      <c r="D16">
        <v>84.5</v>
      </c>
      <c r="E16">
        <v>89.2</v>
      </c>
    </row>
    <row r="17" spans="1:5" x14ac:dyDescent="0.3">
      <c r="A17" t="s">
        <v>15</v>
      </c>
      <c r="B17" t="s">
        <v>16</v>
      </c>
      <c r="C17">
        <v>2017</v>
      </c>
      <c r="D17">
        <v>7228.3</v>
      </c>
      <c r="E17">
        <v>11473.8</v>
      </c>
    </row>
    <row r="18" spans="1:5" x14ac:dyDescent="0.3">
      <c r="A18" t="s">
        <v>25</v>
      </c>
      <c r="B18" t="s">
        <v>26</v>
      </c>
      <c r="C18">
        <v>2018</v>
      </c>
      <c r="D18">
        <v>1698.7</v>
      </c>
      <c r="E18">
        <v>1120.8</v>
      </c>
    </row>
    <row r="19" spans="1:5" x14ac:dyDescent="0.3">
      <c r="A19" t="s">
        <v>19</v>
      </c>
      <c r="B19" t="s">
        <v>20</v>
      </c>
      <c r="C19">
        <v>2019</v>
      </c>
      <c r="D19">
        <v>199.8</v>
      </c>
      <c r="E19">
        <v>291</v>
      </c>
    </row>
    <row r="20" spans="1:5" x14ac:dyDescent="0.3">
      <c r="A20" t="s">
        <v>27</v>
      </c>
      <c r="B20" t="s">
        <v>28</v>
      </c>
      <c r="C20">
        <v>2018</v>
      </c>
      <c r="D20">
        <v>41798.5</v>
      </c>
      <c r="E20">
        <v>64929.4</v>
      </c>
    </row>
    <row r="21" spans="1:5" x14ac:dyDescent="0.3">
      <c r="A21" t="s">
        <v>29</v>
      </c>
      <c r="B21" t="s">
        <v>30</v>
      </c>
      <c r="C21">
        <v>2017</v>
      </c>
      <c r="D21">
        <v>38541.4</v>
      </c>
      <c r="E21">
        <v>59923.5</v>
      </c>
    </row>
    <row r="22" spans="1:5" x14ac:dyDescent="0.3">
      <c r="A22" t="s">
        <v>31</v>
      </c>
      <c r="B22" t="s">
        <v>32</v>
      </c>
      <c r="C22">
        <v>2018</v>
      </c>
      <c r="D22">
        <v>822</v>
      </c>
      <c r="E22">
        <v>1215.2</v>
      </c>
    </row>
    <row r="23" spans="1:5" x14ac:dyDescent="0.3">
      <c r="A23" t="s">
        <v>33</v>
      </c>
      <c r="B23" t="s">
        <v>34</v>
      </c>
      <c r="C23">
        <v>2017</v>
      </c>
      <c r="D23">
        <v>6152</v>
      </c>
      <c r="E23">
        <v>11139.8</v>
      </c>
    </row>
    <row r="24" spans="1:5" x14ac:dyDescent="0.3">
      <c r="A24" t="s">
        <v>35</v>
      </c>
      <c r="B24" t="s">
        <v>36</v>
      </c>
      <c r="C24">
        <v>2019</v>
      </c>
      <c r="D24">
        <v>1025.7</v>
      </c>
      <c r="E24">
        <v>1652.8</v>
      </c>
    </row>
    <row r="25" spans="1:5" x14ac:dyDescent="0.3">
      <c r="A25" t="s">
        <v>7</v>
      </c>
      <c r="B25" t="s">
        <v>8</v>
      </c>
      <c r="C25">
        <v>2018</v>
      </c>
      <c r="D25">
        <v>5678.9</v>
      </c>
      <c r="E25">
        <v>7394.3</v>
      </c>
    </row>
    <row r="26" spans="1:5" x14ac:dyDescent="0.3">
      <c r="A26" t="s">
        <v>37</v>
      </c>
      <c r="B26" t="s">
        <v>38</v>
      </c>
      <c r="C26">
        <v>2019</v>
      </c>
      <c r="D26">
        <v>1594.5</v>
      </c>
      <c r="E26">
        <v>3065.4</v>
      </c>
    </row>
    <row r="27" spans="1:5" x14ac:dyDescent="0.3">
      <c r="A27" t="s">
        <v>39</v>
      </c>
      <c r="B27" t="s">
        <v>40</v>
      </c>
      <c r="C27">
        <v>2019</v>
      </c>
      <c r="D27">
        <v>3131</v>
      </c>
      <c r="E27">
        <v>4087.2</v>
      </c>
    </row>
    <row r="28" spans="1:5" x14ac:dyDescent="0.3">
      <c r="A28" t="s">
        <v>33</v>
      </c>
      <c r="B28" t="s">
        <v>41</v>
      </c>
      <c r="C28">
        <v>2017</v>
      </c>
      <c r="D28">
        <v>591.9</v>
      </c>
      <c r="E28">
        <v>1056.7</v>
      </c>
    </row>
    <row r="29" spans="1:5" x14ac:dyDescent="0.3">
      <c r="A29" t="s">
        <v>37</v>
      </c>
      <c r="B29" t="s">
        <v>38</v>
      </c>
      <c r="C29">
        <v>2018</v>
      </c>
      <c r="D29">
        <v>1503.1</v>
      </c>
      <c r="E29">
        <v>2743.5</v>
      </c>
    </row>
    <row r="30" spans="1:5" x14ac:dyDescent="0.3">
      <c r="A30" t="s">
        <v>13</v>
      </c>
      <c r="B30" t="s">
        <v>23</v>
      </c>
      <c r="C30">
        <v>2019</v>
      </c>
      <c r="D30">
        <v>1050</v>
      </c>
      <c r="E30">
        <v>1468.7</v>
      </c>
    </row>
    <row r="31" spans="1:5" x14ac:dyDescent="0.3">
      <c r="A31" t="s">
        <v>42</v>
      </c>
      <c r="B31" t="s">
        <v>43</v>
      </c>
      <c r="C31">
        <v>2019</v>
      </c>
      <c r="D31">
        <v>1761.3</v>
      </c>
      <c r="E31">
        <v>2120.1</v>
      </c>
    </row>
    <row r="32" spans="1:5" x14ac:dyDescent="0.3">
      <c r="A32" t="s">
        <v>29</v>
      </c>
      <c r="B32" t="s">
        <v>30</v>
      </c>
      <c r="C32">
        <v>2018</v>
      </c>
      <c r="D32">
        <v>40005.5</v>
      </c>
      <c r="E32">
        <v>62718.6</v>
      </c>
    </row>
    <row r="33" spans="1:5" x14ac:dyDescent="0.3">
      <c r="A33" t="s">
        <v>11</v>
      </c>
      <c r="B33" t="s">
        <v>12</v>
      </c>
      <c r="C33">
        <v>2019</v>
      </c>
      <c r="D33">
        <v>85.8</v>
      </c>
      <c r="E33">
        <v>92.8</v>
      </c>
    </row>
    <row r="34" spans="1:5" x14ac:dyDescent="0.3">
      <c r="A34" t="s">
        <v>13</v>
      </c>
      <c r="B34" t="s">
        <v>14</v>
      </c>
      <c r="C34">
        <v>2017</v>
      </c>
      <c r="D34">
        <v>414.3</v>
      </c>
      <c r="E34">
        <v>580.9</v>
      </c>
    </row>
    <row r="35" spans="1:5" x14ac:dyDescent="0.3">
      <c r="A35" t="s">
        <v>11</v>
      </c>
      <c r="B35" t="s">
        <v>44</v>
      </c>
      <c r="C35">
        <v>2018</v>
      </c>
      <c r="D35">
        <v>694.2</v>
      </c>
      <c r="E35">
        <v>772.9</v>
      </c>
    </row>
    <row r="36" spans="1:5" x14ac:dyDescent="0.3">
      <c r="A36" t="s">
        <v>42</v>
      </c>
      <c r="B36" t="s">
        <v>43</v>
      </c>
      <c r="C36">
        <v>2018</v>
      </c>
      <c r="D36">
        <v>1776.2</v>
      </c>
      <c r="E36">
        <v>2210.8000000000002</v>
      </c>
    </row>
    <row r="37" spans="1:5" x14ac:dyDescent="0.3">
      <c r="A37" t="s">
        <v>37</v>
      </c>
      <c r="B37" t="s">
        <v>38</v>
      </c>
      <c r="C37">
        <v>2017</v>
      </c>
      <c r="D37">
        <v>1393.6</v>
      </c>
      <c r="E37">
        <v>2472.9</v>
      </c>
    </row>
    <row r="38" spans="1:5" x14ac:dyDescent="0.3">
      <c r="A38" t="s">
        <v>15</v>
      </c>
      <c r="B38" t="s">
        <v>16</v>
      </c>
      <c r="C38">
        <v>2019</v>
      </c>
      <c r="D38">
        <v>7669.5</v>
      </c>
      <c r="E38">
        <v>12287.1</v>
      </c>
    </row>
    <row r="39" spans="1:5" x14ac:dyDescent="0.3">
      <c r="A39" t="s">
        <v>33</v>
      </c>
      <c r="B39" t="s">
        <v>41</v>
      </c>
      <c r="C39">
        <v>2018</v>
      </c>
      <c r="D39">
        <v>612.1</v>
      </c>
      <c r="E39">
        <v>1121.4000000000001</v>
      </c>
    </row>
    <row r="40" spans="1:5" x14ac:dyDescent="0.3">
      <c r="A40" t="s">
        <v>17</v>
      </c>
      <c r="B40" t="s">
        <v>18</v>
      </c>
      <c r="C40">
        <v>2019</v>
      </c>
      <c r="D40">
        <v>2113</v>
      </c>
      <c r="E40">
        <v>3833.7</v>
      </c>
    </row>
    <row r="41" spans="1:5" x14ac:dyDescent="0.3">
      <c r="A41" t="s">
        <v>31</v>
      </c>
      <c r="B41" t="s">
        <v>32</v>
      </c>
      <c r="C41">
        <v>2017</v>
      </c>
      <c r="D41">
        <v>789.8</v>
      </c>
      <c r="E41">
        <v>1175.3</v>
      </c>
    </row>
    <row r="42" spans="1:5" x14ac:dyDescent="0.3">
      <c r="A42" t="s">
        <v>21</v>
      </c>
      <c r="B42" t="s">
        <v>24</v>
      </c>
      <c r="C42">
        <v>2019</v>
      </c>
      <c r="D42">
        <v>534.70000000000005</v>
      </c>
      <c r="E42">
        <v>709.5</v>
      </c>
    </row>
    <row r="43" spans="1:5" x14ac:dyDescent="0.3">
      <c r="A43" t="s">
        <v>29</v>
      </c>
      <c r="B43" t="s">
        <v>30</v>
      </c>
      <c r="C43">
        <v>2019</v>
      </c>
      <c r="D43">
        <v>41251.4</v>
      </c>
      <c r="E43">
        <v>64864.3</v>
      </c>
    </row>
    <row r="44" spans="1:5" x14ac:dyDescent="0.3">
      <c r="A44" t="s">
        <v>45</v>
      </c>
      <c r="B44" t="s">
        <v>46</v>
      </c>
      <c r="C44">
        <v>2018</v>
      </c>
      <c r="D44">
        <v>158.6</v>
      </c>
      <c r="E44">
        <v>244.7</v>
      </c>
    </row>
    <row r="45" spans="1:5" x14ac:dyDescent="0.3">
      <c r="A45" t="s">
        <v>11</v>
      </c>
      <c r="B45" t="s">
        <v>44</v>
      </c>
      <c r="C45">
        <v>2019</v>
      </c>
      <c r="D45">
        <v>684.8</v>
      </c>
      <c r="E45">
        <v>765</v>
      </c>
    </row>
    <row r="46" spans="1:5" x14ac:dyDescent="0.3">
      <c r="A46" t="s">
        <v>21</v>
      </c>
      <c r="B46" t="s">
        <v>22</v>
      </c>
      <c r="C46">
        <v>2017</v>
      </c>
      <c r="D46">
        <v>475.7</v>
      </c>
      <c r="E46">
        <v>1174.7</v>
      </c>
    </row>
    <row r="47" spans="1:5" x14ac:dyDescent="0.3">
      <c r="A47" t="s">
        <v>21</v>
      </c>
      <c r="B47" t="s">
        <v>22</v>
      </c>
      <c r="C47">
        <v>2018</v>
      </c>
      <c r="D47">
        <v>510.2</v>
      </c>
      <c r="E47">
        <v>1294.0999999999999</v>
      </c>
    </row>
    <row r="48" spans="1:5" x14ac:dyDescent="0.3">
      <c r="A48" t="s">
        <v>35</v>
      </c>
      <c r="B48" t="s">
        <v>36</v>
      </c>
      <c r="C48">
        <v>2017</v>
      </c>
      <c r="D48">
        <v>718.6</v>
      </c>
      <c r="E48">
        <v>1219.8</v>
      </c>
    </row>
    <row r="49" spans="1:5" x14ac:dyDescent="0.3">
      <c r="A49" t="s">
        <v>9</v>
      </c>
      <c r="B49" t="s">
        <v>47</v>
      </c>
      <c r="C49">
        <v>2018</v>
      </c>
      <c r="D49">
        <v>2440.8000000000002</v>
      </c>
      <c r="E49">
        <v>3708</v>
      </c>
    </row>
    <row r="50" spans="1:5" x14ac:dyDescent="0.3">
      <c r="A50" t="s">
        <v>7</v>
      </c>
      <c r="B50" t="s">
        <v>8</v>
      </c>
      <c r="C50">
        <v>2017</v>
      </c>
      <c r="D50">
        <v>5368.2</v>
      </c>
      <c r="E50">
        <v>7061.9</v>
      </c>
    </row>
    <row r="51" spans="1:5" x14ac:dyDescent="0.3">
      <c r="A51" t="s">
        <v>42</v>
      </c>
      <c r="B51" t="s">
        <v>43</v>
      </c>
      <c r="C51">
        <v>2017</v>
      </c>
      <c r="D51">
        <v>1763.9</v>
      </c>
      <c r="E51">
        <v>2279.3000000000002</v>
      </c>
    </row>
    <row r="52" spans="1:5" x14ac:dyDescent="0.3">
      <c r="A52" t="s">
        <v>17</v>
      </c>
      <c r="B52" t="s">
        <v>18</v>
      </c>
      <c r="C52">
        <v>2018</v>
      </c>
      <c r="D52">
        <v>2166.5</v>
      </c>
      <c r="E52">
        <v>3816.1</v>
      </c>
    </row>
    <row r="53" spans="1:5" x14ac:dyDescent="0.3">
      <c r="A53" t="s">
        <v>21</v>
      </c>
      <c r="B53" t="s">
        <v>24</v>
      </c>
      <c r="C53">
        <v>2018</v>
      </c>
      <c r="D53">
        <v>509.3</v>
      </c>
      <c r="E53">
        <v>670.3</v>
      </c>
    </row>
    <row r="54" spans="1:5" x14ac:dyDescent="0.3">
      <c r="A54" t="s">
        <v>9</v>
      </c>
      <c r="B54" t="s">
        <v>47</v>
      </c>
      <c r="C54">
        <v>2017</v>
      </c>
      <c r="D54">
        <v>2370.6999999999998</v>
      </c>
      <c r="E54">
        <v>3524.2</v>
      </c>
    </row>
    <row r="55" spans="1:5" x14ac:dyDescent="0.3">
      <c r="A55" t="s">
        <v>25</v>
      </c>
      <c r="B55" t="s">
        <v>26</v>
      </c>
      <c r="C55">
        <v>2017</v>
      </c>
      <c r="D55">
        <v>1662.6</v>
      </c>
      <c r="E55">
        <v>1073.5</v>
      </c>
    </row>
    <row r="56" spans="1:5" x14ac:dyDescent="0.3">
      <c r="A56" t="s">
        <v>13</v>
      </c>
      <c r="B56" t="s">
        <v>23</v>
      </c>
      <c r="C56">
        <v>2018</v>
      </c>
      <c r="D56">
        <v>992.6</v>
      </c>
      <c r="E56">
        <v>1440.1</v>
      </c>
    </row>
    <row r="57" spans="1:5" x14ac:dyDescent="0.3">
      <c r="A57" t="s">
        <v>39</v>
      </c>
      <c r="B57" t="s">
        <v>40</v>
      </c>
      <c r="C57">
        <v>2017</v>
      </c>
      <c r="D57">
        <v>2937.6</v>
      </c>
      <c r="E57">
        <v>3971</v>
      </c>
    </row>
    <row r="58" spans="1:5" x14ac:dyDescent="0.3">
      <c r="A58" t="s">
        <v>11</v>
      </c>
      <c r="B58" t="s">
        <v>44</v>
      </c>
      <c r="C58">
        <v>2017</v>
      </c>
      <c r="D58">
        <v>678.9</v>
      </c>
      <c r="E58">
        <v>757.6</v>
      </c>
    </row>
    <row r="59" spans="1:5" x14ac:dyDescent="0.3">
      <c r="A59" t="s">
        <v>19</v>
      </c>
      <c r="B59" t="s">
        <v>20</v>
      </c>
      <c r="C59">
        <v>2017</v>
      </c>
      <c r="D59">
        <v>172</v>
      </c>
      <c r="E59">
        <v>244</v>
      </c>
    </row>
    <row r="60" spans="1:5" x14ac:dyDescent="0.3">
      <c r="A60" t="s">
        <v>9</v>
      </c>
      <c r="B60" t="s">
        <v>47</v>
      </c>
      <c r="C60">
        <v>2019</v>
      </c>
      <c r="D60">
        <v>2521.5</v>
      </c>
      <c r="E60">
        <v>3840.5</v>
      </c>
    </row>
    <row r="61" spans="1:5" x14ac:dyDescent="0.3">
      <c r="A61" t="s">
        <v>45</v>
      </c>
      <c r="B61" t="s">
        <v>46</v>
      </c>
      <c r="C61">
        <v>2019</v>
      </c>
      <c r="D61">
        <v>131.69999999999999</v>
      </c>
      <c r="E61">
        <v>214.2</v>
      </c>
    </row>
    <row r="62" spans="1:5" x14ac:dyDescent="0.3">
      <c r="A62" t="s">
        <v>9</v>
      </c>
      <c r="B62" t="s">
        <v>10</v>
      </c>
      <c r="C62">
        <v>2018</v>
      </c>
      <c r="D62">
        <v>3049.2</v>
      </c>
      <c r="E62">
        <v>4499.6000000000004</v>
      </c>
    </row>
    <row r="63" spans="1:5" x14ac:dyDescent="0.3">
      <c r="A63" t="s">
        <v>25</v>
      </c>
      <c r="B63" t="s">
        <v>26</v>
      </c>
      <c r="C63">
        <v>2019</v>
      </c>
      <c r="D63">
        <v>1775.7</v>
      </c>
      <c r="E63">
        <v>1221.4000000000001</v>
      </c>
    </row>
    <row r="64" spans="1:5" x14ac:dyDescent="0.3">
      <c r="A64" t="s">
        <v>39</v>
      </c>
      <c r="B64" t="s">
        <v>40</v>
      </c>
      <c r="C64">
        <v>2018</v>
      </c>
      <c r="D64">
        <v>3030.7</v>
      </c>
      <c r="E64">
        <v>4044.3</v>
      </c>
    </row>
    <row r="65" spans="1:5" x14ac:dyDescent="0.3">
      <c r="A65" t="s">
        <v>33</v>
      </c>
      <c r="B65" t="s">
        <v>34</v>
      </c>
      <c r="C65">
        <v>2018</v>
      </c>
      <c r="D65">
        <v>6348.2</v>
      </c>
      <c r="E65">
        <v>11859.6</v>
      </c>
    </row>
    <row r="66" spans="1:5" x14ac:dyDescent="0.3">
      <c r="A66" t="s">
        <v>33</v>
      </c>
      <c r="B66" t="s">
        <v>34</v>
      </c>
      <c r="C66">
        <v>2019</v>
      </c>
      <c r="D66">
        <v>6354</v>
      </c>
      <c r="E66">
        <v>12014.8</v>
      </c>
    </row>
    <row r="67" spans="1:5" x14ac:dyDescent="0.3">
      <c r="A67" t="s">
        <v>33</v>
      </c>
      <c r="B67" t="s">
        <v>41</v>
      </c>
      <c r="C67">
        <v>2019</v>
      </c>
      <c r="D67">
        <v>612.5</v>
      </c>
      <c r="E67">
        <v>1130.5</v>
      </c>
    </row>
    <row r="68" spans="1:5" x14ac:dyDescent="0.3">
      <c r="A68" t="s">
        <v>45</v>
      </c>
      <c r="B68" t="s">
        <v>46</v>
      </c>
      <c r="C68">
        <v>2017</v>
      </c>
      <c r="D68">
        <v>162.1</v>
      </c>
      <c r="E68">
        <v>308.10000000000002</v>
      </c>
    </row>
    <row r="69" spans="1:5" x14ac:dyDescent="0.3">
      <c r="A69" t="s">
        <v>27</v>
      </c>
      <c r="B69" t="s">
        <v>28</v>
      </c>
      <c r="C69">
        <v>2019</v>
      </c>
      <c r="D69">
        <v>43044</v>
      </c>
      <c r="E69">
        <v>66984.399999999994</v>
      </c>
    </row>
    <row r="70" spans="1:5" x14ac:dyDescent="0.3">
      <c r="A70" t="s">
        <v>27</v>
      </c>
      <c r="B70" t="s">
        <v>28</v>
      </c>
      <c r="C70">
        <v>2017</v>
      </c>
      <c r="D70">
        <v>40312.800000000003</v>
      </c>
      <c r="E70">
        <v>62202.7</v>
      </c>
    </row>
    <row r="71" spans="1:5" x14ac:dyDescent="0.3">
      <c r="A71" t="s">
        <v>35</v>
      </c>
      <c r="B71" t="s">
        <v>36</v>
      </c>
      <c r="C71">
        <v>2018</v>
      </c>
      <c r="D71">
        <v>738.4</v>
      </c>
      <c r="E71">
        <v>1223.3</v>
      </c>
    </row>
    <row r="72" spans="1:5" x14ac:dyDescent="0.3">
      <c r="A72" t="s">
        <v>5</v>
      </c>
      <c r="B72" t="s">
        <v>6</v>
      </c>
      <c r="C72">
        <v>2017</v>
      </c>
      <c r="D72">
        <v>995.6</v>
      </c>
      <c r="E72">
        <v>2460</v>
      </c>
    </row>
    <row r="73" spans="1:5" x14ac:dyDescent="0.3">
      <c r="A73" t="s">
        <v>31</v>
      </c>
      <c r="B73" t="s">
        <v>32</v>
      </c>
      <c r="C73">
        <v>2019</v>
      </c>
      <c r="D73">
        <v>908</v>
      </c>
      <c r="E73">
        <v>1250.7</v>
      </c>
    </row>
  </sheetData>
  <autoFilter ref="A1:E73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08AD-BD26-4A30-BB33-640B5552F018}">
  <dimension ref="A1:I96"/>
  <sheetViews>
    <sheetView workbookViewId="0">
      <selection activeCell="I20" sqref="I20"/>
    </sheetView>
  </sheetViews>
  <sheetFormatPr baseColWidth="10" defaultRowHeight="14.4" x14ac:dyDescent="0.3"/>
  <sheetData>
    <row r="1" spans="1:9" x14ac:dyDescent="0.3">
      <c r="A1" t="s">
        <v>59</v>
      </c>
    </row>
    <row r="2" spans="1:9" ht="15" thickBot="1" x14ac:dyDescent="0.35"/>
    <row r="3" spans="1:9" x14ac:dyDescent="0.3">
      <c r="A3" s="9" t="s">
        <v>60</v>
      </c>
      <c r="B3" s="9"/>
    </row>
    <row r="4" spans="1:9" x14ac:dyDescent="0.3">
      <c r="A4" t="s">
        <v>61</v>
      </c>
      <c r="B4">
        <v>0.99921834276104871</v>
      </c>
    </row>
    <row r="5" spans="1:9" x14ac:dyDescent="0.3">
      <c r="A5" t="s">
        <v>62</v>
      </c>
      <c r="B5">
        <v>0.99843729651013657</v>
      </c>
    </row>
    <row r="6" spans="1:9" x14ac:dyDescent="0.3">
      <c r="A6" t="s">
        <v>63</v>
      </c>
      <c r="B6">
        <v>0.99841497217456698</v>
      </c>
    </row>
    <row r="7" spans="1:9" x14ac:dyDescent="0.3">
      <c r="A7" t="s">
        <v>64</v>
      </c>
      <c r="B7">
        <v>684.49227265218985</v>
      </c>
    </row>
    <row r="8" spans="1:9" ht="15" thickBot="1" x14ac:dyDescent="0.35">
      <c r="A8" s="7" t="s">
        <v>65</v>
      </c>
      <c r="B8" s="7">
        <v>72</v>
      </c>
    </row>
    <row r="10" spans="1:9" ht="15" thickBot="1" x14ac:dyDescent="0.35">
      <c r="A10" t="s">
        <v>66</v>
      </c>
    </row>
    <row r="11" spans="1:9" x14ac:dyDescent="0.3">
      <c r="A11" s="8"/>
      <c r="B11" s="8" t="s">
        <v>71</v>
      </c>
      <c r="C11" s="8" t="s">
        <v>72</v>
      </c>
      <c r="D11" s="8" t="s">
        <v>73</v>
      </c>
      <c r="E11" s="8" t="s">
        <v>33</v>
      </c>
      <c r="F11" s="8" t="s">
        <v>74</v>
      </c>
    </row>
    <row r="12" spans="1:9" x14ac:dyDescent="0.3">
      <c r="A12" t="s">
        <v>67</v>
      </c>
      <c r="B12">
        <v>1</v>
      </c>
      <c r="C12">
        <v>20954598935.866302</v>
      </c>
      <c r="D12">
        <v>20954598935.866302</v>
      </c>
      <c r="E12">
        <v>44724.166298380565</v>
      </c>
      <c r="F12">
        <v>5.8056463245247014E-100</v>
      </c>
    </row>
    <row r="13" spans="1:9" x14ac:dyDescent="0.3">
      <c r="A13" t="s">
        <v>68</v>
      </c>
      <c r="B13">
        <v>70</v>
      </c>
      <c r="C13">
        <v>32797076.992439181</v>
      </c>
      <c r="D13">
        <v>468529.67132055975</v>
      </c>
    </row>
    <row r="14" spans="1:9" ht="15" thickBot="1" x14ac:dyDescent="0.35">
      <c r="A14" s="7" t="s">
        <v>69</v>
      </c>
      <c r="B14" s="7">
        <v>71</v>
      </c>
      <c r="C14" s="7">
        <v>20987396012.858742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75</v>
      </c>
      <c r="C16" s="8" t="s">
        <v>64</v>
      </c>
      <c r="D16" s="8" t="s">
        <v>76</v>
      </c>
      <c r="E16" s="8" t="s">
        <v>77</v>
      </c>
      <c r="F16" s="8" t="s">
        <v>78</v>
      </c>
      <c r="G16" s="8" t="s">
        <v>79</v>
      </c>
      <c r="H16" s="8" t="s">
        <v>80</v>
      </c>
      <c r="I16" s="8" t="s">
        <v>81</v>
      </c>
    </row>
    <row r="17" spans="1:9" x14ac:dyDescent="0.3">
      <c r="A17" t="s">
        <v>70</v>
      </c>
      <c r="B17">
        <v>-28.644647555440315</v>
      </c>
      <c r="C17">
        <v>89.147722756595996</v>
      </c>
      <c r="D17">
        <v>-0.32131664914930103</v>
      </c>
      <c r="E17">
        <v>0.7489278851208786</v>
      </c>
      <c r="F17">
        <v>-206.44417425108401</v>
      </c>
      <c r="G17">
        <v>149.15487914020338</v>
      </c>
      <c r="H17">
        <v>-206.44417425108401</v>
      </c>
      <c r="I17">
        <v>149.15487914020338</v>
      </c>
    </row>
    <row r="18" spans="1:9" ht="15" thickBot="1" x14ac:dyDescent="0.35">
      <c r="A18" s="7" t="s">
        <v>82</v>
      </c>
      <c r="B18" s="7">
        <v>1.5594884920562717</v>
      </c>
      <c r="C18" s="7">
        <v>7.3741343788335748E-3</v>
      </c>
      <c r="D18" s="7">
        <v>211.48088873082733</v>
      </c>
      <c r="E18" s="7">
        <v>5.8056463245247014E-100</v>
      </c>
      <c r="F18" s="7">
        <v>1.5447812447839382</v>
      </c>
      <c r="G18" s="7">
        <v>1.5741957393286052</v>
      </c>
      <c r="H18" s="7">
        <v>1.5447812447839382</v>
      </c>
      <c r="I18" s="7">
        <v>1.5741957393286052</v>
      </c>
    </row>
    <row r="22" spans="1:9" x14ac:dyDescent="0.3">
      <c r="A22" t="s">
        <v>83</v>
      </c>
      <c r="F22" t="s">
        <v>87</v>
      </c>
    </row>
    <row r="23" spans="1:9" ht="15" thickBot="1" x14ac:dyDescent="0.35"/>
    <row r="24" spans="1:9" x14ac:dyDescent="0.3">
      <c r="A24" s="8" t="s">
        <v>84</v>
      </c>
      <c r="B24" s="8" t="s">
        <v>85</v>
      </c>
      <c r="C24" s="8" t="s">
        <v>68</v>
      </c>
      <c r="D24" s="8" t="s">
        <v>86</v>
      </c>
      <c r="F24" s="8" t="s">
        <v>88</v>
      </c>
      <c r="G24" s="8" t="s">
        <v>89</v>
      </c>
    </row>
    <row r="25" spans="1:9" x14ac:dyDescent="0.3">
      <c r="A25">
        <v>1</v>
      </c>
      <c r="B25">
        <v>1470.4916398582536</v>
      </c>
      <c r="C25">
        <v>974.50836014174638</v>
      </c>
      <c r="D25">
        <v>1.433828385576698</v>
      </c>
      <c r="F25">
        <v>0.69444444444444442</v>
      </c>
      <c r="G25">
        <v>86.3</v>
      </c>
    </row>
    <row r="26" spans="1:9" x14ac:dyDescent="0.3">
      <c r="A26">
        <v>2</v>
      </c>
      <c r="B26">
        <v>9389.4182536707958</v>
      </c>
      <c r="C26">
        <v>-1484.4182536707958</v>
      </c>
      <c r="D26">
        <v>-2.1840767254903728</v>
      </c>
      <c r="F26">
        <v>2.083333333333333</v>
      </c>
      <c r="G26">
        <v>89.2</v>
      </c>
    </row>
    <row r="27" spans="1:9" x14ac:dyDescent="0.3">
      <c r="A27">
        <v>3</v>
      </c>
      <c r="B27">
        <v>4792.6699744857287</v>
      </c>
      <c r="C27">
        <v>-234.56997448572838</v>
      </c>
      <c r="D27">
        <v>-0.34513104410178491</v>
      </c>
      <c r="F27">
        <v>3.4722222222222223</v>
      </c>
      <c r="G27">
        <v>92.8</v>
      </c>
    </row>
    <row r="28" spans="1:9" x14ac:dyDescent="0.3">
      <c r="A28">
        <v>4</v>
      </c>
      <c r="B28">
        <v>102.35238577728651</v>
      </c>
      <c r="C28">
        <v>-16.052385777286517</v>
      </c>
      <c r="D28">
        <v>-2.3618439127965251E-2</v>
      </c>
      <c r="F28">
        <v>4.8611111111111107</v>
      </c>
      <c r="G28">
        <v>214.2</v>
      </c>
    </row>
    <row r="29" spans="1:9" x14ac:dyDescent="0.3">
      <c r="A29">
        <v>5</v>
      </c>
      <c r="B29">
        <v>4610.2098209151454</v>
      </c>
      <c r="C29">
        <v>-236.80982091514579</v>
      </c>
      <c r="D29">
        <v>-0.34842660884107984</v>
      </c>
      <c r="F29">
        <v>6.25</v>
      </c>
      <c r="G29">
        <v>244</v>
      </c>
    </row>
    <row r="30" spans="1:9" x14ac:dyDescent="0.3">
      <c r="A30">
        <v>6</v>
      </c>
      <c r="B30">
        <v>686.53677490156588</v>
      </c>
      <c r="C30">
        <v>-11.036774901565877</v>
      </c>
      <c r="D30">
        <v>-1.6238794643879537E-2</v>
      </c>
      <c r="F30">
        <v>7.6388888888888893</v>
      </c>
      <c r="G30">
        <v>244.7</v>
      </c>
    </row>
    <row r="31" spans="1:9" x14ac:dyDescent="0.3">
      <c r="A31">
        <v>7</v>
      </c>
      <c r="B31">
        <v>11688.416188660151</v>
      </c>
      <c r="C31">
        <v>401.78381133985022</v>
      </c>
      <c r="D31">
        <v>0.59115863662829471</v>
      </c>
      <c r="F31">
        <v>9.0277777777777768</v>
      </c>
      <c r="G31">
        <v>256.7</v>
      </c>
    </row>
    <row r="32" spans="1:9" x14ac:dyDescent="0.3">
      <c r="A32">
        <v>8</v>
      </c>
      <c r="B32">
        <v>3307.2571858021302</v>
      </c>
      <c r="C32">
        <v>460.84281419786976</v>
      </c>
      <c r="D32">
        <v>0.67805422232585266</v>
      </c>
      <c r="F32">
        <v>10.416666666666666</v>
      </c>
      <c r="G32">
        <v>291</v>
      </c>
    </row>
    <row r="33" spans="1:7" x14ac:dyDescent="0.3">
      <c r="A33">
        <v>9</v>
      </c>
      <c r="B33">
        <v>246.60507129249163</v>
      </c>
      <c r="C33">
        <v>10.094928707508359</v>
      </c>
      <c r="D33">
        <v>1.4853023250711989E-2</v>
      </c>
      <c r="F33">
        <v>11.805555555555555</v>
      </c>
      <c r="G33">
        <v>308.10000000000002</v>
      </c>
    </row>
    <row r="34" spans="1:7" x14ac:dyDescent="0.3">
      <c r="A34">
        <v>10</v>
      </c>
      <c r="B34">
        <v>1476.7295938264788</v>
      </c>
      <c r="C34">
        <v>989.67040617352131</v>
      </c>
      <c r="D34">
        <v>1.4561368365587062</v>
      </c>
      <c r="F34">
        <v>13.194444444444445</v>
      </c>
      <c r="G34">
        <v>580.9</v>
      </c>
    </row>
    <row r="35" spans="1:7" x14ac:dyDescent="0.3">
      <c r="A35">
        <v>11</v>
      </c>
      <c r="B35">
        <v>804.90195144863696</v>
      </c>
      <c r="C35">
        <v>550.19804855136294</v>
      </c>
      <c r="D35">
        <v>0.80952571775485127</v>
      </c>
      <c r="F35">
        <v>14.583333333333334</v>
      </c>
      <c r="G35">
        <v>615</v>
      </c>
    </row>
    <row r="36" spans="1:7" x14ac:dyDescent="0.3">
      <c r="A36">
        <v>12</v>
      </c>
      <c r="B36">
        <v>660.49331708422608</v>
      </c>
      <c r="C36">
        <v>-12.593317084226101</v>
      </c>
      <c r="D36">
        <v>-1.8528989839866474E-2</v>
      </c>
      <c r="F36">
        <v>15.972222222222221</v>
      </c>
      <c r="G36">
        <v>647.9</v>
      </c>
    </row>
    <row r="37" spans="1:7" x14ac:dyDescent="0.3">
      <c r="A37">
        <v>13</v>
      </c>
      <c r="B37">
        <v>1296.9205706923906</v>
      </c>
      <c r="C37">
        <v>89.679429307609325</v>
      </c>
      <c r="D37">
        <v>0.1319484948542318</v>
      </c>
      <c r="F37">
        <v>17.361111111111107</v>
      </c>
      <c r="G37">
        <v>670.3</v>
      </c>
    </row>
    <row r="38" spans="1:7" x14ac:dyDescent="0.3">
      <c r="A38">
        <v>14</v>
      </c>
      <c r="B38">
        <v>720.06577748077575</v>
      </c>
      <c r="C38">
        <v>-105.06577748077575</v>
      </c>
      <c r="D38">
        <v>-0.15458696945679268</v>
      </c>
      <c r="F38">
        <v>18.749999999999996</v>
      </c>
      <c r="G38">
        <v>675.5</v>
      </c>
    </row>
    <row r="39" spans="1:7" x14ac:dyDescent="0.3">
      <c r="A39">
        <v>15</v>
      </c>
      <c r="B39">
        <v>103.13213002331466</v>
      </c>
      <c r="C39">
        <v>-13.932130023314656</v>
      </c>
      <c r="D39">
        <v>-2.049883235077456E-2</v>
      </c>
      <c r="F39">
        <v>20.138888888888886</v>
      </c>
      <c r="G39">
        <v>709.5</v>
      </c>
    </row>
    <row r="40" spans="1:7" x14ac:dyDescent="0.3">
      <c r="A40">
        <v>16</v>
      </c>
      <c r="B40">
        <v>11243.806019574909</v>
      </c>
      <c r="C40">
        <v>229.99398042508983</v>
      </c>
      <c r="D40">
        <v>0.33839822328183872</v>
      </c>
      <c r="F40">
        <v>21.527777777777775</v>
      </c>
      <c r="G40">
        <v>757.6</v>
      </c>
    </row>
    <row r="41" spans="1:7" x14ac:dyDescent="0.3">
      <c r="A41">
        <v>17</v>
      </c>
      <c r="B41">
        <v>2620.4584539005486</v>
      </c>
      <c r="C41">
        <v>-1499.6584539005487</v>
      </c>
      <c r="D41">
        <v>-2.2065001674894891</v>
      </c>
      <c r="F41">
        <v>22.916666666666664</v>
      </c>
      <c r="G41">
        <v>765</v>
      </c>
    </row>
    <row r="42" spans="1:7" x14ac:dyDescent="0.3">
      <c r="A42">
        <v>18</v>
      </c>
      <c r="B42">
        <v>282.94115315740277</v>
      </c>
      <c r="C42">
        <v>8.0588468425972337</v>
      </c>
      <c r="D42">
        <v>1.1857264473596037E-2</v>
      </c>
      <c r="F42">
        <v>24.305555555555554</v>
      </c>
      <c r="G42">
        <v>772.9</v>
      </c>
    </row>
    <row r="43" spans="1:7" x14ac:dyDescent="0.3">
      <c r="A43">
        <v>19</v>
      </c>
      <c r="B43">
        <v>65155.635087658629</v>
      </c>
      <c r="C43">
        <v>-226.23508765862789</v>
      </c>
      <c r="D43">
        <v>-0.33286763230147187</v>
      </c>
      <c r="F43">
        <v>25.694444444444443</v>
      </c>
      <c r="G43">
        <v>1056.7</v>
      </c>
    </row>
    <row r="44" spans="1:7" x14ac:dyDescent="0.3">
      <c r="A44">
        <v>20</v>
      </c>
      <c r="B44">
        <v>60076.225120182149</v>
      </c>
      <c r="C44">
        <v>-152.72512018214911</v>
      </c>
      <c r="D44">
        <v>-0.22470983468620651</v>
      </c>
      <c r="F44">
        <v>27.083333333333332</v>
      </c>
      <c r="G44">
        <v>1073.5</v>
      </c>
    </row>
    <row r="45" spans="1:7" x14ac:dyDescent="0.3">
      <c r="A45">
        <v>21</v>
      </c>
      <c r="B45">
        <v>1253.2548929148149</v>
      </c>
      <c r="C45">
        <v>-38.0548929148149</v>
      </c>
      <c r="D45">
        <v>-5.5991500846033354E-2</v>
      </c>
      <c r="F45">
        <v>28.472222222222221</v>
      </c>
      <c r="G45">
        <v>1120.8</v>
      </c>
    </row>
    <row r="46" spans="1:7" x14ac:dyDescent="0.3">
      <c r="A46">
        <v>22</v>
      </c>
      <c r="B46">
        <v>9565.3285555747425</v>
      </c>
      <c r="C46">
        <v>1574.4714444252568</v>
      </c>
      <c r="D46">
        <v>2.3165751486919119</v>
      </c>
      <c r="F46">
        <v>29.861111111111107</v>
      </c>
      <c r="G46">
        <v>1121.4000000000001</v>
      </c>
    </row>
    <row r="47" spans="1:7" x14ac:dyDescent="0.3">
      <c r="A47">
        <v>23</v>
      </c>
      <c r="B47">
        <v>1570.9226987466777</v>
      </c>
      <c r="C47">
        <v>81.87730125332223</v>
      </c>
      <c r="D47">
        <v>0.1204689497526239</v>
      </c>
      <c r="F47">
        <v>31.249999999999996</v>
      </c>
      <c r="G47">
        <v>1130.5</v>
      </c>
    </row>
    <row r="48" spans="1:7" x14ac:dyDescent="0.3">
      <c r="A48">
        <v>24</v>
      </c>
      <c r="B48">
        <v>8827.53454998292</v>
      </c>
      <c r="C48">
        <v>-1433.2345499829198</v>
      </c>
      <c r="D48">
        <v>-2.1087683441277454</v>
      </c>
      <c r="F48">
        <v>32.638888888888886</v>
      </c>
      <c r="G48">
        <v>1174.7</v>
      </c>
    </row>
    <row r="49" spans="1:7" x14ac:dyDescent="0.3">
      <c r="A49">
        <v>25</v>
      </c>
      <c r="B49">
        <v>2457.9597530282849</v>
      </c>
      <c r="C49">
        <v>607.44024697171517</v>
      </c>
      <c r="D49">
        <v>0.89374817525739791</v>
      </c>
      <c r="F49">
        <v>34.027777777777771</v>
      </c>
      <c r="G49">
        <v>1175.3</v>
      </c>
    </row>
    <row r="50" spans="1:7" x14ac:dyDescent="0.3">
      <c r="A50">
        <v>26</v>
      </c>
      <c r="B50">
        <v>4854.1138210727468</v>
      </c>
      <c r="C50">
        <v>-766.91382107274694</v>
      </c>
      <c r="D50">
        <v>-1.1283872472733312</v>
      </c>
      <c r="F50">
        <v>35.416666666666664</v>
      </c>
      <c r="G50">
        <v>1215.2</v>
      </c>
    </row>
    <row r="51" spans="1:7" x14ac:dyDescent="0.3">
      <c r="A51">
        <v>27</v>
      </c>
      <c r="B51">
        <v>894.41659089266693</v>
      </c>
      <c r="C51">
        <v>162.28340910733311</v>
      </c>
      <c r="D51">
        <v>0.23877328097257677</v>
      </c>
      <c r="F51">
        <v>36.80555555555555</v>
      </c>
      <c r="G51">
        <v>1219.8</v>
      </c>
    </row>
    <row r="52" spans="1:7" x14ac:dyDescent="0.3">
      <c r="A52">
        <v>28</v>
      </c>
      <c r="B52">
        <v>2315.4225048543417</v>
      </c>
      <c r="C52">
        <v>428.0774951456583</v>
      </c>
      <c r="D52">
        <v>0.62984545733105635</v>
      </c>
      <c r="F52">
        <v>38.194444444444443</v>
      </c>
      <c r="G52">
        <v>1221.4000000000001</v>
      </c>
    </row>
    <row r="53" spans="1:7" x14ac:dyDescent="0.3">
      <c r="A53">
        <v>29</v>
      </c>
      <c r="B53">
        <v>1608.818269103645</v>
      </c>
      <c r="C53">
        <v>-140.11826910364493</v>
      </c>
      <c r="D53">
        <v>-0.20616093180509806</v>
      </c>
      <c r="F53">
        <v>39.583333333333329</v>
      </c>
      <c r="G53">
        <v>1223.3</v>
      </c>
    </row>
    <row r="54" spans="1:7" x14ac:dyDescent="0.3">
      <c r="A54">
        <v>30</v>
      </c>
      <c r="B54">
        <v>2718.0824335032712</v>
      </c>
      <c r="C54">
        <v>-597.9824335032713</v>
      </c>
      <c r="D54">
        <v>-0.8798325620403169</v>
      </c>
      <c r="F54">
        <v>40.972222222222221</v>
      </c>
      <c r="G54">
        <v>1250.7</v>
      </c>
    </row>
    <row r="55" spans="1:7" x14ac:dyDescent="0.3">
      <c r="A55">
        <v>31</v>
      </c>
      <c r="B55">
        <v>62359.472221401738</v>
      </c>
      <c r="C55">
        <v>359.12777859826019</v>
      </c>
      <c r="D55">
        <v>0.52839731711320648</v>
      </c>
      <c r="F55">
        <v>42.361111111111107</v>
      </c>
      <c r="G55">
        <v>1294.0999999999999</v>
      </c>
    </row>
    <row r="56" spans="1:7" x14ac:dyDescent="0.3">
      <c r="A56">
        <v>32</v>
      </c>
      <c r="B56">
        <v>105.15946506298781</v>
      </c>
      <c r="C56">
        <v>-12.359465062987809</v>
      </c>
      <c r="D56">
        <v>-1.8184915145599945E-2</v>
      </c>
      <c r="F56">
        <v>43.75</v>
      </c>
      <c r="G56">
        <v>1355.1</v>
      </c>
    </row>
    <row r="57" spans="1:7" x14ac:dyDescent="0.3">
      <c r="A57">
        <v>33</v>
      </c>
      <c r="B57">
        <v>617.45143470347307</v>
      </c>
      <c r="C57">
        <v>-36.551434703473092</v>
      </c>
      <c r="D57">
        <v>-5.3779409961931854E-2</v>
      </c>
      <c r="F57">
        <v>45.138888888888886</v>
      </c>
      <c r="G57">
        <v>1386.6</v>
      </c>
    </row>
    <row r="58" spans="1:7" x14ac:dyDescent="0.3">
      <c r="A58">
        <v>34</v>
      </c>
      <c r="B58">
        <v>1053.9522636300235</v>
      </c>
      <c r="C58">
        <v>-281.0522636300235</v>
      </c>
      <c r="D58">
        <v>-0.41352206908178585</v>
      </c>
      <c r="F58">
        <v>46.527777777777771</v>
      </c>
      <c r="G58">
        <v>1440.1</v>
      </c>
    </row>
    <row r="59" spans="1:7" x14ac:dyDescent="0.3">
      <c r="A59">
        <v>35</v>
      </c>
      <c r="B59">
        <v>2741.3188120349096</v>
      </c>
      <c r="C59">
        <v>-530.51881203490939</v>
      </c>
      <c r="D59">
        <v>-0.78057096572002593</v>
      </c>
      <c r="F59">
        <v>47.916666666666664</v>
      </c>
      <c r="G59">
        <v>1468.7</v>
      </c>
    </row>
    <row r="60" spans="1:7" x14ac:dyDescent="0.3">
      <c r="A60">
        <v>36</v>
      </c>
      <c r="B60">
        <v>2144.65851497418</v>
      </c>
      <c r="C60">
        <v>328.24148502582011</v>
      </c>
      <c r="D60">
        <v>0.48295322831854681</v>
      </c>
      <c r="F60">
        <v>49.30555555555555</v>
      </c>
      <c r="G60">
        <v>1652.8</v>
      </c>
    </row>
    <row r="61" spans="1:7" x14ac:dyDescent="0.3">
      <c r="A61">
        <v>37</v>
      </c>
      <c r="B61">
        <v>11931.852342270136</v>
      </c>
      <c r="C61">
        <v>355.24765772986393</v>
      </c>
      <c r="D61">
        <v>0.52268835896761823</v>
      </c>
      <c r="F61">
        <v>50.694444444444443</v>
      </c>
      <c r="G61">
        <v>2120.1</v>
      </c>
    </row>
    <row r="62" spans="1:7" x14ac:dyDescent="0.3">
      <c r="A62">
        <v>38</v>
      </c>
      <c r="B62">
        <v>925.91825843220363</v>
      </c>
      <c r="C62">
        <v>195.48174156779646</v>
      </c>
      <c r="D62">
        <v>0.2876191538070601</v>
      </c>
      <c r="F62">
        <v>52.083333333333329</v>
      </c>
      <c r="G62">
        <v>2210.8000000000002</v>
      </c>
    </row>
    <row r="63" spans="1:7" x14ac:dyDescent="0.3">
      <c r="A63">
        <v>39</v>
      </c>
      <c r="B63">
        <v>3266.5545361594618</v>
      </c>
      <c r="C63">
        <v>567.14546384053801</v>
      </c>
      <c r="D63">
        <v>0.83446104524679943</v>
      </c>
      <c r="F63">
        <v>53.472222222222221</v>
      </c>
      <c r="G63">
        <v>2279.3000000000002</v>
      </c>
    </row>
    <row r="64" spans="1:7" x14ac:dyDescent="0.3">
      <c r="A64">
        <v>40</v>
      </c>
      <c r="B64">
        <v>1203.0393634706031</v>
      </c>
      <c r="C64">
        <v>-27.739363470603166</v>
      </c>
      <c r="D64">
        <v>-4.0813899981519852E-2</v>
      </c>
      <c r="F64">
        <v>54.861111111111107</v>
      </c>
      <c r="G64">
        <v>2445</v>
      </c>
    </row>
    <row r="65" spans="1:7" x14ac:dyDescent="0.3">
      <c r="A65">
        <v>41</v>
      </c>
      <c r="B65">
        <v>805.21384914704822</v>
      </c>
      <c r="C65">
        <v>-95.713849147048222</v>
      </c>
      <c r="D65">
        <v>-0.14082714875825386</v>
      </c>
      <c r="F65">
        <v>56.25</v>
      </c>
      <c r="G65">
        <v>2460</v>
      </c>
    </row>
    <row r="66" spans="1:7" x14ac:dyDescent="0.3">
      <c r="A66">
        <v>42</v>
      </c>
      <c r="B66">
        <v>64302.438933654652</v>
      </c>
      <c r="C66">
        <v>561.86106634535099</v>
      </c>
      <c r="D66">
        <v>0.82668592556679232</v>
      </c>
      <c r="F66">
        <v>57.638888888888886</v>
      </c>
      <c r="G66">
        <v>2466.4</v>
      </c>
    </row>
    <row r="67" spans="1:7" x14ac:dyDescent="0.3">
      <c r="A67">
        <v>43</v>
      </c>
      <c r="B67">
        <v>218.69022728468437</v>
      </c>
      <c r="C67">
        <v>26.00977271531562</v>
      </c>
      <c r="D67">
        <v>3.826909234128411E-2</v>
      </c>
      <c r="F67">
        <v>59.027777777777771</v>
      </c>
      <c r="G67">
        <v>2472.9</v>
      </c>
    </row>
    <row r="68" spans="1:7" x14ac:dyDescent="0.3">
      <c r="A68">
        <v>44</v>
      </c>
      <c r="B68">
        <v>1039.2930718046946</v>
      </c>
      <c r="C68">
        <v>-274.29307180469459</v>
      </c>
      <c r="D68">
        <v>-0.40357703269307299</v>
      </c>
      <c r="F68">
        <v>60.416666666666664</v>
      </c>
      <c r="G68">
        <v>2743.5</v>
      </c>
    </row>
    <row r="69" spans="1:7" x14ac:dyDescent="0.3">
      <c r="A69">
        <v>45</v>
      </c>
      <c r="B69">
        <v>713.20402811572808</v>
      </c>
      <c r="C69">
        <v>461.49597188427197</v>
      </c>
      <c r="D69">
        <v>0.67901523617583626</v>
      </c>
      <c r="F69">
        <v>61.80555555555555</v>
      </c>
      <c r="G69">
        <v>3065.4</v>
      </c>
    </row>
    <row r="70" spans="1:7" x14ac:dyDescent="0.3">
      <c r="A70">
        <v>46</v>
      </c>
      <c r="B70">
        <v>767.00638109166948</v>
      </c>
      <c r="C70">
        <v>527.09361890833043</v>
      </c>
      <c r="D70">
        <v>0.77553135874296852</v>
      </c>
      <c r="F70">
        <v>63.194444444444443</v>
      </c>
      <c r="G70">
        <v>3524.2</v>
      </c>
    </row>
    <row r="71" spans="1:7" x14ac:dyDescent="0.3">
      <c r="A71">
        <v>47</v>
      </c>
      <c r="B71">
        <v>1092.0037828361965</v>
      </c>
      <c r="C71">
        <v>127.79621716380348</v>
      </c>
      <c r="D71">
        <v>0.18803106390193791</v>
      </c>
      <c r="F71">
        <v>64.583333333333329</v>
      </c>
      <c r="G71">
        <v>3708</v>
      </c>
    </row>
    <row r="72" spans="1:7" x14ac:dyDescent="0.3">
      <c r="A72">
        <v>48</v>
      </c>
      <c r="B72">
        <v>3777.7548638555081</v>
      </c>
      <c r="C72">
        <v>-69.75486385550812</v>
      </c>
      <c r="D72">
        <v>-0.10263278173777569</v>
      </c>
      <c r="F72">
        <v>65.972222222222214</v>
      </c>
      <c r="G72">
        <v>3768.1</v>
      </c>
    </row>
    <row r="73" spans="1:7" x14ac:dyDescent="0.3">
      <c r="A73">
        <v>49</v>
      </c>
      <c r="B73">
        <v>8343.0014755010379</v>
      </c>
      <c r="C73">
        <v>-1281.1014755010383</v>
      </c>
      <c r="D73">
        <v>-1.884929607079407</v>
      </c>
      <c r="F73">
        <v>67.3611111111111</v>
      </c>
      <c r="G73">
        <v>3816.1</v>
      </c>
    </row>
    <row r="74" spans="1:7" x14ac:dyDescent="0.3">
      <c r="A74">
        <v>50</v>
      </c>
      <c r="B74">
        <v>2722.1371035826173</v>
      </c>
      <c r="C74">
        <v>-442.83710358261715</v>
      </c>
      <c r="D74">
        <v>-0.6515617877418397</v>
      </c>
      <c r="F74">
        <v>68.75</v>
      </c>
      <c r="G74">
        <v>3833.7</v>
      </c>
    </row>
    <row r="75" spans="1:7" x14ac:dyDescent="0.3">
      <c r="A75">
        <v>51</v>
      </c>
      <c r="B75">
        <v>3349.9871704844722</v>
      </c>
      <c r="C75">
        <v>466.11282951552766</v>
      </c>
      <c r="D75">
        <v>0.68580818100280316</v>
      </c>
      <c r="F75">
        <v>70.138888888888886</v>
      </c>
      <c r="G75">
        <v>3840.5</v>
      </c>
    </row>
    <row r="76" spans="1:7" x14ac:dyDescent="0.3">
      <c r="A76">
        <v>52</v>
      </c>
      <c r="B76">
        <v>765.60284144881894</v>
      </c>
      <c r="C76">
        <v>-95.302841448818981</v>
      </c>
      <c r="D76">
        <v>-0.1402224186928023</v>
      </c>
      <c r="F76">
        <v>71.527777777777771</v>
      </c>
      <c r="G76">
        <v>3971</v>
      </c>
    </row>
    <row r="77" spans="1:7" x14ac:dyDescent="0.3">
      <c r="A77">
        <v>53</v>
      </c>
      <c r="B77">
        <v>3668.4347205623626</v>
      </c>
      <c r="C77">
        <v>-144.23472056236278</v>
      </c>
      <c r="D77">
        <v>-0.21221761145071932</v>
      </c>
      <c r="F77">
        <v>72.916666666666657</v>
      </c>
      <c r="G77">
        <v>4044.3</v>
      </c>
    </row>
    <row r="78" spans="1:7" x14ac:dyDescent="0.3">
      <c r="A78">
        <v>54</v>
      </c>
      <c r="B78">
        <v>2564.160919337317</v>
      </c>
      <c r="C78">
        <v>-1490.660919337317</v>
      </c>
      <c r="D78">
        <v>-2.1932617787956326</v>
      </c>
      <c r="F78">
        <v>74.305555555555557</v>
      </c>
      <c r="G78">
        <v>4087.2</v>
      </c>
    </row>
    <row r="79" spans="1:7" x14ac:dyDescent="0.3">
      <c r="A79">
        <v>55</v>
      </c>
      <c r="B79">
        <v>1519.3036296596151</v>
      </c>
      <c r="C79">
        <v>-79.203629659615217</v>
      </c>
      <c r="D79">
        <v>-0.11653508280846593</v>
      </c>
      <c r="F79">
        <v>75.694444444444443</v>
      </c>
      <c r="G79">
        <v>4373.3999999999996</v>
      </c>
    </row>
    <row r="80" spans="1:7" x14ac:dyDescent="0.3">
      <c r="A80">
        <v>56</v>
      </c>
      <c r="B80">
        <v>4552.5087467090634</v>
      </c>
      <c r="C80">
        <v>-581.50874670906342</v>
      </c>
      <c r="D80">
        <v>-0.85559424792549543</v>
      </c>
      <c r="F80">
        <v>77.083333333333329</v>
      </c>
      <c r="G80">
        <v>4499.6000000000004</v>
      </c>
    </row>
    <row r="81" spans="1:7" x14ac:dyDescent="0.3">
      <c r="A81">
        <v>57</v>
      </c>
      <c r="B81">
        <v>1030.0920897015626</v>
      </c>
      <c r="C81">
        <v>-272.49208970156258</v>
      </c>
      <c r="D81">
        <v>-0.40092718445471542</v>
      </c>
      <c r="F81">
        <v>78.472222222222214</v>
      </c>
      <c r="G81">
        <v>4558.1000000000004</v>
      </c>
    </row>
    <row r="82" spans="1:7" x14ac:dyDescent="0.3">
      <c r="A82">
        <v>58</v>
      </c>
      <c r="B82">
        <v>239.58737307823844</v>
      </c>
      <c r="C82">
        <v>4.4126269217615572</v>
      </c>
      <c r="D82">
        <v>6.4924530092911326E-3</v>
      </c>
      <c r="F82">
        <v>79.8611111111111</v>
      </c>
      <c r="G82">
        <v>7061.9</v>
      </c>
    </row>
    <row r="83" spans="1:7" x14ac:dyDescent="0.3">
      <c r="A83">
        <v>59</v>
      </c>
      <c r="B83">
        <v>3903.6055851644487</v>
      </c>
      <c r="C83">
        <v>-63.105585164448712</v>
      </c>
      <c r="D83">
        <v>-9.2849464404854601E-2</v>
      </c>
      <c r="F83">
        <v>81.25</v>
      </c>
      <c r="G83">
        <v>7394.3</v>
      </c>
    </row>
    <row r="84" spans="1:7" x14ac:dyDescent="0.3">
      <c r="A84">
        <v>60</v>
      </c>
      <c r="B84">
        <v>176.73998684837065</v>
      </c>
      <c r="C84">
        <v>37.46001315162934</v>
      </c>
      <c r="D84">
        <v>5.5116233351830905E-2</v>
      </c>
      <c r="F84">
        <v>82.638888888888886</v>
      </c>
      <c r="G84">
        <v>7905</v>
      </c>
    </row>
    <row r="85" spans="1:7" x14ac:dyDescent="0.3">
      <c r="A85">
        <v>61</v>
      </c>
      <c r="B85">
        <v>4726.547662422543</v>
      </c>
      <c r="C85">
        <v>-226.94766242254263</v>
      </c>
      <c r="D85">
        <v>-0.33391606858497175</v>
      </c>
      <c r="F85">
        <v>84.027777777777771</v>
      </c>
      <c r="G85">
        <v>11139.8</v>
      </c>
    </row>
    <row r="86" spans="1:7" x14ac:dyDescent="0.3">
      <c r="A86">
        <v>62</v>
      </c>
      <c r="B86">
        <v>2740.5390677888813</v>
      </c>
      <c r="C86">
        <v>-1519.1390677888812</v>
      </c>
      <c r="D86">
        <v>-2.2351626790737793</v>
      </c>
      <c r="F86">
        <v>85.416666666666657</v>
      </c>
      <c r="G86">
        <v>11473.8</v>
      </c>
    </row>
    <row r="87" spans="1:7" x14ac:dyDescent="0.3">
      <c r="A87">
        <v>63</v>
      </c>
      <c r="B87">
        <v>4697.6971253195024</v>
      </c>
      <c r="C87">
        <v>-653.39712531950227</v>
      </c>
      <c r="D87">
        <v>-0.96136614487437244</v>
      </c>
      <c r="F87">
        <v>86.805555555555557</v>
      </c>
      <c r="G87">
        <v>11859.6</v>
      </c>
    </row>
    <row r="88" spans="1:7" x14ac:dyDescent="0.3">
      <c r="A88">
        <v>64</v>
      </c>
      <c r="B88">
        <v>9871.3001977161839</v>
      </c>
      <c r="C88">
        <v>1988.2998022838165</v>
      </c>
      <c r="D88">
        <v>2.9254553497482561</v>
      </c>
      <c r="F88">
        <v>88.194444444444443</v>
      </c>
      <c r="G88">
        <v>12014.8</v>
      </c>
    </row>
    <row r="89" spans="1:7" x14ac:dyDescent="0.3">
      <c r="A89">
        <v>65</v>
      </c>
      <c r="B89">
        <v>9880.3452309701097</v>
      </c>
      <c r="C89">
        <v>2134.4547690298896</v>
      </c>
      <c r="D89">
        <v>3.1404982868689357</v>
      </c>
      <c r="F89">
        <v>89.583333333333329</v>
      </c>
      <c r="G89">
        <v>12090.2</v>
      </c>
    </row>
    <row r="90" spans="1:7" x14ac:dyDescent="0.3">
      <c r="A90">
        <v>66</v>
      </c>
      <c r="B90">
        <v>926.54205382902614</v>
      </c>
      <c r="C90">
        <v>203.95794617097386</v>
      </c>
      <c r="D90">
        <v>0.3000904914159277</v>
      </c>
      <c r="F90">
        <v>90.972222222222214</v>
      </c>
      <c r="G90">
        <v>12287.1</v>
      </c>
    </row>
    <row r="91" spans="1:7" x14ac:dyDescent="0.3">
      <c r="A91">
        <v>67</v>
      </c>
      <c r="B91">
        <v>224.14843700688132</v>
      </c>
      <c r="C91">
        <v>83.951562993118699</v>
      </c>
      <c r="D91">
        <v>0.12352088392094984</v>
      </c>
      <c r="F91">
        <v>92.3611111111111</v>
      </c>
      <c r="G91">
        <v>59923.5</v>
      </c>
    </row>
    <row r="92" spans="1:7" x14ac:dyDescent="0.3">
      <c r="A92">
        <v>68</v>
      </c>
      <c r="B92">
        <v>67097.97800451472</v>
      </c>
      <c r="C92">
        <v>-113.57800451472576</v>
      </c>
      <c r="D92">
        <v>-0.16711130813355438</v>
      </c>
      <c r="F92">
        <v>93.75</v>
      </c>
      <c r="G92">
        <v>62202.7</v>
      </c>
    </row>
    <row r="93" spans="1:7" x14ac:dyDescent="0.3">
      <c r="A93">
        <v>69</v>
      </c>
      <c r="B93">
        <v>62838.703035010636</v>
      </c>
      <c r="C93">
        <v>-636.003035010639</v>
      </c>
      <c r="D93">
        <v>-0.93577360873388715</v>
      </c>
      <c r="F93">
        <v>95.138888888888886</v>
      </c>
      <c r="G93">
        <v>62718.6</v>
      </c>
    </row>
    <row r="94" spans="1:7" x14ac:dyDescent="0.3">
      <c r="A94">
        <v>70</v>
      </c>
      <c r="B94">
        <v>1122.8816549789108</v>
      </c>
      <c r="C94">
        <v>100.41834502108918</v>
      </c>
      <c r="D94">
        <v>0.147749038810636</v>
      </c>
      <c r="F94">
        <v>96.527777777777771</v>
      </c>
      <c r="G94">
        <v>64864.3</v>
      </c>
    </row>
    <row r="95" spans="1:7" x14ac:dyDescent="0.3">
      <c r="A95">
        <v>71</v>
      </c>
      <c r="B95">
        <v>1523.9820951357838</v>
      </c>
      <c r="C95">
        <v>936.01790486421623</v>
      </c>
      <c r="D95">
        <v>1.3771960265247287</v>
      </c>
      <c r="F95">
        <v>97.916666666666657</v>
      </c>
      <c r="G95">
        <v>64929.4</v>
      </c>
    </row>
    <row r="96" spans="1:7" ht="15" thickBot="1" x14ac:dyDescent="0.35">
      <c r="A96" s="7">
        <v>72</v>
      </c>
      <c r="B96" s="7">
        <v>1387.3709032316544</v>
      </c>
      <c r="C96" s="7">
        <v>-136.67090323165439</v>
      </c>
      <c r="D96" s="7">
        <v>-0.20108870128876938</v>
      </c>
      <c r="F96" s="7">
        <v>99.305555555555557</v>
      </c>
      <c r="G96" s="7">
        <v>66984.399999999994</v>
      </c>
    </row>
  </sheetData>
  <sortState xmlns:xlrd2="http://schemas.microsoft.com/office/spreadsheetml/2017/richdata2" ref="G25:G96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02D9-C0A9-407D-8036-4A91944D9C59}">
  <dimension ref="A3:H23"/>
  <sheetViews>
    <sheetView workbookViewId="0">
      <selection activeCell="E29" sqref="E29"/>
    </sheetView>
  </sheetViews>
  <sheetFormatPr baseColWidth="10" defaultRowHeight="14.4" x14ac:dyDescent="0.3"/>
  <cols>
    <col min="1" max="1" width="16.5546875" bestFit="1" customWidth="1"/>
    <col min="2" max="2" width="22.44140625" bestFit="1" customWidth="1"/>
    <col min="3" max="3" width="21.6640625" bestFit="1" customWidth="1"/>
    <col min="4" max="4" width="12.21875" bestFit="1" customWidth="1"/>
    <col min="6" max="6" width="25.5546875" customWidth="1"/>
    <col min="7" max="7" width="29.109375" customWidth="1"/>
    <col min="8" max="8" width="23" customWidth="1"/>
  </cols>
  <sheetData>
    <row r="3" spans="1:8" x14ac:dyDescent="0.3">
      <c r="A3" s="1" t="s">
        <v>50</v>
      </c>
      <c r="B3" t="s">
        <v>48</v>
      </c>
      <c r="C3" t="s">
        <v>52</v>
      </c>
      <c r="D3" t="s">
        <v>53</v>
      </c>
    </row>
    <row r="4" spans="1:8" x14ac:dyDescent="0.3">
      <c r="A4" s="2" t="s">
        <v>31</v>
      </c>
      <c r="B4">
        <v>2519.8000000000002</v>
      </c>
      <c r="C4">
        <v>3641.2</v>
      </c>
      <c r="D4">
        <v>6054</v>
      </c>
    </row>
    <row r="5" spans="1:8" x14ac:dyDescent="0.3">
      <c r="A5" s="2" t="s">
        <v>45</v>
      </c>
      <c r="B5">
        <v>452.4</v>
      </c>
      <c r="C5">
        <v>767</v>
      </c>
      <c r="D5">
        <v>6054</v>
      </c>
      <c r="G5" s="4" t="s">
        <v>54</v>
      </c>
      <c r="H5" s="4" t="s">
        <v>58</v>
      </c>
    </row>
    <row r="6" spans="1:8" x14ac:dyDescent="0.3">
      <c r="A6" s="2" t="s">
        <v>35</v>
      </c>
      <c r="B6">
        <v>2482.7000000000003</v>
      </c>
      <c r="C6">
        <v>4095.8999999999996</v>
      </c>
      <c r="D6">
        <v>6054</v>
      </c>
      <c r="F6" s="6" t="s">
        <v>55</v>
      </c>
      <c r="G6" s="5">
        <f>AVERAGE(C4:C22)</f>
        <v>30302.068421052634</v>
      </c>
      <c r="H6" s="5">
        <f>AVERAGE(B4:B22)</f>
        <v>19500.378947368419</v>
      </c>
    </row>
    <row r="7" spans="1:8" x14ac:dyDescent="0.3">
      <c r="A7" s="2" t="s">
        <v>17</v>
      </c>
      <c r="B7">
        <v>6418.6</v>
      </c>
      <c r="C7">
        <v>11417.9</v>
      </c>
      <c r="D7">
        <v>6054</v>
      </c>
      <c r="F7" s="6" t="s">
        <v>56</v>
      </c>
      <c r="G7" s="5">
        <f>_xlfn.VAR.S(C4:C22)</f>
        <v>3322967482.3111701</v>
      </c>
      <c r="H7" s="5">
        <f>_xlfn.VAR.S(B4:B22)</f>
        <v>1363056534.1084211</v>
      </c>
    </row>
    <row r="8" spans="1:8" x14ac:dyDescent="0.3">
      <c r="A8" s="2" t="s">
        <v>25</v>
      </c>
      <c r="B8">
        <v>5137</v>
      </c>
      <c r="C8">
        <v>3415.7000000000003</v>
      </c>
      <c r="D8">
        <v>6054</v>
      </c>
      <c r="F8" s="6" t="s">
        <v>57</v>
      </c>
      <c r="G8" s="5">
        <f>_xlfn.STDEV.P(C4:C22)</f>
        <v>56107.704078195638</v>
      </c>
      <c r="H8" s="5">
        <f>_xlfn.STDEV.P(B4:B22)</f>
        <v>35934.89552682417</v>
      </c>
    </row>
    <row r="9" spans="1:8" x14ac:dyDescent="0.3">
      <c r="A9" s="2" t="s">
        <v>33</v>
      </c>
      <c r="B9">
        <v>20670.7</v>
      </c>
      <c r="C9">
        <v>38322.800000000003</v>
      </c>
      <c r="D9">
        <v>12108</v>
      </c>
    </row>
    <row r="10" spans="1:8" x14ac:dyDescent="0.3">
      <c r="A10" s="2" t="s">
        <v>15</v>
      </c>
      <c r="B10">
        <v>22411.200000000001</v>
      </c>
      <c r="C10">
        <v>35851.1</v>
      </c>
      <c r="D10">
        <v>6054</v>
      </c>
    </row>
    <row r="11" spans="1:8" x14ac:dyDescent="0.3">
      <c r="A11" s="2" t="s">
        <v>5</v>
      </c>
      <c r="B11">
        <v>2922.2</v>
      </c>
      <c r="C11">
        <v>7371.4</v>
      </c>
      <c r="D11">
        <v>6054</v>
      </c>
    </row>
    <row r="12" spans="1:8" x14ac:dyDescent="0.3">
      <c r="A12" s="2" t="s">
        <v>7</v>
      </c>
      <c r="B12">
        <v>17086.3</v>
      </c>
      <c r="C12">
        <v>22361.199999999997</v>
      </c>
      <c r="D12">
        <v>6054</v>
      </c>
    </row>
    <row r="13" spans="1:8" x14ac:dyDescent="0.3">
      <c r="A13" s="2" t="s">
        <v>42</v>
      </c>
      <c r="B13">
        <v>5301.4</v>
      </c>
      <c r="C13">
        <v>6610.2</v>
      </c>
      <c r="D13">
        <v>6054</v>
      </c>
    </row>
    <row r="14" spans="1:8" x14ac:dyDescent="0.3">
      <c r="A14" s="2" t="s">
        <v>39</v>
      </c>
      <c r="B14">
        <v>9099.2999999999993</v>
      </c>
      <c r="C14">
        <v>12102.5</v>
      </c>
      <c r="D14">
        <v>6054</v>
      </c>
    </row>
    <row r="15" spans="1:8" x14ac:dyDescent="0.3">
      <c r="A15" s="2" t="s">
        <v>9</v>
      </c>
      <c r="B15">
        <v>16448.400000000001</v>
      </c>
      <c r="C15">
        <v>24503.800000000003</v>
      </c>
      <c r="D15">
        <v>12108</v>
      </c>
    </row>
    <row r="16" spans="1:8" x14ac:dyDescent="0.3">
      <c r="A16" s="2" t="s">
        <v>37</v>
      </c>
      <c r="B16">
        <v>4491.2</v>
      </c>
      <c r="C16">
        <v>8281.7999999999993</v>
      </c>
      <c r="D16">
        <v>6054</v>
      </c>
    </row>
    <row r="17" spans="1:4" x14ac:dyDescent="0.3">
      <c r="A17" s="2" t="s">
        <v>13</v>
      </c>
      <c r="B17">
        <v>4207.4000000000005</v>
      </c>
      <c r="C17">
        <v>6199.6999999999989</v>
      </c>
      <c r="D17">
        <v>12108</v>
      </c>
    </row>
    <row r="18" spans="1:4" x14ac:dyDescent="0.3">
      <c r="A18" s="2" t="s">
        <v>21</v>
      </c>
      <c r="B18">
        <v>3044.5000000000005</v>
      </c>
      <c r="C18">
        <v>5818.7</v>
      </c>
      <c r="D18">
        <v>12108</v>
      </c>
    </row>
    <row r="19" spans="1:4" x14ac:dyDescent="0.3">
      <c r="A19" s="2" t="s">
        <v>11</v>
      </c>
      <c r="B19">
        <v>2312.1999999999998</v>
      </c>
      <c r="C19">
        <v>2563.8000000000002</v>
      </c>
      <c r="D19">
        <v>12108</v>
      </c>
    </row>
    <row r="20" spans="1:4" x14ac:dyDescent="0.3">
      <c r="A20" s="2" t="s">
        <v>19</v>
      </c>
      <c r="B20">
        <v>548.29999999999995</v>
      </c>
      <c r="C20">
        <v>791.7</v>
      </c>
      <c r="D20">
        <v>6054</v>
      </c>
    </row>
    <row r="21" spans="1:4" x14ac:dyDescent="0.3">
      <c r="A21" s="2" t="s">
        <v>27</v>
      </c>
      <c r="B21">
        <v>125155.3</v>
      </c>
      <c r="C21">
        <v>194116.5</v>
      </c>
      <c r="D21">
        <v>6054</v>
      </c>
    </row>
    <row r="22" spans="1:4" x14ac:dyDescent="0.3">
      <c r="A22" s="2" t="s">
        <v>29</v>
      </c>
      <c r="B22">
        <v>119798.29999999999</v>
      </c>
      <c r="C22">
        <v>187506.40000000002</v>
      </c>
      <c r="D22">
        <v>6054</v>
      </c>
    </row>
    <row r="23" spans="1:4" x14ac:dyDescent="0.3">
      <c r="A23" s="2" t="s">
        <v>51</v>
      </c>
      <c r="B23">
        <v>370507.19999999995</v>
      </c>
      <c r="C23">
        <v>575739.30000000005</v>
      </c>
      <c r="D23">
        <v>145296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C07A-713F-4BA7-B811-92731F923321}">
  <dimension ref="A1:B23"/>
  <sheetViews>
    <sheetView workbookViewId="0">
      <selection activeCell="B2" sqref="B2"/>
    </sheetView>
  </sheetViews>
  <sheetFormatPr baseColWidth="10" defaultRowHeight="14.4" x14ac:dyDescent="0.3"/>
  <cols>
    <col min="1" max="1" width="138.5546875" bestFit="1" customWidth="1"/>
    <col min="2" max="2" width="22.44140625" bestFit="1" customWidth="1"/>
    <col min="3" max="3" width="21.6640625" bestFit="1" customWidth="1"/>
    <col min="4" max="4" width="12.21875" bestFit="1" customWidth="1"/>
  </cols>
  <sheetData>
    <row r="1" spans="1:2" x14ac:dyDescent="0.3">
      <c r="A1" s="1" t="s">
        <v>50</v>
      </c>
      <c r="B1" t="s">
        <v>48</v>
      </c>
    </row>
    <row r="2" spans="1:2" x14ac:dyDescent="0.3">
      <c r="A2" s="2" t="s">
        <v>31</v>
      </c>
      <c r="B2">
        <v>2519.8000000000002</v>
      </c>
    </row>
    <row r="3" spans="1:2" x14ac:dyDescent="0.3">
      <c r="A3" s="2" t="s">
        <v>45</v>
      </c>
      <c r="B3">
        <v>452.4</v>
      </c>
    </row>
    <row r="4" spans="1:2" x14ac:dyDescent="0.3">
      <c r="A4" s="3" t="s">
        <v>46</v>
      </c>
      <c r="B4">
        <v>452.4</v>
      </c>
    </row>
    <row r="5" spans="1:2" x14ac:dyDescent="0.3">
      <c r="A5" s="2" t="s">
        <v>35</v>
      </c>
      <c r="B5">
        <v>2482.7000000000003</v>
      </c>
    </row>
    <row r="6" spans="1:2" x14ac:dyDescent="0.3">
      <c r="A6" s="2" t="s">
        <v>17</v>
      </c>
      <c r="B6">
        <v>6418.6</v>
      </c>
    </row>
    <row r="7" spans="1:2" x14ac:dyDescent="0.3">
      <c r="A7" s="2" t="s">
        <v>25</v>
      </c>
      <c r="B7">
        <v>5137</v>
      </c>
    </row>
    <row r="8" spans="1:2" x14ac:dyDescent="0.3">
      <c r="A8" s="2" t="s">
        <v>33</v>
      </c>
      <c r="B8">
        <v>20670.7</v>
      </c>
    </row>
    <row r="9" spans="1:2" x14ac:dyDescent="0.3">
      <c r="A9" s="2" t="s">
        <v>15</v>
      </c>
      <c r="B9">
        <v>22411.200000000001</v>
      </c>
    </row>
    <row r="10" spans="1:2" x14ac:dyDescent="0.3">
      <c r="A10" s="3" t="s">
        <v>16</v>
      </c>
      <c r="B10">
        <v>22411.200000000001</v>
      </c>
    </row>
    <row r="11" spans="1:2" x14ac:dyDescent="0.3">
      <c r="A11" s="2" t="s">
        <v>5</v>
      </c>
      <c r="B11">
        <v>2922.2</v>
      </c>
    </row>
    <row r="12" spans="1:2" x14ac:dyDescent="0.3">
      <c r="A12" s="2" t="s">
        <v>7</v>
      </c>
      <c r="B12">
        <v>17086.3</v>
      </c>
    </row>
    <row r="13" spans="1:2" x14ac:dyDescent="0.3">
      <c r="A13" s="2" t="s">
        <v>42</v>
      </c>
      <c r="B13">
        <v>5301.4</v>
      </c>
    </row>
    <row r="14" spans="1:2" x14ac:dyDescent="0.3">
      <c r="A14" s="2" t="s">
        <v>39</v>
      </c>
      <c r="B14">
        <v>9099.2999999999993</v>
      </c>
    </row>
    <row r="15" spans="1:2" x14ac:dyDescent="0.3">
      <c r="A15" s="2" t="s">
        <v>9</v>
      </c>
      <c r="B15">
        <v>16448.400000000001</v>
      </c>
    </row>
    <row r="16" spans="1:2" x14ac:dyDescent="0.3">
      <c r="A16" s="2" t="s">
        <v>37</v>
      </c>
      <c r="B16">
        <v>4491.2</v>
      </c>
    </row>
    <row r="17" spans="1:2" x14ac:dyDescent="0.3">
      <c r="A17" s="2" t="s">
        <v>13</v>
      </c>
      <c r="B17">
        <v>4207.4000000000005</v>
      </c>
    </row>
    <row r="18" spans="1:2" x14ac:dyDescent="0.3">
      <c r="A18" s="2" t="s">
        <v>21</v>
      </c>
      <c r="B18">
        <v>3044.5000000000005</v>
      </c>
    </row>
    <row r="19" spans="1:2" x14ac:dyDescent="0.3">
      <c r="A19" s="2" t="s">
        <v>11</v>
      </c>
      <c r="B19">
        <v>2312.1999999999998</v>
      </c>
    </row>
    <row r="20" spans="1:2" x14ac:dyDescent="0.3">
      <c r="A20" s="2" t="s">
        <v>19</v>
      </c>
      <c r="B20">
        <v>548.29999999999995</v>
      </c>
    </row>
    <row r="21" spans="1:2" x14ac:dyDescent="0.3">
      <c r="A21" s="2" t="s">
        <v>27</v>
      </c>
      <c r="B21">
        <v>125155.3</v>
      </c>
    </row>
    <row r="22" spans="1:2" x14ac:dyDescent="0.3">
      <c r="A22" s="2" t="s">
        <v>29</v>
      </c>
      <c r="B22">
        <v>119798.29999999999</v>
      </c>
    </row>
    <row r="23" spans="1:2" x14ac:dyDescent="0.3">
      <c r="A23" s="2" t="s">
        <v>51</v>
      </c>
      <c r="B23">
        <v>370507.19999999995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FC0E-1585-40E4-9743-3D18415365D7}">
  <dimension ref="A3:E24"/>
  <sheetViews>
    <sheetView topLeftCell="A10" workbookViewId="0">
      <selection activeCell="C5" sqref="C5:C24"/>
    </sheetView>
  </sheetViews>
  <sheetFormatPr baseColWidth="10" defaultRowHeight="14.4" x14ac:dyDescent="0.3"/>
  <cols>
    <col min="1" max="1" width="22.44140625" bestFit="1" customWidth="1"/>
    <col min="2" max="2" width="21.44140625" bestFit="1" customWidth="1"/>
    <col min="3" max="4" width="9" bestFit="1" customWidth="1"/>
    <col min="5" max="5" width="11.88671875" bestFit="1" customWidth="1"/>
    <col min="6" max="6" width="22.44140625" bestFit="1" customWidth="1"/>
    <col min="7" max="7" width="21.6640625" bestFit="1" customWidth="1"/>
    <col min="8" max="8" width="27.21875" bestFit="1" customWidth="1"/>
    <col min="9" max="9" width="26.44140625" bestFit="1" customWidth="1"/>
  </cols>
  <sheetData>
    <row r="3" spans="1:5" x14ac:dyDescent="0.3">
      <c r="A3" s="1" t="s">
        <v>48</v>
      </c>
      <c r="B3" s="1" t="s">
        <v>49</v>
      </c>
    </row>
    <row r="4" spans="1:5" x14ac:dyDescent="0.3">
      <c r="A4" s="1" t="s">
        <v>50</v>
      </c>
      <c r="B4">
        <v>2017</v>
      </c>
      <c r="C4">
        <v>2018</v>
      </c>
      <c r="D4">
        <v>2019</v>
      </c>
      <c r="E4" t="s">
        <v>51</v>
      </c>
    </row>
    <row r="5" spans="1:5" x14ac:dyDescent="0.3">
      <c r="A5" s="2" t="s">
        <v>31</v>
      </c>
      <c r="B5">
        <v>789.8</v>
      </c>
      <c r="C5">
        <v>822</v>
      </c>
      <c r="D5">
        <v>908</v>
      </c>
      <c r="E5">
        <v>2519.8000000000002</v>
      </c>
    </row>
    <row r="6" spans="1:5" x14ac:dyDescent="0.3">
      <c r="A6" s="2" t="s">
        <v>45</v>
      </c>
      <c r="B6">
        <v>162.1</v>
      </c>
      <c r="C6">
        <v>158.6</v>
      </c>
      <c r="D6">
        <v>131.69999999999999</v>
      </c>
      <c r="E6">
        <v>452.4</v>
      </c>
    </row>
    <row r="7" spans="1:5" x14ac:dyDescent="0.3">
      <c r="A7" s="2" t="s">
        <v>35</v>
      </c>
      <c r="B7">
        <v>718.6</v>
      </c>
      <c r="C7">
        <v>738.4</v>
      </c>
      <c r="D7">
        <v>1025.7</v>
      </c>
      <c r="E7">
        <v>2482.6999999999998</v>
      </c>
    </row>
    <row r="8" spans="1:5" x14ac:dyDescent="0.3">
      <c r="A8" s="2" t="s">
        <v>17</v>
      </c>
      <c r="B8">
        <v>2139.1</v>
      </c>
      <c r="C8">
        <v>2166.5</v>
      </c>
      <c r="D8">
        <v>2113</v>
      </c>
      <c r="E8">
        <v>6418.6</v>
      </c>
    </row>
    <row r="9" spans="1:5" x14ac:dyDescent="0.3">
      <c r="A9" s="2" t="s">
        <v>25</v>
      </c>
      <c r="B9">
        <v>1662.6</v>
      </c>
      <c r="C9">
        <v>1698.7</v>
      </c>
      <c r="D9">
        <v>1775.7</v>
      </c>
      <c r="E9">
        <v>5137</v>
      </c>
    </row>
    <row r="10" spans="1:5" x14ac:dyDescent="0.3">
      <c r="A10" s="2" t="s">
        <v>33</v>
      </c>
      <c r="B10">
        <v>6743.9</v>
      </c>
      <c r="C10">
        <v>6960.3</v>
      </c>
      <c r="D10">
        <v>6966.5</v>
      </c>
      <c r="E10">
        <v>20670.7</v>
      </c>
    </row>
    <row r="11" spans="1:5" x14ac:dyDescent="0.3">
      <c r="A11" s="2" t="s">
        <v>15</v>
      </c>
      <c r="B11">
        <v>7228.3</v>
      </c>
      <c r="C11">
        <v>7513.4</v>
      </c>
      <c r="D11">
        <v>7669.5</v>
      </c>
      <c r="E11">
        <v>22411.200000000001</v>
      </c>
    </row>
    <row r="12" spans="1:5" x14ac:dyDescent="0.3">
      <c r="A12" s="2" t="s">
        <v>5</v>
      </c>
      <c r="B12">
        <v>995.6</v>
      </c>
      <c r="C12">
        <v>965.3</v>
      </c>
      <c r="D12">
        <v>961.3</v>
      </c>
      <c r="E12">
        <v>2922.2</v>
      </c>
    </row>
    <row r="13" spans="1:5" x14ac:dyDescent="0.3">
      <c r="A13" s="2" t="s">
        <v>7</v>
      </c>
      <c r="B13">
        <v>5368.2</v>
      </c>
      <c r="C13">
        <v>5678.9</v>
      </c>
      <c r="D13">
        <v>6039.2</v>
      </c>
      <c r="E13">
        <v>17086.3</v>
      </c>
    </row>
    <row r="14" spans="1:5" x14ac:dyDescent="0.3">
      <c r="A14" s="2" t="s">
        <v>42</v>
      </c>
      <c r="B14">
        <v>1763.9</v>
      </c>
      <c r="C14">
        <v>1776.2</v>
      </c>
      <c r="D14">
        <v>1761.3</v>
      </c>
      <c r="E14">
        <v>5301.4000000000005</v>
      </c>
    </row>
    <row r="15" spans="1:5" x14ac:dyDescent="0.3">
      <c r="A15" s="2" t="s">
        <v>39</v>
      </c>
      <c r="B15">
        <v>2937.6</v>
      </c>
      <c r="C15">
        <v>3030.7</v>
      </c>
      <c r="D15">
        <v>3131</v>
      </c>
      <c r="E15">
        <v>9099.2999999999993</v>
      </c>
    </row>
    <row r="16" spans="1:5" x14ac:dyDescent="0.3">
      <c r="A16" s="2" t="s">
        <v>9</v>
      </c>
      <c r="B16">
        <v>5345.2999999999993</v>
      </c>
      <c r="C16">
        <v>5490</v>
      </c>
      <c r="D16">
        <v>5613.1</v>
      </c>
      <c r="E16">
        <v>16448.400000000001</v>
      </c>
    </row>
    <row r="17" spans="1:5" x14ac:dyDescent="0.3">
      <c r="A17" s="2" t="s">
        <v>37</v>
      </c>
      <c r="B17">
        <v>1393.6</v>
      </c>
      <c r="C17">
        <v>1503.1</v>
      </c>
      <c r="D17">
        <v>1594.5</v>
      </c>
      <c r="E17">
        <v>4491.2</v>
      </c>
    </row>
    <row r="18" spans="1:5" x14ac:dyDescent="0.3">
      <c r="A18" s="2" t="s">
        <v>13</v>
      </c>
      <c r="B18">
        <v>1264.3</v>
      </c>
      <c r="C18">
        <v>1434.5</v>
      </c>
      <c r="D18">
        <v>1508.6</v>
      </c>
      <c r="E18">
        <v>4207.3999999999996</v>
      </c>
    </row>
    <row r="19" spans="1:5" x14ac:dyDescent="0.3">
      <c r="A19" s="2" t="s">
        <v>21</v>
      </c>
      <c r="B19">
        <v>955.8</v>
      </c>
      <c r="C19">
        <v>1019.5</v>
      </c>
      <c r="D19">
        <v>1069.2</v>
      </c>
      <c r="E19">
        <v>3044.5</v>
      </c>
    </row>
    <row r="20" spans="1:5" x14ac:dyDescent="0.3">
      <c r="A20" s="2" t="s">
        <v>11</v>
      </c>
      <c r="B20">
        <v>762.9</v>
      </c>
      <c r="C20">
        <v>778.7</v>
      </c>
      <c r="D20">
        <v>770.59999999999991</v>
      </c>
      <c r="E20">
        <v>2312.1999999999998</v>
      </c>
    </row>
    <row r="21" spans="1:5" x14ac:dyDescent="0.3">
      <c r="A21" s="2" t="s">
        <v>19</v>
      </c>
      <c r="B21">
        <v>172</v>
      </c>
      <c r="C21">
        <v>176.5</v>
      </c>
      <c r="D21">
        <v>199.8</v>
      </c>
      <c r="E21">
        <v>548.29999999999995</v>
      </c>
    </row>
    <row r="22" spans="1:5" x14ac:dyDescent="0.3">
      <c r="A22" s="2" t="s">
        <v>27</v>
      </c>
      <c r="B22">
        <v>40312.800000000003</v>
      </c>
      <c r="C22">
        <v>41798.5</v>
      </c>
      <c r="D22">
        <v>43044</v>
      </c>
      <c r="E22">
        <v>125155.3</v>
      </c>
    </row>
    <row r="23" spans="1:5" x14ac:dyDescent="0.3">
      <c r="A23" s="2" t="s">
        <v>29</v>
      </c>
      <c r="B23">
        <v>38541.4</v>
      </c>
      <c r="C23">
        <v>40005.5</v>
      </c>
      <c r="D23">
        <v>41251.4</v>
      </c>
      <c r="E23">
        <v>119798.29999999999</v>
      </c>
    </row>
    <row r="24" spans="1:5" x14ac:dyDescent="0.3">
      <c r="A24" s="2" t="s">
        <v>51</v>
      </c>
      <c r="B24">
        <v>119257.80000000002</v>
      </c>
      <c r="C24">
        <v>123715.29999999999</v>
      </c>
      <c r="D24">
        <v>127534.1</v>
      </c>
      <c r="E24">
        <v>370507.19999999995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1C7D-7457-4546-9753-A4455C1E4C73}">
  <dimension ref="A1:F74"/>
  <sheetViews>
    <sheetView topLeftCell="A4" workbookViewId="0">
      <selection activeCell="H25" sqref="H25"/>
    </sheetView>
  </sheetViews>
  <sheetFormatPr baseColWidth="10" defaultRowHeight="14.4" x14ac:dyDescent="0.3"/>
  <sheetData>
    <row r="1" spans="1:6" x14ac:dyDescent="0.3">
      <c r="A1" s="8" t="s">
        <v>90</v>
      </c>
      <c r="B1" s="8" t="s">
        <v>92</v>
      </c>
      <c r="C1" s="8" t="s">
        <v>93</v>
      </c>
      <c r="D1" s="8" t="s">
        <v>90</v>
      </c>
      <c r="E1" s="8" t="s">
        <v>92</v>
      </c>
      <c r="F1" s="8" t="s">
        <v>93</v>
      </c>
    </row>
    <row r="2" spans="1:6" x14ac:dyDescent="0.3">
      <c r="A2">
        <v>86.3</v>
      </c>
      <c r="B2">
        <v>3</v>
      </c>
      <c r="C2" s="10">
        <v>4.1666666666666664E-2</v>
      </c>
      <c r="D2">
        <v>1056.7</v>
      </c>
      <c r="E2">
        <v>10</v>
      </c>
      <c r="F2" s="10">
        <v>0.1388888888888889</v>
      </c>
    </row>
    <row r="3" spans="1:6" x14ac:dyDescent="0.3">
      <c r="A3">
        <v>89.2</v>
      </c>
      <c r="B3">
        <v>0</v>
      </c>
      <c r="C3" s="10">
        <v>4.1666666666666664E-2</v>
      </c>
      <c r="D3">
        <v>580.9</v>
      </c>
      <c r="E3">
        <v>9</v>
      </c>
      <c r="F3" s="10">
        <v>0.2638888888888889</v>
      </c>
    </row>
    <row r="4" spans="1:6" x14ac:dyDescent="0.3">
      <c r="A4">
        <v>92.8</v>
      </c>
      <c r="B4">
        <v>0</v>
      </c>
      <c r="C4" s="10">
        <v>4.1666666666666664E-2</v>
      </c>
      <c r="D4">
        <v>2120.1</v>
      </c>
      <c r="E4">
        <v>7</v>
      </c>
      <c r="F4" s="10">
        <v>0.3611111111111111</v>
      </c>
    </row>
    <row r="5" spans="1:6" x14ac:dyDescent="0.3">
      <c r="A5">
        <v>214.2</v>
      </c>
      <c r="B5">
        <v>6</v>
      </c>
      <c r="C5" s="10">
        <v>0.125</v>
      </c>
      <c r="D5">
        <v>214.2</v>
      </c>
      <c r="E5">
        <v>6</v>
      </c>
      <c r="F5" s="10">
        <v>0.44444444444444442</v>
      </c>
    </row>
    <row r="6" spans="1:6" x14ac:dyDescent="0.3">
      <c r="A6">
        <v>244</v>
      </c>
      <c r="B6">
        <v>0</v>
      </c>
      <c r="C6" s="10">
        <v>0.125</v>
      </c>
      <c r="D6">
        <v>7061.9</v>
      </c>
      <c r="E6">
        <v>6</v>
      </c>
      <c r="F6" s="10">
        <v>0.52777777777777779</v>
      </c>
    </row>
    <row r="7" spans="1:6" x14ac:dyDescent="0.3">
      <c r="A7">
        <v>244.7</v>
      </c>
      <c r="B7">
        <v>0</v>
      </c>
      <c r="C7" s="10">
        <v>0.125</v>
      </c>
      <c r="D7">
        <v>59923.5</v>
      </c>
      <c r="E7">
        <v>6</v>
      </c>
      <c r="F7" s="10">
        <v>0.61111111111111116</v>
      </c>
    </row>
    <row r="8" spans="1:6" x14ac:dyDescent="0.3">
      <c r="A8">
        <v>256.7</v>
      </c>
      <c r="B8">
        <v>0</v>
      </c>
      <c r="C8" s="10">
        <v>0.125</v>
      </c>
      <c r="D8">
        <v>3065.4</v>
      </c>
      <c r="E8">
        <v>4</v>
      </c>
      <c r="F8" s="10">
        <v>0.66666666666666663</v>
      </c>
    </row>
    <row r="9" spans="1:6" x14ac:dyDescent="0.3">
      <c r="A9">
        <v>291</v>
      </c>
      <c r="B9">
        <v>0</v>
      </c>
      <c r="C9" s="10">
        <v>0.125</v>
      </c>
      <c r="D9">
        <v>86.3</v>
      </c>
      <c r="E9">
        <v>3</v>
      </c>
      <c r="F9" s="10">
        <v>0.70833333333333337</v>
      </c>
    </row>
    <row r="10" spans="1:6" x14ac:dyDescent="0.3">
      <c r="A10">
        <v>308.10000000000002</v>
      </c>
      <c r="B10">
        <v>0</v>
      </c>
      <c r="C10" s="10">
        <v>0.125</v>
      </c>
      <c r="D10">
        <v>615</v>
      </c>
      <c r="E10">
        <v>3</v>
      </c>
      <c r="F10" s="10">
        <v>0.75</v>
      </c>
    </row>
    <row r="11" spans="1:6" x14ac:dyDescent="0.3">
      <c r="A11">
        <v>580.9</v>
      </c>
      <c r="B11">
        <v>9</v>
      </c>
      <c r="C11" s="10">
        <v>0.25</v>
      </c>
      <c r="D11">
        <v>709.5</v>
      </c>
      <c r="E11">
        <v>3</v>
      </c>
      <c r="F11" s="10">
        <v>0.79166666666666663</v>
      </c>
    </row>
    <row r="12" spans="1:6" x14ac:dyDescent="0.3">
      <c r="A12">
        <v>615</v>
      </c>
      <c r="B12">
        <v>3</v>
      </c>
      <c r="C12" s="10">
        <v>0.29166666666666669</v>
      </c>
      <c r="D12">
        <v>757.6</v>
      </c>
      <c r="E12">
        <v>2</v>
      </c>
      <c r="F12" s="10">
        <v>0.81944444444444442</v>
      </c>
    </row>
    <row r="13" spans="1:6" x14ac:dyDescent="0.3">
      <c r="A13">
        <v>647.9</v>
      </c>
      <c r="B13">
        <v>0</v>
      </c>
      <c r="C13" s="10">
        <v>0.29166666666666669</v>
      </c>
      <c r="D13">
        <v>1652.8</v>
      </c>
      <c r="E13">
        <v>2</v>
      </c>
      <c r="F13" s="10">
        <v>0.84722222222222221</v>
      </c>
    </row>
    <row r="14" spans="1:6" x14ac:dyDescent="0.3">
      <c r="A14">
        <v>670.3</v>
      </c>
      <c r="B14">
        <v>0</v>
      </c>
      <c r="C14" s="10">
        <v>0.29166666666666669</v>
      </c>
      <c r="D14">
        <v>2210.8000000000002</v>
      </c>
      <c r="E14">
        <v>2</v>
      </c>
      <c r="F14" s="10">
        <v>0.875</v>
      </c>
    </row>
    <row r="15" spans="1:6" x14ac:dyDescent="0.3">
      <c r="A15">
        <v>675.5</v>
      </c>
      <c r="B15">
        <v>0</v>
      </c>
      <c r="C15" s="10">
        <v>0.29166666666666669</v>
      </c>
      <c r="D15">
        <v>2445</v>
      </c>
      <c r="E15">
        <v>2</v>
      </c>
      <c r="F15" s="10">
        <v>0.90277777777777779</v>
      </c>
    </row>
    <row r="16" spans="1:6" x14ac:dyDescent="0.3">
      <c r="A16">
        <v>709.5</v>
      </c>
      <c r="B16">
        <v>3</v>
      </c>
      <c r="C16" s="10">
        <v>0.33333333333333331</v>
      </c>
      <c r="D16">
        <v>3524.2</v>
      </c>
      <c r="E16">
        <v>2</v>
      </c>
      <c r="F16" s="10">
        <v>0.93055555555555558</v>
      </c>
    </row>
    <row r="17" spans="1:6" x14ac:dyDescent="0.3">
      <c r="A17">
        <v>757.6</v>
      </c>
      <c r="B17">
        <v>2</v>
      </c>
      <c r="C17" s="10">
        <v>0.3611111111111111</v>
      </c>
      <c r="D17">
        <v>7905</v>
      </c>
      <c r="E17">
        <v>2</v>
      </c>
      <c r="F17" s="10">
        <v>0.95833333333333337</v>
      </c>
    </row>
    <row r="18" spans="1:6" x14ac:dyDescent="0.3">
      <c r="A18">
        <v>765</v>
      </c>
      <c r="B18">
        <v>0</v>
      </c>
      <c r="C18" s="10">
        <v>0.3611111111111111</v>
      </c>
      <c r="D18">
        <v>1440.1</v>
      </c>
      <c r="E18">
        <v>1</v>
      </c>
      <c r="F18" s="10">
        <v>0.97222222222222221</v>
      </c>
    </row>
    <row r="19" spans="1:6" x14ac:dyDescent="0.3">
      <c r="A19">
        <v>772.9</v>
      </c>
      <c r="B19">
        <v>0</v>
      </c>
      <c r="C19" s="10">
        <v>0.3611111111111111</v>
      </c>
      <c r="D19">
        <v>2743.5</v>
      </c>
      <c r="E19">
        <v>1</v>
      </c>
      <c r="F19" s="10">
        <v>0.98611111111111116</v>
      </c>
    </row>
    <row r="20" spans="1:6" x14ac:dyDescent="0.3">
      <c r="A20">
        <v>1056.7</v>
      </c>
      <c r="B20">
        <v>10</v>
      </c>
      <c r="C20" s="10">
        <v>0.5</v>
      </c>
      <c r="D20">
        <v>7394.3</v>
      </c>
      <c r="E20">
        <v>1</v>
      </c>
      <c r="F20" s="10">
        <v>1</v>
      </c>
    </row>
    <row r="21" spans="1:6" x14ac:dyDescent="0.3">
      <c r="A21">
        <v>1073.5</v>
      </c>
      <c r="B21">
        <v>0</v>
      </c>
      <c r="C21" s="10">
        <v>0.5</v>
      </c>
      <c r="D21">
        <v>89.2</v>
      </c>
      <c r="E21">
        <v>0</v>
      </c>
      <c r="F21" s="10">
        <v>1</v>
      </c>
    </row>
    <row r="22" spans="1:6" x14ac:dyDescent="0.3">
      <c r="A22">
        <v>1120.8</v>
      </c>
      <c r="B22">
        <v>0</v>
      </c>
      <c r="C22" s="10">
        <v>0.5</v>
      </c>
      <c r="D22">
        <v>92.8</v>
      </c>
      <c r="E22">
        <v>0</v>
      </c>
      <c r="F22" s="10">
        <v>1</v>
      </c>
    </row>
    <row r="23" spans="1:6" x14ac:dyDescent="0.3">
      <c r="A23">
        <v>1121.4000000000001</v>
      </c>
      <c r="B23">
        <v>0</v>
      </c>
      <c r="C23" s="10">
        <v>0.5</v>
      </c>
      <c r="D23">
        <v>244</v>
      </c>
      <c r="E23">
        <v>0</v>
      </c>
      <c r="F23" s="10">
        <v>1</v>
      </c>
    </row>
    <row r="24" spans="1:6" x14ac:dyDescent="0.3">
      <c r="A24">
        <v>1130.5</v>
      </c>
      <c r="B24">
        <v>0</v>
      </c>
      <c r="C24" s="10">
        <v>0.5</v>
      </c>
      <c r="D24">
        <v>244.7</v>
      </c>
      <c r="E24">
        <v>0</v>
      </c>
      <c r="F24" s="10">
        <v>1</v>
      </c>
    </row>
    <row r="25" spans="1:6" x14ac:dyDescent="0.3">
      <c r="A25">
        <v>1174.7</v>
      </c>
      <c r="B25">
        <v>0</v>
      </c>
      <c r="C25" s="10">
        <v>0.5</v>
      </c>
      <c r="D25">
        <v>256.7</v>
      </c>
      <c r="E25">
        <v>0</v>
      </c>
      <c r="F25" s="10">
        <v>1</v>
      </c>
    </row>
    <row r="26" spans="1:6" x14ac:dyDescent="0.3">
      <c r="A26">
        <v>1175.3</v>
      </c>
      <c r="B26">
        <v>0</v>
      </c>
      <c r="C26" s="10">
        <v>0.5</v>
      </c>
      <c r="D26">
        <v>291</v>
      </c>
      <c r="E26">
        <v>0</v>
      </c>
      <c r="F26" s="10">
        <v>1</v>
      </c>
    </row>
    <row r="27" spans="1:6" x14ac:dyDescent="0.3">
      <c r="A27">
        <v>1215.2</v>
      </c>
      <c r="B27">
        <v>0</v>
      </c>
      <c r="C27" s="10">
        <v>0.5</v>
      </c>
      <c r="D27">
        <v>308.10000000000002</v>
      </c>
      <c r="E27">
        <v>0</v>
      </c>
      <c r="F27" s="10">
        <v>1</v>
      </c>
    </row>
    <row r="28" spans="1:6" x14ac:dyDescent="0.3">
      <c r="A28">
        <v>1219.8</v>
      </c>
      <c r="B28">
        <v>0</v>
      </c>
      <c r="C28" s="10">
        <v>0.5</v>
      </c>
      <c r="D28">
        <v>647.9</v>
      </c>
      <c r="E28">
        <v>0</v>
      </c>
      <c r="F28" s="10">
        <v>1</v>
      </c>
    </row>
    <row r="29" spans="1:6" x14ac:dyDescent="0.3">
      <c r="A29">
        <v>1221.4000000000001</v>
      </c>
      <c r="B29">
        <v>0</v>
      </c>
      <c r="C29" s="10">
        <v>0.5</v>
      </c>
      <c r="D29">
        <v>670.3</v>
      </c>
      <c r="E29">
        <v>0</v>
      </c>
      <c r="F29" s="10">
        <v>1</v>
      </c>
    </row>
    <row r="30" spans="1:6" x14ac:dyDescent="0.3">
      <c r="A30">
        <v>1223.3</v>
      </c>
      <c r="B30">
        <v>0</v>
      </c>
      <c r="C30" s="10">
        <v>0.5</v>
      </c>
      <c r="D30">
        <v>675.5</v>
      </c>
      <c r="E30">
        <v>0</v>
      </c>
      <c r="F30" s="10">
        <v>1</v>
      </c>
    </row>
    <row r="31" spans="1:6" x14ac:dyDescent="0.3">
      <c r="A31">
        <v>1250.7</v>
      </c>
      <c r="B31">
        <v>0</v>
      </c>
      <c r="C31" s="10">
        <v>0.5</v>
      </c>
      <c r="D31">
        <v>765</v>
      </c>
      <c r="E31">
        <v>0</v>
      </c>
      <c r="F31" s="10">
        <v>1</v>
      </c>
    </row>
    <row r="32" spans="1:6" x14ac:dyDescent="0.3">
      <c r="A32">
        <v>1294.0999999999999</v>
      </c>
      <c r="B32">
        <v>0</v>
      </c>
      <c r="C32" s="10">
        <v>0.5</v>
      </c>
      <c r="D32">
        <v>772.9</v>
      </c>
      <c r="E32">
        <v>0</v>
      </c>
      <c r="F32" s="10">
        <v>1</v>
      </c>
    </row>
    <row r="33" spans="1:6" x14ac:dyDescent="0.3">
      <c r="A33">
        <v>1355.1</v>
      </c>
      <c r="B33">
        <v>0</v>
      </c>
      <c r="C33" s="10">
        <v>0.5</v>
      </c>
      <c r="D33">
        <v>1073.5</v>
      </c>
      <c r="E33">
        <v>0</v>
      </c>
      <c r="F33" s="10">
        <v>1</v>
      </c>
    </row>
    <row r="34" spans="1:6" x14ac:dyDescent="0.3">
      <c r="A34">
        <v>1386.6</v>
      </c>
      <c r="B34">
        <v>0</v>
      </c>
      <c r="C34" s="10">
        <v>0.5</v>
      </c>
      <c r="D34">
        <v>1120.8</v>
      </c>
      <c r="E34">
        <v>0</v>
      </c>
      <c r="F34" s="10">
        <v>1</v>
      </c>
    </row>
    <row r="35" spans="1:6" x14ac:dyDescent="0.3">
      <c r="A35">
        <v>1440.1</v>
      </c>
      <c r="B35">
        <v>1</v>
      </c>
      <c r="C35" s="10">
        <v>0.51388888888888884</v>
      </c>
      <c r="D35">
        <v>1121.4000000000001</v>
      </c>
      <c r="E35">
        <v>0</v>
      </c>
      <c r="F35" s="10">
        <v>1</v>
      </c>
    </row>
    <row r="36" spans="1:6" x14ac:dyDescent="0.3">
      <c r="A36">
        <v>1468.7</v>
      </c>
      <c r="B36">
        <v>0</v>
      </c>
      <c r="C36" s="10">
        <v>0.51388888888888884</v>
      </c>
      <c r="D36">
        <v>1130.5</v>
      </c>
      <c r="E36">
        <v>0</v>
      </c>
      <c r="F36" s="10">
        <v>1</v>
      </c>
    </row>
    <row r="37" spans="1:6" x14ac:dyDescent="0.3">
      <c r="A37">
        <v>1652.8</v>
      </c>
      <c r="B37">
        <v>2</v>
      </c>
      <c r="C37" s="10">
        <v>0.54166666666666663</v>
      </c>
      <c r="D37">
        <v>1174.7</v>
      </c>
      <c r="E37">
        <v>0</v>
      </c>
      <c r="F37" s="10">
        <v>1</v>
      </c>
    </row>
    <row r="38" spans="1:6" x14ac:dyDescent="0.3">
      <c r="A38">
        <v>2120.1</v>
      </c>
      <c r="B38">
        <v>7</v>
      </c>
      <c r="C38" s="10">
        <v>0.63888888888888884</v>
      </c>
      <c r="D38">
        <v>1175.3</v>
      </c>
      <c r="E38">
        <v>0</v>
      </c>
      <c r="F38" s="10">
        <v>1</v>
      </c>
    </row>
    <row r="39" spans="1:6" x14ac:dyDescent="0.3">
      <c r="A39">
        <v>2210.8000000000002</v>
      </c>
      <c r="B39">
        <v>2</v>
      </c>
      <c r="C39" s="10">
        <v>0.66666666666666663</v>
      </c>
      <c r="D39">
        <v>1215.2</v>
      </c>
      <c r="E39">
        <v>0</v>
      </c>
      <c r="F39" s="10">
        <v>1</v>
      </c>
    </row>
    <row r="40" spans="1:6" x14ac:dyDescent="0.3">
      <c r="A40">
        <v>2279.3000000000002</v>
      </c>
      <c r="B40">
        <v>0</v>
      </c>
      <c r="C40" s="10">
        <v>0.66666666666666663</v>
      </c>
      <c r="D40">
        <v>1219.8</v>
      </c>
      <c r="E40">
        <v>0</v>
      </c>
      <c r="F40" s="10">
        <v>1</v>
      </c>
    </row>
    <row r="41" spans="1:6" x14ac:dyDescent="0.3">
      <c r="A41">
        <v>2445</v>
      </c>
      <c r="B41">
        <v>2</v>
      </c>
      <c r="C41" s="10">
        <v>0.69444444444444442</v>
      </c>
      <c r="D41">
        <v>1221.4000000000001</v>
      </c>
      <c r="E41">
        <v>0</v>
      </c>
      <c r="F41" s="10">
        <v>1</v>
      </c>
    </row>
    <row r="42" spans="1:6" x14ac:dyDescent="0.3">
      <c r="A42">
        <v>2460</v>
      </c>
      <c r="B42">
        <v>0</v>
      </c>
      <c r="C42" s="10">
        <v>0.69444444444444442</v>
      </c>
      <c r="D42">
        <v>1223.3</v>
      </c>
      <c r="E42">
        <v>0</v>
      </c>
      <c r="F42" s="10">
        <v>1</v>
      </c>
    </row>
    <row r="43" spans="1:6" x14ac:dyDescent="0.3">
      <c r="A43">
        <v>2466.4</v>
      </c>
      <c r="B43">
        <v>0</v>
      </c>
      <c r="C43" s="10">
        <v>0.69444444444444442</v>
      </c>
      <c r="D43">
        <v>1250.7</v>
      </c>
      <c r="E43">
        <v>0</v>
      </c>
      <c r="F43" s="10">
        <v>1</v>
      </c>
    </row>
    <row r="44" spans="1:6" x14ac:dyDescent="0.3">
      <c r="A44">
        <v>2472.9</v>
      </c>
      <c r="B44">
        <v>0</v>
      </c>
      <c r="C44" s="10">
        <v>0.69444444444444442</v>
      </c>
      <c r="D44">
        <v>1294.0999999999999</v>
      </c>
      <c r="E44">
        <v>0</v>
      </c>
      <c r="F44" s="10">
        <v>1</v>
      </c>
    </row>
    <row r="45" spans="1:6" x14ac:dyDescent="0.3">
      <c r="A45">
        <v>2743.5</v>
      </c>
      <c r="B45">
        <v>1</v>
      </c>
      <c r="C45" s="10">
        <v>0.70833333333333337</v>
      </c>
      <c r="D45">
        <v>1355.1</v>
      </c>
      <c r="E45">
        <v>0</v>
      </c>
      <c r="F45" s="10">
        <v>1</v>
      </c>
    </row>
    <row r="46" spans="1:6" x14ac:dyDescent="0.3">
      <c r="A46">
        <v>3065.4</v>
      </c>
      <c r="B46">
        <v>4</v>
      </c>
      <c r="C46" s="10">
        <v>0.76388888888888884</v>
      </c>
      <c r="D46">
        <v>1386.6</v>
      </c>
      <c r="E46">
        <v>0</v>
      </c>
      <c r="F46" s="10">
        <v>1</v>
      </c>
    </row>
    <row r="47" spans="1:6" x14ac:dyDescent="0.3">
      <c r="A47">
        <v>3524.2</v>
      </c>
      <c r="B47">
        <v>2</v>
      </c>
      <c r="C47" s="10">
        <v>0.79166666666666663</v>
      </c>
      <c r="D47">
        <v>1468.7</v>
      </c>
      <c r="E47">
        <v>0</v>
      </c>
      <c r="F47" s="10">
        <v>1</v>
      </c>
    </row>
    <row r="48" spans="1:6" x14ac:dyDescent="0.3">
      <c r="A48">
        <v>3708</v>
      </c>
      <c r="B48">
        <v>0</v>
      </c>
      <c r="C48" s="10">
        <v>0.79166666666666663</v>
      </c>
      <c r="D48">
        <v>2279.3000000000002</v>
      </c>
      <c r="E48">
        <v>0</v>
      </c>
      <c r="F48" s="10">
        <v>1</v>
      </c>
    </row>
    <row r="49" spans="1:6" x14ac:dyDescent="0.3">
      <c r="A49">
        <v>3768.1</v>
      </c>
      <c r="B49">
        <v>0</v>
      </c>
      <c r="C49" s="10">
        <v>0.79166666666666663</v>
      </c>
      <c r="D49">
        <v>2460</v>
      </c>
      <c r="E49">
        <v>0</v>
      </c>
      <c r="F49" s="10">
        <v>1</v>
      </c>
    </row>
    <row r="50" spans="1:6" x14ac:dyDescent="0.3">
      <c r="A50">
        <v>3816.1</v>
      </c>
      <c r="B50">
        <v>0</v>
      </c>
      <c r="C50" s="10">
        <v>0.79166666666666663</v>
      </c>
      <c r="D50">
        <v>2466.4</v>
      </c>
      <c r="E50">
        <v>0</v>
      </c>
      <c r="F50" s="10">
        <v>1</v>
      </c>
    </row>
    <row r="51" spans="1:6" x14ac:dyDescent="0.3">
      <c r="A51">
        <v>3833.7</v>
      </c>
      <c r="B51">
        <v>0</v>
      </c>
      <c r="C51" s="10">
        <v>0.79166666666666663</v>
      </c>
      <c r="D51">
        <v>2472.9</v>
      </c>
      <c r="E51">
        <v>0</v>
      </c>
      <c r="F51" s="10">
        <v>1</v>
      </c>
    </row>
    <row r="52" spans="1:6" x14ac:dyDescent="0.3">
      <c r="A52">
        <v>3840.5</v>
      </c>
      <c r="B52">
        <v>0</v>
      </c>
      <c r="C52" s="10">
        <v>0.79166666666666663</v>
      </c>
      <c r="D52">
        <v>3708</v>
      </c>
      <c r="E52">
        <v>0</v>
      </c>
      <c r="F52" s="10">
        <v>1</v>
      </c>
    </row>
    <row r="53" spans="1:6" x14ac:dyDescent="0.3">
      <c r="A53">
        <v>3971</v>
      </c>
      <c r="B53">
        <v>0</v>
      </c>
      <c r="C53" s="10">
        <v>0.79166666666666663</v>
      </c>
      <c r="D53">
        <v>3768.1</v>
      </c>
      <c r="E53">
        <v>0</v>
      </c>
      <c r="F53" s="10">
        <v>1</v>
      </c>
    </row>
    <row r="54" spans="1:6" x14ac:dyDescent="0.3">
      <c r="A54">
        <v>4044.3</v>
      </c>
      <c r="B54">
        <v>0</v>
      </c>
      <c r="C54" s="10">
        <v>0.79166666666666663</v>
      </c>
      <c r="D54">
        <v>3816.1</v>
      </c>
      <c r="E54">
        <v>0</v>
      </c>
      <c r="F54" s="10">
        <v>1</v>
      </c>
    </row>
    <row r="55" spans="1:6" x14ac:dyDescent="0.3">
      <c r="A55">
        <v>4087.2</v>
      </c>
      <c r="B55">
        <v>0</v>
      </c>
      <c r="C55" s="10">
        <v>0.79166666666666663</v>
      </c>
      <c r="D55">
        <v>3833.7</v>
      </c>
      <c r="E55">
        <v>0</v>
      </c>
      <c r="F55" s="10">
        <v>1</v>
      </c>
    </row>
    <row r="56" spans="1:6" x14ac:dyDescent="0.3">
      <c r="A56">
        <v>4373.3999999999996</v>
      </c>
      <c r="B56">
        <v>0</v>
      </c>
      <c r="C56" s="10">
        <v>0.79166666666666663</v>
      </c>
      <c r="D56">
        <v>3840.5</v>
      </c>
      <c r="E56">
        <v>0</v>
      </c>
      <c r="F56" s="10">
        <v>1</v>
      </c>
    </row>
    <row r="57" spans="1:6" x14ac:dyDescent="0.3">
      <c r="A57">
        <v>4499.6000000000004</v>
      </c>
      <c r="B57">
        <v>0</v>
      </c>
      <c r="C57" s="10">
        <v>0.79166666666666663</v>
      </c>
      <c r="D57">
        <v>3971</v>
      </c>
      <c r="E57">
        <v>0</v>
      </c>
      <c r="F57" s="10">
        <v>1</v>
      </c>
    </row>
    <row r="58" spans="1:6" x14ac:dyDescent="0.3">
      <c r="A58">
        <v>4558.1000000000004</v>
      </c>
      <c r="B58">
        <v>0</v>
      </c>
      <c r="C58" s="10">
        <v>0.79166666666666663</v>
      </c>
      <c r="D58">
        <v>4044.3</v>
      </c>
      <c r="E58">
        <v>0</v>
      </c>
      <c r="F58" s="10">
        <v>1</v>
      </c>
    </row>
    <row r="59" spans="1:6" x14ac:dyDescent="0.3">
      <c r="A59">
        <v>7061.9</v>
      </c>
      <c r="B59">
        <v>6</v>
      </c>
      <c r="C59" s="10">
        <v>0.875</v>
      </c>
      <c r="D59">
        <v>4087.2</v>
      </c>
      <c r="E59">
        <v>0</v>
      </c>
      <c r="F59" s="10">
        <v>1</v>
      </c>
    </row>
    <row r="60" spans="1:6" x14ac:dyDescent="0.3">
      <c r="A60">
        <v>7394.3</v>
      </c>
      <c r="B60">
        <v>1</v>
      </c>
      <c r="C60" s="10">
        <v>0.88888888888888884</v>
      </c>
      <c r="D60">
        <v>4373.3999999999996</v>
      </c>
      <c r="E60">
        <v>0</v>
      </c>
      <c r="F60" s="10">
        <v>1</v>
      </c>
    </row>
    <row r="61" spans="1:6" x14ac:dyDescent="0.3">
      <c r="A61">
        <v>7905</v>
      </c>
      <c r="B61">
        <v>2</v>
      </c>
      <c r="C61" s="10">
        <v>0.91666666666666663</v>
      </c>
      <c r="D61">
        <v>4499.6000000000004</v>
      </c>
      <c r="E61">
        <v>0</v>
      </c>
      <c r="F61" s="10">
        <v>1</v>
      </c>
    </row>
    <row r="62" spans="1:6" x14ac:dyDescent="0.3">
      <c r="A62">
        <v>11139.8</v>
      </c>
      <c r="B62">
        <v>0</v>
      </c>
      <c r="C62" s="10">
        <v>0.91666666666666663</v>
      </c>
      <c r="D62">
        <v>4558.1000000000004</v>
      </c>
      <c r="E62">
        <v>0</v>
      </c>
      <c r="F62" s="10">
        <v>1</v>
      </c>
    </row>
    <row r="63" spans="1:6" x14ac:dyDescent="0.3">
      <c r="A63">
        <v>11473.8</v>
      </c>
      <c r="B63">
        <v>0</v>
      </c>
      <c r="C63" s="10">
        <v>0.91666666666666663</v>
      </c>
      <c r="D63">
        <v>11139.8</v>
      </c>
      <c r="E63">
        <v>0</v>
      </c>
      <c r="F63" s="10">
        <v>1</v>
      </c>
    </row>
    <row r="64" spans="1:6" x14ac:dyDescent="0.3">
      <c r="A64">
        <v>11859.6</v>
      </c>
      <c r="B64">
        <v>0</v>
      </c>
      <c r="C64" s="10">
        <v>0.91666666666666663</v>
      </c>
      <c r="D64">
        <v>11473.8</v>
      </c>
      <c r="E64">
        <v>0</v>
      </c>
      <c r="F64" s="10">
        <v>1</v>
      </c>
    </row>
    <row r="65" spans="1:6" x14ac:dyDescent="0.3">
      <c r="A65">
        <v>12014.8</v>
      </c>
      <c r="B65">
        <v>0</v>
      </c>
      <c r="C65" s="10">
        <v>0.91666666666666663</v>
      </c>
      <c r="D65">
        <v>11859.6</v>
      </c>
      <c r="E65">
        <v>0</v>
      </c>
      <c r="F65" s="10">
        <v>1</v>
      </c>
    </row>
    <row r="66" spans="1:6" x14ac:dyDescent="0.3">
      <c r="A66">
        <v>12090.2</v>
      </c>
      <c r="B66">
        <v>0</v>
      </c>
      <c r="C66" s="10">
        <v>0.91666666666666663</v>
      </c>
      <c r="D66">
        <v>12014.8</v>
      </c>
      <c r="E66">
        <v>0</v>
      </c>
      <c r="F66" s="10">
        <v>1</v>
      </c>
    </row>
    <row r="67" spans="1:6" x14ac:dyDescent="0.3">
      <c r="A67">
        <v>12287.1</v>
      </c>
      <c r="B67">
        <v>0</v>
      </c>
      <c r="C67" s="10">
        <v>0.91666666666666663</v>
      </c>
      <c r="D67">
        <v>12090.2</v>
      </c>
      <c r="E67">
        <v>0</v>
      </c>
      <c r="F67" s="10">
        <v>1</v>
      </c>
    </row>
    <row r="68" spans="1:6" x14ac:dyDescent="0.3">
      <c r="A68">
        <v>59923.5</v>
      </c>
      <c r="B68">
        <v>6</v>
      </c>
      <c r="C68" s="10">
        <v>1</v>
      </c>
      <c r="D68">
        <v>12287.1</v>
      </c>
      <c r="E68">
        <v>0</v>
      </c>
      <c r="F68" s="10">
        <v>1</v>
      </c>
    </row>
    <row r="69" spans="1:6" x14ac:dyDescent="0.3">
      <c r="A69">
        <v>62202.7</v>
      </c>
      <c r="B69">
        <v>0</v>
      </c>
      <c r="C69" s="10">
        <v>1</v>
      </c>
      <c r="D69">
        <v>62202.7</v>
      </c>
      <c r="E69">
        <v>0</v>
      </c>
      <c r="F69" s="10">
        <v>1</v>
      </c>
    </row>
    <row r="70" spans="1:6" x14ac:dyDescent="0.3">
      <c r="A70">
        <v>62718.6</v>
      </c>
      <c r="B70">
        <v>0</v>
      </c>
      <c r="C70" s="10">
        <v>1</v>
      </c>
      <c r="D70">
        <v>62718.6</v>
      </c>
      <c r="E70">
        <v>0</v>
      </c>
      <c r="F70" s="10">
        <v>1</v>
      </c>
    </row>
    <row r="71" spans="1:6" x14ac:dyDescent="0.3">
      <c r="A71">
        <v>64864.3</v>
      </c>
      <c r="B71">
        <v>0</v>
      </c>
      <c r="C71" s="10">
        <v>1</v>
      </c>
      <c r="D71">
        <v>64864.3</v>
      </c>
      <c r="E71">
        <v>0</v>
      </c>
      <c r="F71" s="10">
        <v>1</v>
      </c>
    </row>
    <row r="72" spans="1:6" x14ac:dyDescent="0.3">
      <c r="A72">
        <v>64929.4</v>
      </c>
      <c r="B72">
        <v>0</v>
      </c>
      <c r="C72" s="10">
        <v>1</v>
      </c>
      <c r="D72">
        <v>64929.4</v>
      </c>
      <c r="E72">
        <v>0</v>
      </c>
      <c r="F72" s="10">
        <v>1</v>
      </c>
    </row>
    <row r="73" spans="1:6" x14ac:dyDescent="0.3">
      <c r="A73">
        <v>66984.399999999994</v>
      </c>
      <c r="B73">
        <v>0</v>
      </c>
      <c r="C73" s="10">
        <v>1</v>
      </c>
      <c r="D73">
        <v>66984.399999999994</v>
      </c>
      <c r="E73">
        <v>0</v>
      </c>
      <c r="F73" s="10">
        <v>1</v>
      </c>
    </row>
    <row r="74" spans="1:6" ht="15" thickBot="1" x14ac:dyDescent="0.35">
      <c r="A74" s="7" t="s">
        <v>91</v>
      </c>
      <c r="B74" s="7">
        <v>0</v>
      </c>
      <c r="C74" s="11">
        <v>1</v>
      </c>
      <c r="D74" s="7" t="s">
        <v>91</v>
      </c>
      <c r="E74" s="7">
        <v>0</v>
      </c>
      <c r="F74" s="11">
        <v>1</v>
      </c>
    </row>
  </sheetData>
  <sortState xmlns:xlrd2="http://schemas.microsoft.com/office/spreadsheetml/2017/richdata2" ref="D2:E74">
    <sortCondition descending="1" ref="E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Valores_PIB_T_PIB_ANUAL_CATEGOR</vt:lpstr>
      <vt:lpstr>REGRESIÓN LINEAL</vt:lpstr>
      <vt:lpstr>MEDIA, VARIANZA Y DESV ESTANDAR</vt:lpstr>
      <vt:lpstr>COMPARACION DE SUMAS CONSTANTES</vt:lpstr>
      <vt:lpstr>COMPARACIÓN DE LOS AÑOS</vt:lpstr>
      <vt:lpstr>HISTOGRAMA DE FRECUENCIA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Napoli</dc:creator>
  <cp:lastModifiedBy>usuario</cp:lastModifiedBy>
  <dcterms:created xsi:type="dcterms:W3CDTF">2023-07-11T00:03:57Z</dcterms:created>
  <dcterms:modified xsi:type="dcterms:W3CDTF">2023-07-25T13:58:23Z</dcterms:modified>
</cp:coreProperties>
</file>