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D8AE7ED-EC94-4928-B8D7-63829C730E4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_sales" sheetId="1" r:id="rId1"/>
    <sheet name="MontlySalesReport" sheetId="8" r:id="rId2"/>
    <sheet name="Top10PricebyCode" sheetId="6" r:id="rId3"/>
    <sheet name="Summary" sheetId="2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" i="1"/>
  <c r="H188" i="1"/>
  <c r="H481" i="1"/>
  <c r="H502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112" i="1"/>
  <c r="H113" i="1"/>
  <c r="H114" i="1"/>
  <c r="H115" i="1"/>
  <c r="H116" i="1"/>
  <c r="H117" i="1"/>
  <c r="H118" i="1"/>
  <c r="H119" i="1"/>
  <c r="H120" i="1"/>
  <c r="H121" i="1"/>
  <c r="H122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K69" i="2" l="1"/>
  <c r="J69" i="2"/>
  <c r="K25" i="2"/>
  <c r="J25" i="2"/>
  <c r="L25" i="2" s="1"/>
  <c r="K10" i="2"/>
  <c r="J10" i="2"/>
  <c r="L10" i="2" s="1"/>
  <c r="J82" i="2" l="1"/>
  <c r="K82" i="2"/>
  <c r="L82" i="2"/>
  <c r="L69" i="2"/>
  <c r="G82" i="2" l="1"/>
  <c r="F82" i="2"/>
  <c r="H95" i="1" l="1"/>
  <c r="H111" i="1"/>
  <c r="H110" i="1"/>
  <c r="H67" i="1"/>
  <c r="H66" i="1"/>
  <c r="H65" i="1"/>
  <c r="H64" i="1"/>
  <c r="H63" i="1"/>
  <c r="H59" i="1"/>
  <c r="H60" i="1"/>
  <c r="H69" i="1"/>
  <c r="H68" i="1"/>
  <c r="H62" i="1"/>
  <c r="H61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</calcChain>
</file>

<file path=xl/sharedStrings.xml><?xml version="1.0" encoding="utf-8"?>
<sst xmlns="http://schemas.openxmlformats.org/spreadsheetml/2006/main" count="2352" uniqueCount="973">
  <si>
    <t>Buying</t>
  </si>
  <si>
    <t>Selling</t>
  </si>
  <si>
    <t>Profit</t>
  </si>
  <si>
    <t>No</t>
  </si>
  <si>
    <t>Description</t>
  </si>
  <si>
    <t>Bikini Orange bunga Size M (1 Set = 3 pcs)</t>
  </si>
  <si>
    <t>Tanktop mpg peach made vietnam (XS)</t>
  </si>
  <si>
    <t xml:space="preserve">Tanktop Nike (S) minus ditulisan </t>
  </si>
  <si>
    <t>Tanktop Reebook Hijau Tosca (M)</t>
  </si>
  <si>
    <t>Tanktop Adidas Red Black</t>
  </si>
  <si>
    <t>Kaos Lengan Ketek Yonex (L)</t>
  </si>
  <si>
    <t>Tanktop Arena Depan Ziper (M)</t>
  </si>
  <si>
    <t>Tanktop Benneton (M)</t>
  </si>
  <si>
    <t>Tanktop Blue Nike (L)</t>
  </si>
  <si>
    <t xml:space="preserve">Tanktop Adidas Croptop Red White Line </t>
  </si>
  <si>
    <t>Tanktop Uniclo Black White (M)</t>
  </si>
  <si>
    <t>Sport Bra Mulaware Made Korea Blue Croptop (M)</t>
  </si>
  <si>
    <t>Tanktop Polo Motif Kotak-Kotak (L)</t>
  </si>
  <si>
    <t xml:space="preserve">Tanktop Mizuno Black List Green (M) </t>
  </si>
  <si>
    <t>Tanktop Nike Ziper Black (L)</t>
  </si>
  <si>
    <t>Tanktop STL White (M)</t>
  </si>
  <si>
    <t>Tanktop Navy No Branded</t>
  </si>
  <si>
    <t>Tanktop Black Berpori (M)</t>
  </si>
  <si>
    <t>Code</t>
  </si>
  <si>
    <t>A01</t>
  </si>
  <si>
    <t>A03</t>
  </si>
  <si>
    <t>A02</t>
  </si>
  <si>
    <t>A05</t>
  </si>
  <si>
    <t>A07</t>
  </si>
  <si>
    <t>A06</t>
  </si>
  <si>
    <t>A08</t>
  </si>
  <si>
    <t>A10</t>
  </si>
  <si>
    <t>A11</t>
  </si>
  <si>
    <t>A09</t>
  </si>
  <si>
    <t>A14</t>
  </si>
  <si>
    <t>A15</t>
  </si>
  <si>
    <t>A16</t>
  </si>
  <si>
    <t>Bikini Salur Dark Blue White Miniset (M)</t>
  </si>
  <si>
    <t>Bikini Black Polos I LOVE BIKINI (Minus : sedikit kotor bagian atas Bra) (All Size)</t>
  </si>
  <si>
    <t>A17</t>
  </si>
  <si>
    <t>A12</t>
  </si>
  <si>
    <t>Bikini Pink Dark Blue Tali Polos ( M)</t>
  </si>
  <si>
    <t>A18</t>
  </si>
  <si>
    <t>Bikini White Renda (Minus: Tali bagian kepala pink, Bagian punggung sedikit hijau, hardware kudang cling) (M)</t>
  </si>
  <si>
    <t>A20</t>
  </si>
  <si>
    <t>A21</t>
  </si>
  <si>
    <t>A19</t>
  </si>
  <si>
    <t>A22</t>
  </si>
  <si>
    <t>A23</t>
  </si>
  <si>
    <t>A04</t>
  </si>
  <si>
    <t>A25</t>
  </si>
  <si>
    <t>A26</t>
  </si>
  <si>
    <t>A24</t>
  </si>
  <si>
    <t>A27</t>
  </si>
  <si>
    <t>A13</t>
  </si>
  <si>
    <t>A28</t>
  </si>
  <si>
    <t>A29</t>
  </si>
  <si>
    <t xml:space="preserve">A30 </t>
  </si>
  <si>
    <t>A31</t>
  </si>
  <si>
    <t>A32</t>
  </si>
  <si>
    <t>A33</t>
  </si>
  <si>
    <t>A34</t>
  </si>
  <si>
    <t>A36</t>
  </si>
  <si>
    <t>Bikini Motif Bunga Red Blue Renda JONHSON (All Size)</t>
  </si>
  <si>
    <t>A35</t>
  </si>
  <si>
    <t>Bikini Kerang White Renda AIMER FEEL (Minus : noda kuning bagian kait) (M)</t>
  </si>
  <si>
    <t>A38</t>
  </si>
  <si>
    <t>Bikini Dark Blue with Light Blue Flower PINEAPPLE (All Size)</t>
  </si>
  <si>
    <t>A40</t>
  </si>
  <si>
    <t>A39</t>
  </si>
  <si>
    <t>A37</t>
  </si>
  <si>
    <t>A42</t>
  </si>
  <si>
    <t>A41</t>
  </si>
  <si>
    <t>A43</t>
  </si>
  <si>
    <t>A44</t>
  </si>
  <si>
    <t>Bikini Black Polos XINYUDIE (L)</t>
  </si>
  <si>
    <t>A46</t>
  </si>
  <si>
    <t>A47</t>
  </si>
  <si>
    <t>A48</t>
  </si>
  <si>
    <t>A45</t>
  </si>
  <si>
    <t>Bikini Brown VAMPROSE (All Size S to M)</t>
  </si>
  <si>
    <t>A51</t>
  </si>
  <si>
    <t>A52</t>
  </si>
  <si>
    <t>A50</t>
  </si>
  <si>
    <t>A49</t>
  </si>
  <si>
    <t>A53</t>
  </si>
  <si>
    <t>A54</t>
  </si>
  <si>
    <t>A55</t>
  </si>
  <si>
    <t>Bikini Red Blue White (M)</t>
  </si>
  <si>
    <t>A57</t>
  </si>
  <si>
    <t>Bikini Black with White Polkadot (M)</t>
  </si>
  <si>
    <t>A56</t>
  </si>
  <si>
    <t>A58</t>
  </si>
  <si>
    <t>Bikini Black Polos CONVERSE (Minus : Noda di tali belakang) (M)</t>
  </si>
  <si>
    <t>A59</t>
  </si>
  <si>
    <t>Bikini Lilac with Motif (All Size S to M)</t>
  </si>
  <si>
    <t>A60</t>
  </si>
  <si>
    <t>A61</t>
  </si>
  <si>
    <t>A62</t>
  </si>
  <si>
    <t>A63</t>
  </si>
  <si>
    <t>A64</t>
  </si>
  <si>
    <t>A65</t>
  </si>
  <si>
    <t>Bikini White Brokat (Minus : Noda kuning di celana) (M)</t>
  </si>
  <si>
    <t>T01</t>
  </si>
  <si>
    <t>Tank Top Hijau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</si>
  <si>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</si>
  <si>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</si>
  <si>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</si>
  <si>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</si>
  <si>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</si>
  <si>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</si>
  <si>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</si>
  <si>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</si>
  <si>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</si>
  <si>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</si>
  <si>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</si>
  <si>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</si>
  <si>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</si>
  <si>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Mizuno (M)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</si>
  <si>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</si>
  <si>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</si>
  <si>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</si>
  <si>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</si>
  <si>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</si>
  <si>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</si>
  <si>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</si>
  <si>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</si>
  <si>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</si>
  <si>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</si>
  <si>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</si>
  <si>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</si>
  <si>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</si>
  <si>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Tank Top Bests (M)</t>
  </si>
  <si>
    <t>Tanktop Cielcoco Lilac (M)</t>
  </si>
  <si>
    <t>Tanktop Adidas Biru New (M)</t>
  </si>
  <si>
    <t>Tanktop Cielcoco Maroon (L)</t>
  </si>
  <si>
    <t>Tanktop Grey (all Size)</t>
  </si>
  <si>
    <t>Tanktop Mizuno Black List Grey (all size)</t>
  </si>
  <si>
    <t>B01</t>
  </si>
  <si>
    <t>Bra Sport Giordano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</si>
  <si>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</si>
  <si>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</si>
  <si>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</si>
  <si>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</si>
  <si>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</si>
  <si>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</si>
  <si>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</si>
  <si>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</si>
  <si>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</si>
  <si>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</si>
  <si>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</si>
  <si>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</si>
  <si>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Bra Peach peach2</t>
  </si>
  <si>
    <t>Bra Nike Hitam (M)</t>
  </si>
  <si>
    <t>Bra Nike Biru Putih</t>
  </si>
  <si>
    <t>Bra Giordano (s)</t>
  </si>
  <si>
    <t>Bra Hitam (S)</t>
  </si>
  <si>
    <t>Bra Army Biru</t>
  </si>
  <si>
    <t>Bra Jeans</t>
  </si>
  <si>
    <t>Bra Pink (M)</t>
  </si>
  <si>
    <t>Bra Barrel (S)</t>
  </si>
  <si>
    <t>Bra Biru Cek Brand</t>
  </si>
  <si>
    <t>Bra Xexy (M) minus ada serabut</t>
  </si>
  <si>
    <t>Bra Pink Cek Brand</t>
  </si>
  <si>
    <t>B14</t>
  </si>
  <si>
    <t>B15</t>
  </si>
  <si>
    <t>B16</t>
  </si>
  <si>
    <t>Bra Army hijau Cek Brand</t>
  </si>
  <si>
    <t>Bra Biru Putih</t>
  </si>
  <si>
    <t>Bra Reebok tanpa karet</t>
  </si>
  <si>
    <t>Tanktop Linore Amour (M)</t>
  </si>
  <si>
    <t>Bikini Black Yellowish Salur ( M)</t>
  </si>
  <si>
    <t>78-82</t>
  </si>
  <si>
    <t xml:space="preserve">Bikini Pink Polos (M) </t>
  </si>
  <si>
    <t xml:space="preserve">Bikini Black Polos RIPPLE (L) </t>
  </si>
  <si>
    <t xml:space="preserve">Bikini Batik Black Grey (XL) </t>
  </si>
  <si>
    <t>74-77</t>
  </si>
  <si>
    <t>Adjustable</t>
  </si>
  <si>
    <t>Bikini Line Rainbow (38)</t>
  </si>
  <si>
    <t>Bikini Dark Green with Light Green Motif (9M)</t>
  </si>
  <si>
    <t>87-95</t>
  </si>
  <si>
    <t>Bikini Green Yellow One Piece (9M)</t>
  </si>
  <si>
    <t>Bikini Red Big Flower (9M)</t>
  </si>
  <si>
    <t>Bikini Biru putih Size 11L ( 1 set = 4 pcs) Like New</t>
  </si>
  <si>
    <t>Bikini Motif Bunga Red Green Black JILLSTUART (9M)</t>
  </si>
  <si>
    <t>Bikini Orange White Brown Yellow Salur (11L)</t>
  </si>
  <si>
    <t>92-100</t>
  </si>
  <si>
    <t>Bikini Orange Polos Rajut (9M)</t>
  </si>
  <si>
    <t>Bikini Dark Brown Flower Liana (9M)</t>
  </si>
  <si>
    <t>Bikini Flower White Red Line SHREANU (9M)</t>
  </si>
  <si>
    <t xml:space="preserve">Bikini Pink White Salur (M) </t>
  </si>
  <si>
    <t>85-90</t>
  </si>
  <si>
    <t>Bikini Dark Brown Light Brown Leave Loco Boutique (L) USA</t>
  </si>
  <si>
    <t>Bikini Red Polos RIPPLE (Minus : Noda hitam di pad) (M)/85(15)</t>
  </si>
  <si>
    <t>Bikini Polkadot Brown Blue White ( 9M)</t>
  </si>
  <si>
    <t>Bikini Polkadot White Green Yellow (9M)</t>
  </si>
  <si>
    <t>Bikini Salur Purple Pink Red Yellow Geen Blue GEORGE (9M) New</t>
  </si>
  <si>
    <t>Bikini Dark Blue Light Blue Salur Blink (9M)</t>
  </si>
  <si>
    <t>Bikini Motif Kotak-Kotak Yellow Gray (7S)</t>
  </si>
  <si>
    <t>Bikini Black White Tribal (M) (1 Set : 3 pcs) M5/M3/M3</t>
  </si>
  <si>
    <t>Bikini Flower Brown White Manik BEACH (9M)</t>
  </si>
  <si>
    <t>Bikini White Blue Salur with Red Tali (7S)</t>
  </si>
  <si>
    <t>82-90</t>
  </si>
  <si>
    <t>Bikini White with Black Flower RIGLAM (9M) --</t>
  </si>
  <si>
    <t>Bikini Jangkar Kapal Blue Green (9M) --</t>
  </si>
  <si>
    <t>Bikini White Polkadot Dark Blue and Light Blue (9M)</t>
  </si>
  <si>
    <t>Bikini Red Jeans (7S)</t>
  </si>
  <si>
    <t xml:space="preserve">87-95 </t>
  </si>
  <si>
    <t>80-95 (Top bust, Cup C/D)</t>
  </si>
  <si>
    <t>Bikini Batik Purple Peach JEAN CLUB (S)/34</t>
  </si>
  <si>
    <t>Bikini Red White 04 (9M)/ Celana (7S)</t>
  </si>
  <si>
    <t>80-83</t>
  </si>
  <si>
    <t>82-95</t>
  </si>
  <si>
    <t xml:space="preserve">Bikini Goni Blue kotak-kotak (9M) </t>
  </si>
  <si>
    <t>79-87</t>
  </si>
  <si>
    <t>Bikini White with Dark Brown Green Salur PINKY &amp; DIANNE (9M)</t>
  </si>
  <si>
    <t>Bikini Pink Bunga REBECCA TAYLOR (9M)</t>
  </si>
  <si>
    <t>Bikini Red Flower Renda JILSTUART (9M)</t>
  </si>
  <si>
    <t>83 adjustable</t>
  </si>
  <si>
    <t>Bikini Green Army INLET (9M)</t>
  </si>
  <si>
    <t>Bikini Yellow White Polos NATURAL BEAUTY (9M)</t>
  </si>
  <si>
    <t>Bikini Polkadot White Blue (Minus : Sedit Kotor bagian furing) (11L) --</t>
  </si>
  <si>
    <t>Bikini Bunga Dark Blue  Green (9M)</t>
  </si>
  <si>
    <t>Bikini Blue Grey Salur NAKANO (11L)</t>
  </si>
  <si>
    <t xml:space="preserve">Bikini Motif Bunga Besar Peach White (13L) </t>
  </si>
  <si>
    <t>Bikini Brown MOOSE (9M)</t>
  </si>
  <si>
    <t>Bikini Light Blue with Yellow Blue Flower (9M)</t>
  </si>
  <si>
    <t>Bikini Dark Blue Polos Oneill (13L)</t>
  </si>
  <si>
    <t>Bikini Motif Bunga Green Mint One piece (9M) --</t>
  </si>
  <si>
    <t>Bikini Light Brown Dark Brown Orange Green (11L) C6/ Panty 9M</t>
  </si>
  <si>
    <t>Bikini White Brown Polkadot (11L) --</t>
  </si>
  <si>
    <t>Bikini Tosca Renda Polos (9M) --</t>
  </si>
  <si>
    <t>75-84</t>
  </si>
  <si>
    <t>75-79</t>
  </si>
  <si>
    <t>80-84</t>
  </si>
  <si>
    <t>Bikini Orange Banana NICORON New (All Size M to L) /F</t>
  </si>
  <si>
    <t>87-93</t>
  </si>
  <si>
    <t>&lt; 93</t>
  </si>
  <si>
    <t>87-95F</t>
  </si>
  <si>
    <t>C01</t>
  </si>
  <si>
    <t>Celana Pendek RIPCURL</t>
  </si>
  <si>
    <t>C02</t>
  </si>
  <si>
    <t>Celana Pendek ARENA</t>
  </si>
  <si>
    <t>C03</t>
  </si>
  <si>
    <t>Celana Pendek Fila</t>
  </si>
  <si>
    <t>C04</t>
  </si>
  <si>
    <t>Celana Pendek ONEILL</t>
  </si>
  <si>
    <t>CO5</t>
  </si>
  <si>
    <t>Celana Panjang ASICS</t>
  </si>
  <si>
    <t>CO6</t>
  </si>
  <si>
    <t>Celana Panjang No branded</t>
  </si>
  <si>
    <t xml:space="preserve">CO7 </t>
  </si>
  <si>
    <t>C08</t>
  </si>
  <si>
    <t xml:space="preserve">CO9 </t>
  </si>
  <si>
    <t>C10</t>
  </si>
  <si>
    <t>C11</t>
  </si>
  <si>
    <t>Celana Panjang Black Red ASICS</t>
  </si>
  <si>
    <t>Celana Panjang Black Grey No branded</t>
  </si>
  <si>
    <t>Celana Panjang Black NORTH FACE</t>
  </si>
  <si>
    <t>Celana Panjang Black Blue REEBOOK</t>
  </si>
  <si>
    <t>Celana Pendek Green ONEILL</t>
  </si>
  <si>
    <t>Bikini White Brokat (M)</t>
  </si>
  <si>
    <t>99-103</t>
  </si>
  <si>
    <t>97-105</t>
  </si>
  <si>
    <t>94-98</t>
  </si>
  <si>
    <t>87-97</t>
  </si>
  <si>
    <t>Bikini Motif Bunga Red Blue Renda JONHSON (M)</t>
  </si>
  <si>
    <t>96-100</t>
  </si>
  <si>
    <t>83-93</t>
  </si>
  <si>
    <t>83-95</t>
  </si>
  <si>
    <t>91-95</t>
  </si>
  <si>
    <t>75-83</t>
  </si>
  <si>
    <t>75-90</t>
  </si>
  <si>
    <t>81-90</t>
  </si>
  <si>
    <t>Bra Pink Cek Brand (XS to S)</t>
  </si>
  <si>
    <t>60-70</t>
  </si>
  <si>
    <t>Tanktop Grey (all Size) S to M</t>
  </si>
  <si>
    <t>80-86</t>
  </si>
  <si>
    <t>Bra Army hijau Cek Brand M to L</t>
  </si>
  <si>
    <t>Bra Peach peach2 (M to L) (ada lubang dikit di dalem)</t>
  </si>
  <si>
    <t>Bra Giordano (S)</t>
  </si>
  <si>
    <t>Tanktop Benneton (L)</t>
  </si>
  <si>
    <t>Bra Hitam (S) + Cup A</t>
  </si>
  <si>
    <t>Bra Sport Giordano (S)</t>
  </si>
  <si>
    <t>Bra Biru Cek Brand (L)</t>
  </si>
  <si>
    <t>Tanktop Adidas Red Black (Minus: Kancing patah)</t>
  </si>
  <si>
    <t>Tanktop Navy No Branded (M)</t>
  </si>
  <si>
    <t>Tanktop Adidas Croptop Red White Line (S to M)</t>
  </si>
  <si>
    <t>A66</t>
  </si>
  <si>
    <t>Bikini Disney (M)</t>
  </si>
  <si>
    <t>Dana Yuni</t>
  </si>
  <si>
    <t>Bra Sport Putih (Minus Noda merah dibagian belakang)</t>
  </si>
  <si>
    <t>Debit</t>
  </si>
  <si>
    <t>Kredit</t>
  </si>
  <si>
    <t>* Tank top + Legging (40 pcs)</t>
  </si>
  <si>
    <t>Pembelian II (Ps. Senen)</t>
  </si>
  <si>
    <t>* Tank top + Bikini (100 pcs)</t>
  </si>
  <si>
    <t>Pembelian I (Ryn Preloved)</t>
  </si>
  <si>
    <t xml:space="preserve">* Legging </t>
  </si>
  <si>
    <t>Transaction Date</t>
  </si>
  <si>
    <t>Pembelian plastik packing (50 pcs)</t>
  </si>
  <si>
    <t>Pembelian Hanger Kayu (5 pcs)</t>
  </si>
  <si>
    <t>Pembelian Stand Hanger</t>
  </si>
  <si>
    <t>Qty</t>
  </si>
  <si>
    <t>Iklan di Instagram</t>
  </si>
  <si>
    <t>pcs</t>
  </si>
  <si>
    <t>days</t>
  </si>
  <si>
    <t>Pembelian Ka Elin (Shoppee)</t>
  </si>
  <si>
    <t>Pembelian Ka Rency (Shoppee)</t>
  </si>
  <si>
    <t>Pembelian Ka Alen (IG)</t>
  </si>
  <si>
    <t>Pembelian Ka Angela/ Yonky (Shopee)</t>
  </si>
  <si>
    <t>Iklan di Tiktok</t>
  </si>
  <si>
    <t>Remarks</t>
  </si>
  <si>
    <t>TOTAL</t>
  </si>
  <si>
    <t>A67</t>
  </si>
  <si>
    <t>Bikini Hitam Beauty Show (XL)</t>
  </si>
  <si>
    <t>A69</t>
  </si>
  <si>
    <t>64 - 66</t>
  </si>
  <si>
    <t>60- 62</t>
  </si>
  <si>
    <t>A68</t>
  </si>
  <si>
    <t>70 - 72</t>
  </si>
  <si>
    <t>Bikini Green One piece (M)</t>
  </si>
  <si>
    <t>Bikini Blue white flower (L)</t>
  </si>
  <si>
    <t>A70</t>
  </si>
  <si>
    <t>Bikini Green Polos (S)</t>
  </si>
  <si>
    <t>54-58</t>
  </si>
  <si>
    <t>A71</t>
  </si>
  <si>
    <t>A72</t>
  </si>
  <si>
    <t>Bikini Dark Blue Polos (M), Pants (S)</t>
  </si>
  <si>
    <t>Bikini Light Blue Polos (M)</t>
  </si>
  <si>
    <t>66-68</t>
  </si>
  <si>
    <t>A73</t>
  </si>
  <si>
    <t>68-70</t>
  </si>
  <si>
    <t>Bikini Brown Stripes Blue (S)+D163</t>
  </si>
  <si>
    <t>72-74</t>
  </si>
  <si>
    <t>A74</t>
  </si>
  <si>
    <t>A75</t>
  </si>
  <si>
    <t>52-54</t>
  </si>
  <si>
    <t>Bikini Dark Blue Glitter (Bra :L, Pants : M) (Minus: Noda di bagian cup bagian dalam)</t>
  </si>
  <si>
    <t>A76</t>
  </si>
  <si>
    <t>Bikini Black Rumbai (M)</t>
  </si>
  <si>
    <t>58-60</t>
  </si>
  <si>
    <t>62-64</t>
  </si>
  <si>
    <t>A77</t>
  </si>
  <si>
    <t>Bikini LDS Light Green (S)</t>
  </si>
  <si>
    <t>64-66</t>
  </si>
  <si>
    <t>A78</t>
  </si>
  <si>
    <t>60-62</t>
  </si>
  <si>
    <t>A79</t>
  </si>
  <si>
    <t>Bikini Blue Sun and Sand (M)</t>
  </si>
  <si>
    <t>Bikini Blue Flower White Rok CelanaHoyuki (3L)</t>
  </si>
  <si>
    <t>78-80</t>
  </si>
  <si>
    <t>A81</t>
  </si>
  <si>
    <t>A80</t>
  </si>
  <si>
    <t>Bikini Polkadot Blue (M)</t>
  </si>
  <si>
    <t>56-58</t>
  </si>
  <si>
    <t>A82</t>
  </si>
  <si>
    <t>Bikini Stripes Pink (M)</t>
  </si>
  <si>
    <t>Pembelian III (Ps. Senen)</t>
  </si>
  <si>
    <t>A83</t>
  </si>
  <si>
    <t>Bikini White polkadot Black Marie Claire (M)</t>
  </si>
  <si>
    <t>A84</t>
  </si>
  <si>
    <t>Bikini Jeans Blue White Red Epate (S)</t>
  </si>
  <si>
    <t>A85</t>
  </si>
  <si>
    <t>Bikini Blue White Kotak (L)</t>
  </si>
  <si>
    <t>A86</t>
  </si>
  <si>
    <t>Bikini Green Stabilo One Piece (M)</t>
  </si>
  <si>
    <t>T28</t>
  </si>
  <si>
    <t>Sportwear Adidas Green Blue (S to M)</t>
  </si>
  <si>
    <t>S01</t>
  </si>
  <si>
    <t>Swimsuit Adidas Black White (M)</t>
  </si>
  <si>
    <t>S02</t>
  </si>
  <si>
    <t>S03</t>
  </si>
  <si>
    <t>Swimsuit Fila Black (L) Like New</t>
  </si>
  <si>
    <t>Swimsuit Fila Black (M) Like New</t>
  </si>
  <si>
    <t>Swimsuit Speedo Black blue (M) Masih ada tag-nya</t>
  </si>
  <si>
    <t>S04</t>
  </si>
  <si>
    <t>S05</t>
  </si>
  <si>
    <t>Swimsuit Fila Purple (L)</t>
  </si>
  <si>
    <t>T29</t>
  </si>
  <si>
    <t>Sportwear Mulaware Red (S)</t>
  </si>
  <si>
    <t>T30</t>
  </si>
  <si>
    <t>Sportwear New Blance Purple Zipper (L)</t>
  </si>
  <si>
    <t>90-92</t>
  </si>
  <si>
    <t>T35</t>
  </si>
  <si>
    <t>Sportwear Fila White Blue Stripes (L)</t>
  </si>
  <si>
    <t>T33</t>
  </si>
  <si>
    <t>Sportwear Mulaware Orange (S)</t>
  </si>
  <si>
    <t>B17</t>
  </si>
  <si>
    <t>T40</t>
  </si>
  <si>
    <t>Sportwear Adidas Blue Yellow White (S)</t>
  </si>
  <si>
    <t>T39</t>
  </si>
  <si>
    <t>Sportwear Lacoste (L)</t>
  </si>
  <si>
    <t>T38</t>
  </si>
  <si>
    <t>Sportwear Adidas Pink Zipper (XL)</t>
  </si>
  <si>
    <t>T34</t>
  </si>
  <si>
    <t>Sportwear Tank Top Gren Black (Bra : 62)</t>
  </si>
  <si>
    <t>T37</t>
  </si>
  <si>
    <t>Sportwear Nike Green (M)</t>
  </si>
  <si>
    <t>T36</t>
  </si>
  <si>
    <t>Sportwear Speedo Pink Zipper (L )(Minus : sedikit noda di atas tgn)</t>
  </si>
  <si>
    <t>T31</t>
  </si>
  <si>
    <t>Sportwear Truefoxy Lilac (M)</t>
  </si>
  <si>
    <t>Sportwear Black Blue (L)</t>
  </si>
  <si>
    <t>B23</t>
  </si>
  <si>
    <t>Bra Sport Mizuno White (L)</t>
  </si>
  <si>
    <t>B22</t>
  </si>
  <si>
    <t>Bra sport Adidas White (M) (Minus : Noda merah)</t>
  </si>
  <si>
    <t>B20</t>
  </si>
  <si>
    <t>Bra Sport Tosca (XL)</t>
  </si>
  <si>
    <t>B21</t>
  </si>
  <si>
    <t>Bra Sport Black zipper (M)</t>
  </si>
  <si>
    <t>B19</t>
  </si>
  <si>
    <t>Bra Sport Gapfit Reddish (M)</t>
  </si>
  <si>
    <t>B18</t>
  </si>
  <si>
    <t>Bra Sort Mizuno Orange (M)</t>
  </si>
  <si>
    <t>C12</t>
  </si>
  <si>
    <t>Celana pendek Sinsang (M)</t>
  </si>
  <si>
    <t>C13</t>
  </si>
  <si>
    <t>Celana Pendek Yige (XL)</t>
  </si>
  <si>
    <t>C15</t>
  </si>
  <si>
    <t>C17</t>
  </si>
  <si>
    <t>Celana Red (M)</t>
  </si>
  <si>
    <t>C18</t>
  </si>
  <si>
    <t>Celana pendek brown (S)</t>
  </si>
  <si>
    <t>K01</t>
  </si>
  <si>
    <t>Baju Barrel Black and Yellow (L)</t>
  </si>
  <si>
    <t>K02</t>
  </si>
  <si>
    <t>Baju Electric Blue Mizuno (M)</t>
  </si>
  <si>
    <t>K03</t>
  </si>
  <si>
    <t>Baju Spalding Dark Blue (S) (Minus : jahitan ketek renggang)</t>
  </si>
  <si>
    <t>K04</t>
  </si>
  <si>
    <t>Baju Rip Curl white (M)</t>
  </si>
  <si>
    <t>Jaket Fila Dark Blue</t>
  </si>
  <si>
    <t>Bikini Arizona Peach (L - 2XL)) (Cup : C-D)</t>
  </si>
  <si>
    <t>Bikini Sabrina Black (Bra : M, Pants :L)</t>
  </si>
  <si>
    <t>C19</t>
  </si>
  <si>
    <t>79-82</t>
  </si>
  <si>
    <t>82-84</t>
  </si>
  <si>
    <t>92-94</t>
  </si>
  <si>
    <t>Celana Sport Fin (L)</t>
  </si>
  <si>
    <t>84-89</t>
  </si>
  <si>
    <t>82-82</t>
  </si>
  <si>
    <t>C20</t>
  </si>
  <si>
    <t>Celana Rok (M)</t>
  </si>
  <si>
    <t>Celana pendek Grey (S to M)</t>
  </si>
  <si>
    <t>J01</t>
  </si>
  <si>
    <t>Pembelian Ka Riani (Shoppee)</t>
  </si>
  <si>
    <t>Pembelian Ka Lilis (Manual)</t>
  </si>
  <si>
    <t>Pembelian Ka MJ (Manual)</t>
  </si>
  <si>
    <t>Pembelian Ka Rika (Manual)</t>
  </si>
  <si>
    <t>Pembelian Ka Rizky (Shoppee)</t>
  </si>
  <si>
    <t>Pembelian Ka Julia (Shoppee)</t>
  </si>
  <si>
    <t>Pembelian Ka Lulu (Shoppee)</t>
  </si>
  <si>
    <t>Pembelian Ka Lovely (Shoppee)</t>
  </si>
  <si>
    <t>Pembelian Ka Ummuy (Shoppee)</t>
  </si>
  <si>
    <t>Pembelian Ka Agustine (Shoppee)</t>
  </si>
  <si>
    <t>Pembelian Ka Mamamael (Shoppee)</t>
  </si>
  <si>
    <t>Pembelian Ka Reni (Shoppee)</t>
  </si>
  <si>
    <t>Pembelian Ka Shinta (Shoppee)</t>
  </si>
  <si>
    <t>Pembelian Ka Indahayu (Shoppee)</t>
  </si>
  <si>
    <t>Pembelian Ka Ocha (Shoppee)</t>
  </si>
  <si>
    <t>Pembelian Ka Gina (Shoppee)</t>
  </si>
  <si>
    <t>C21</t>
  </si>
  <si>
    <t>Celana Chikaloka (M)</t>
  </si>
  <si>
    <t>Celana Pierre Cardin (L)</t>
  </si>
  <si>
    <t>90-95</t>
  </si>
  <si>
    <t>C22</t>
  </si>
  <si>
    <t>C23</t>
  </si>
  <si>
    <t>Celana Dark blue list pink (M) (Minus: sedikit serabut di listnya)</t>
  </si>
  <si>
    <t>C24</t>
  </si>
  <si>
    <t>Celana LPA Black (M)</t>
  </si>
  <si>
    <t>C25</t>
  </si>
  <si>
    <t>Celana List tosca (M)</t>
  </si>
  <si>
    <t>C26</t>
  </si>
  <si>
    <t>72-80</t>
  </si>
  <si>
    <t>Celana kotak yellow (S) (Like new)</t>
  </si>
  <si>
    <t>C27</t>
  </si>
  <si>
    <t>Celana Kotak Blue (S) (Like new)</t>
  </si>
  <si>
    <t>C28</t>
  </si>
  <si>
    <t>Cekana Pierre Cardin List Blue (M)</t>
  </si>
  <si>
    <t>C29</t>
  </si>
  <si>
    <t>Celana Black (M)</t>
  </si>
  <si>
    <t>C30</t>
  </si>
  <si>
    <t>Celana list Merah (S)</t>
  </si>
  <si>
    <t>C31</t>
  </si>
  <si>
    <t>Celana Adidas (M) minus tulisan samar</t>
  </si>
  <si>
    <t>C32</t>
  </si>
  <si>
    <t>Celana Pantai (XL)</t>
  </si>
  <si>
    <t>up to 116</t>
  </si>
  <si>
    <t>C33</t>
  </si>
  <si>
    <t>Celana Leatitia (L)</t>
  </si>
  <si>
    <t>C34</t>
  </si>
  <si>
    <t>C35</t>
  </si>
  <si>
    <t>C36</t>
  </si>
  <si>
    <t>Celana Limpid (M)</t>
  </si>
  <si>
    <t>Clena hitam list Biru (M), minus tali</t>
  </si>
  <si>
    <t>Celan pink (M),minustali</t>
  </si>
  <si>
    <t>C37</t>
  </si>
  <si>
    <t>Uniqlo (S)</t>
  </si>
  <si>
    <t>C38</t>
  </si>
  <si>
    <t>Nike S</t>
  </si>
  <si>
    <t>Brasport scollpic (S)</t>
  </si>
  <si>
    <t>B24</t>
  </si>
  <si>
    <t>Brasport Bifit (M)</t>
  </si>
  <si>
    <t>B25</t>
  </si>
  <si>
    <t>93-101</t>
  </si>
  <si>
    <t>Brasport (XL)</t>
  </si>
  <si>
    <t>B26</t>
  </si>
  <si>
    <t>B27</t>
  </si>
  <si>
    <t>up to 85</t>
  </si>
  <si>
    <t>B28</t>
  </si>
  <si>
    <t>Braseamless</t>
  </si>
  <si>
    <t>up to 97</t>
  </si>
  <si>
    <t>B29</t>
  </si>
  <si>
    <t>Bra Nike (logo agak retak) (L)</t>
  </si>
  <si>
    <t>up to 92</t>
  </si>
  <si>
    <t>B30</t>
  </si>
  <si>
    <t>Bra ijo stabilo (M)</t>
  </si>
  <si>
    <t>S06</t>
  </si>
  <si>
    <t>S07</t>
  </si>
  <si>
    <t>Swimsuit ellese (M)</t>
  </si>
  <si>
    <t>Dada : 81-85, pinggul : 89-93</t>
  </si>
  <si>
    <t>S08</t>
  </si>
  <si>
    <t>S09</t>
  </si>
  <si>
    <t>S10</t>
  </si>
  <si>
    <t>S11</t>
  </si>
  <si>
    <t>S12</t>
  </si>
  <si>
    <t>Jaket Eighties (</t>
  </si>
  <si>
    <t>S13</t>
  </si>
  <si>
    <t>Jaket Hitam (S)</t>
  </si>
  <si>
    <t>B31</t>
  </si>
  <si>
    <t>S14</t>
  </si>
  <si>
    <t>C39</t>
  </si>
  <si>
    <t>up to 89</t>
  </si>
  <si>
    <t>81-85</t>
  </si>
  <si>
    <t>A87</t>
  </si>
  <si>
    <t>B32</t>
  </si>
  <si>
    <t>Brasport black (M) (ada tag)</t>
  </si>
  <si>
    <t>Bikini Flower Yellow Blue Arena (M)</t>
  </si>
  <si>
    <t>A88</t>
  </si>
  <si>
    <t>Bikini Polkadot yellow pink DAKS (L)</t>
  </si>
  <si>
    <t>A89</t>
  </si>
  <si>
    <t>Bikini Airwalk Black (L)</t>
  </si>
  <si>
    <t>95-100</t>
  </si>
  <si>
    <t>Celana S</t>
  </si>
  <si>
    <t>A90</t>
  </si>
  <si>
    <t>Bikini Purple (M)</t>
  </si>
  <si>
    <t>A91</t>
  </si>
  <si>
    <t>Bikini Jeans Blue with Renda (M)</t>
  </si>
  <si>
    <t>A92</t>
  </si>
  <si>
    <t>Bikini Jeans Nakano (L)</t>
  </si>
  <si>
    <t>A93</t>
  </si>
  <si>
    <t>Bikini white (L)</t>
  </si>
  <si>
    <t>A94</t>
  </si>
  <si>
    <t>Bikini white renda HOT (M)</t>
  </si>
  <si>
    <t>A95</t>
  </si>
  <si>
    <t>Bikini Blue Kotak (M)</t>
  </si>
  <si>
    <t>A96</t>
  </si>
  <si>
    <t>Bikini Arena Flower pink n red ( L)</t>
  </si>
  <si>
    <t>A97</t>
  </si>
  <si>
    <t>Bikini Brown list white (M)</t>
  </si>
  <si>
    <t>A98</t>
  </si>
  <si>
    <t>Bikini Flower Red Blue Yellow (M)</t>
  </si>
  <si>
    <t>A99</t>
  </si>
  <si>
    <t>Bikini Army Polkadot Green (L)</t>
  </si>
  <si>
    <t>A100</t>
  </si>
  <si>
    <t>Bikini Black Polkadot pink white (M)</t>
  </si>
  <si>
    <t>A101</t>
  </si>
  <si>
    <t>Bikini Black I lOVE BIKINI (S)</t>
  </si>
  <si>
    <t>A102</t>
  </si>
  <si>
    <t>Bikini Black Renda flower (M)</t>
  </si>
  <si>
    <t>A103</t>
  </si>
  <si>
    <t>Bikini White Flower (L)</t>
  </si>
  <si>
    <t>Swimsuit Speedo (M)</t>
  </si>
  <si>
    <t>Celana pendek abu (L)</t>
  </si>
  <si>
    <t>C40</t>
  </si>
  <si>
    <t>Celana Abu list Green (M)</t>
  </si>
  <si>
    <t>Brasport Tosca (M)</t>
  </si>
  <si>
    <t>Sport wear Blue (S)</t>
  </si>
  <si>
    <t>Sportwear Sunshine White Polham (M)</t>
  </si>
  <si>
    <t>Brasport Flower Pink white</t>
  </si>
  <si>
    <t>Brasport hitam (M)</t>
  </si>
  <si>
    <t>Sportwear Everlast Light Blue (M)</t>
  </si>
  <si>
    <t>92-97</t>
  </si>
  <si>
    <t>Sportwear Jillstuart (M) (Minus : No pad)</t>
  </si>
  <si>
    <t>Sportwear White (XL)</t>
  </si>
  <si>
    <t>Pembelian Ka Nanda (Manual)</t>
  </si>
  <si>
    <t>Pembelian Ka Pricilia (Shoppee)</t>
  </si>
  <si>
    <t>Pembelian Ka Maya (Shoppee)</t>
  </si>
  <si>
    <t>Pembelian Ka Sari (Manual)</t>
  </si>
  <si>
    <t>Pembelian Ka Fancy (Shoppee)</t>
  </si>
  <si>
    <t>Pembelian Ka Angrenita (Shoppee)</t>
  </si>
  <si>
    <t>Pembelian Ka Nabila (Shoppee)</t>
  </si>
  <si>
    <t>Pembelian Ka Ihut (Manual)</t>
  </si>
  <si>
    <t>Pembelian Ka Christine (Manual)</t>
  </si>
  <si>
    <t xml:space="preserve">PEMBELIAN BARANG </t>
  </si>
  <si>
    <t>PEMBELIAN BARANG</t>
  </si>
  <si>
    <t>PEMBELIAN PLASTICK BAG</t>
  </si>
  <si>
    <t>B33</t>
  </si>
  <si>
    <t>B34</t>
  </si>
  <si>
    <t>Max 80</t>
  </si>
  <si>
    <t>B35</t>
  </si>
  <si>
    <t>B36</t>
  </si>
  <si>
    <t>B37</t>
  </si>
  <si>
    <t>Max 90</t>
  </si>
  <si>
    <t>B38</t>
  </si>
  <si>
    <t>B39</t>
  </si>
  <si>
    <t>B41</t>
  </si>
  <si>
    <t>Max 83</t>
  </si>
  <si>
    <t>B42</t>
  </si>
  <si>
    <t>Max 84</t>
  </si>
  <si>
    <t>Bra sport Green Strip Yellow 5 Lisse (S to M)</t>
  </si>
  <si>
    <t>Bra sport Grey XEXYMIX (S) (Minus : No pad)</t>
  </si>
  <si>
    <t>Bra sport ADIDAS NEO Black Leaf White (S) (Minus: Serabut di bagian pinggiran cup)</t>
  </si>
  <si>
    <t>Bra sport Stripes Green Dark Blue (S)</t>
  </si>
  <si>
    <t>Bra sport ADIDAS Purple Black (M to L Kecil)</t>
  </si>
  <si>
    <t>Bra sport KOOGI Black List Green (XL)</t>
  </si>
  <si>
    <t>Bra sport Black GRANDE LINE (M)</t>
  </si>
  <si>
    <t>Bra sport Red (M)</t>
  </si>
  <si>
    <t>C49</t>
  </si>
  <si>
    <t>Rok ARENA Green leaf Cream (L)</t>
  </si>
  <si>
    <t>C48</t>
  </si>
  <si>
    <t>Celana FILA White Orange Dark Blue (M to L)</t>
  </si>
  <si>
    <t>C47</t>
  </si>
  <si>
    <t>Celana ARENA Black White list (L)</t>
  </si>
  <si>
    <t>C45</t>
  </si>
  <si>
    <t>Celana LIMPID Black List Red (M) (Note: Masih ada tag-nya)</t>
  </si>
  <si>
    <t>C44</t>
  </si>
  <si>
    <t>Celana BILLIEGRIRLS (S to M Kecil)</t>
  </si>
  <si>
    <t>Max 70</t>
  </si>
  <si>
    <t xml:space="preserve">C43 </t>
  </si>
  <si>
    <t>Max 85</t>
  </si>
  <si>
    <t>Celana ADIDAS Black (M) (Minus : Bolong kecil di bagian depan)</t>
  </si>
  <si>
    <t>C42</t>
  </si>
  <si>
    <t>Celana Black List Grey (M)</t>
  </si>
  <si>
    <t xml:space="preserve">Max 77 </t>
  </si>
  <si>
    <t>C41</t>
  </si>
  <si>
    <t>Celana RUAH White (M)</t>
  </si>
  <si>
    <t>T55</t>
  </si>
  <si>
    <t>Tanktop LAZYBEE Orange (L)</t>
  </si>
  <si>
    <t>T54</t>
  </si>
  <si>
    <t>Max 88</t>
  </si>
  <si>
    <t>Tanktop ROCKWEAR Orange (L Kecil) (Note : tidak ada tempat pad)</t>
  </si>
  <si>
    <t>T53</t>
  </si>
  <si>
    <t>Tanktop MIYUC Green (L)</t>
  </si>
  <si>
    <t>Max 94</t>
  </si>
  <si>
    <t>T52</t>
  </si>
  <si>
    <t>Tanktop ERRVE Grey ( XS)</t>
  </si>
  <si>
    <t>T51</t>
  </si>
  <si>
    <t>Tanktop White Brwon w/ 2 button ( (M)</t>
  </si>
  <si>
    <t>T46</t>
  </si>
  <si>
    <t>T49</t>
  </si>
  <si>
    <t>Tanktop MULAWEAR Light Pink (M) (Note : No pad)</t>
  </si>
  <si>
    <t>T48</t>
  </si>
  <si>
    <t>Tanktop ALMONDON Dark Blue (S)</t>
  </si>
  <si>
    <t>T47</t>
  </si>
  <si>
    <t>Tanktop Dark Blue White w/ Cocoumut tree red (L)</t>
  </si>
  <si>
    <t>Tanktop MARIE CLAIRE Green Stripes (L)</t>
  </si>
  <si>
    <t>T45</t>
  </si>
  <si>
    <t>Tanktop Blue Jeans (M)</t>
  </si>
  <si>
    <t>T44</t>
  </si>
  <si>
    <t>Tanktop AQUES Black Yellow List (L)</t>
  </si>
  <si>
    <t>Max 86</t>
  </si>
  <si>
    <t>T41</t>
  </si>
  <si>
    <t>Tanktop XEXYMIX White (M)</t>
  </si>
  <si>
    <t>B43</t>
  </si>
  <si>
    <t>Bra sport Dark Blue (S to M)</t>
  </si>
  <si>
    <t>Max 81</t>
  </si>
  <si>
    <t>A109</t>
  </si>
  <si>
    <t>74 (pinggang)
85 (Pinggul)</t>
  </si>
  <si>
    <t>A107</t>
  </si>
  <si>
    <t>Bikini I LOVE BIKINI Red (M) (Minus: Kait kusam)</t>
  </si>
  <si>
    <t>A104</t>
  </si>
  <si>
    <t>Bikini SHEQI Grey (M)</t>
  </si>
  <si>
    <t>Bikini Stripe Black and White (3 pcs)</t>
  </si>
  <si>
    <t>A105</t>
  </si>
  <si>
    <t>Bikini Red White stripes (M)</t>
  </si>
  <si>
    <t>Bikini Dark Blue Batik (S) (Note : Tali atas tidak ada)</t>
  </si>
  <si>
    <t>Bikini Flower Yellow White Brown (M)</t>
  </si>
  <si>
    <t>83 (Pinggul)</t>
  </si>
  <si>
    <t>Bikini Brown Bolong (M)</t>
  </si>
  <si>
    <t>A106</t>
  </si>
  <si>
    <t>A108</t>
  </si>
  <si>
    <t>A110</t>
  </si>
  <si>
    <t>A111</t>
  </si>
  <si>
    <t>Bikini RIP CURL Cream Blue (S)</t>
  </si>
  <si>
    <t>A112</t>
  </si>
  <si>
    <t>Swimsuit ARENA Pink (S)</t>
  </si>
  <si>
    <t>59 - 63 (Pinggang)
86-90 (pinggul)</t>
  </si>
  <si>
    <t>Bra sport NIKE Orange (L) (Minus : Serabut di bagian listnya)</t>
  </si>
  <si>
    <t>B44</t>
  </si>
  <si>
    <t>Bra sport Brown Seemless (M)</t>
  </si>
  <si>
    <t>C46</t>
  </si>
  <si>
    <t>Celana pendek Blue light (L kecil)</t>
  </si>
  <si>
    <t>Lion Parcel</t>
  </si>
  <si>
    <t>T56</t>
  </si>
  <si>
    <t>Celana ARENA Jeans Red List (M)</t>
  </si>
  <si>
    <t>80-85</t>
  </si>
  <si>
    <t>T58</t>
  </si>
  <si>
    <t>Celana Black Flower List (S to M kecil)</t>
  </si>
  <si>
    <t>T59</t>
  </si>
  <si>
    <t>Celana LIMPID Cream List Black (M) (Masih ada tag-nya)</t>
  </si>
  <si>
    <t>T60</t>
  </si>
  <si>
    <t>Celana ROXY Blue List Black and Grey (S)</t>
  </si>
  <si>
    <t>Max 68</t>
  </si>
  <si>
    <t>T57</t>
  </si>
  <si>
    <t>Celana ROXY Peach (M)</t>
  </si>
  <si>
    <t>T61</t>
  </si>
  <si>
    <t>Celana HIVE Black (L)</t>
  </si>
  <si>
    <t>T62</t>
  </si>
  <si>
    <t>Celana PIERRE CARDIN Peach (M)</t>
  </si>
  <si>
    <t>T64</t>
  </si>
  <si>
    <t>T65</t>
  </si>
  <si>
    <t>Celana Black Flower List  Besar (S)</t>
  </si>
  <si>
    <t>max 70</t>
  </si>
  <si>
    <t>Celana FOREVER21 Grey (M) (Tulisan Crack)</t>
  </si>
  <si>
    <t>T63</t>
  </si>
  <si>
    <t>Celana Black List Green (S to M Kecil)</t>
  </si>
  <si>
    <t>max 78</t>
  </si>
  <si>
    <t>T67</t>
  </si>
  <si>
    <t>Celana Black Batik List peach (L)</t>
  </si>
  <si>
    <t>Max 100</t>
  </si>
  <si>
    <t>T68</t>
  </si>
  <si>
    <t>Celana Black List White (M)</t>
  </si>
  <si>
    <t>T66</t>
  </si>
  <si>
    <t>Celana Black HERRINGBONE List Tosca (M)</t>
  </si>
  <si>
    <t>T70</t>
  </si>
  <si>
    <t>Celana Spandex Black (M Besar)</t>
  </si>
  <si>
    <t>T71</t>
  </si>
  <si>
    <t>Celana TULIP Flower peach (M)</t>
  </si>
  <si>
    <t>T69</t>
  </si>
  <si>
    <t>Celana Grey (M Besar)</t>
  </si>
  <si>
    <t>A113</t>
  </si>
  <si>
    <t>Bikini Kotak-kotak black and white (M)</t>
  </si>
  <si>
    <t>A114</t>
  </si>
  <si>
    <t>Bikini Orange Flower (M) Adjustable</t>
  </si>
  <si>
    <t>A115</t>
  </si>
  <si>
    <t xml:space="preserve">Bikini UNIQLO Black </t>
  </si>
  <si>
    <t>94-100</t>
  </si>
  <si>
    <t>A116</t>
  </si>
  <si>
    <t>Bikini Dark Blue (L)</t>
  </si>
  <si>
    <t>A117</t>
  </si>
  <si>
    <t>Bikini REBECCA TAYLOR Flower Blue (M) Cup A</t>
  </si>
  <si>
    <t>A118</t>
  </si>
  <si>
    <t>A119</t>
  </si>
  <si>
    <t>A120</t>
  </si>
  <si>
    <t>Bikini Black (L) (Karet masih bagus)</t>
  </si>
  <si>
    <t>A121</t>
  </si>
  <si>
    <t>Bikini Green Renda (M)</t>
  </si>
  <si>
    <t>A122</t>
  </si>
  <si>
    <t>Bikini Orange Tribal (M)</t>
  </si>
  <si>
    <t>A123</t>
  </si>
  <si>
    <t>Bikini White Black Stripe (Ada tag-nya)</t>
  </si>
  <si>
    <t>L</t>
  </si>
  <si>
    <t>S</t>
  </si>
  <si>
    <t>C100</t>
  </si>
  <si>
    <t>Tanktop ELLESE (L Kecil)</t>
  </si>
  <si>
    <t>C101</t>
  </si>
  <si>
    <t>Tanktop EVISU Brown (M) (Modelnya No tempat pad)</t>
  </si>
  <si>
    <t>C102</t>
  </si>
  <si>
    <t>Tanktop LOLE Orange Grey (S to M)</t>
  </si>
  <si>
    <t>max 82</t>
  </si>
  <si>
    <t>C103</t>
  </si>
  <si>
    <t>Tanktop Dark Blue (M)</t>
  </si>
  <si>
    <t>C104</t>
  </si>
  <si>
    <t>Tanktop JANE COURT Dark Blue (S) (Note : No pad)</t>
  </si>
  <si>
    <t>C105</t>
  </si>
  <si>
    <t>Tanktop XEXYMIX Peach (S) (Note : No pad)</t>
  </si>
  <si>
    <t>C106</t>
  </si>
  <si>
    <t>Tanktop THE NORTH FACE Purple (L)</t>
  </si>
  <si>
    <t>C107</t>
  </si>
  <si>
    <t>Tanktop LONDONER Black (Note : No pad)</t>
  </si>
  <si>
    <t>C108</t>
  </si>
  <si>
    <t xml:space="preserve">Tanktop White (Note : ada tanktop bagian dalam) </t>
  </si>
  <si>
    <t>C109</t>
  </si>
  <si>
    <t>Tanktop Yellow (S) Cup 32A</t>
  </si>
  <si>
    <t>B45</t>
  </si>
  <si>
    <t>Bra sport COOLUTION Dark Blue Purple (S)</t>
  </si>
  <si>
    <t>B46</t>
  </si>
  <si>
    <t>Bra sport Orange (M)</t>
  </si>
  <si>
    <t>B47</t>
  </si>
  <si>
    <t>Bra sport FOREVER21 Peach (L)</t>
  </si>
  <si>
    <t>170/ 98A</t>
  </si>
  <si>
    <t>B48</t>
  </si>
  <si>
    <t>Bra sport HIVE Pink (L)</t>
  </si>
  <si>
    <t>B49</t>
  </si>
  <si>
    <t>Bra sport STL purple (L)</t>
  </si>
  <si>
    <t>B51</t>
  </si>
  <si>
    <t>Bra sport MANTA Green Stabilo (S)</t>
  </si>
  <si>
    <t>B50</t>
  </si>
  <si>
    <t>max 85</t>
  </si>
  <si>
    <t>Bra sport White (M)</t>
  </si>
  <si>
    <t>B52</t>
  </si>
  <si>
    <t>Bra sport Black Tribal (M/ Adjustable)</t>
  </si>
  <si>
    <t>B53</t>
  </si>
  <si>
    <t>Bra sport RESPIRA Black (M)</t>
  </si>
  <si>
    <t>Bra sport LAZYBEE Black List Green (L)</t>
  </si>
  <si>
    <t>Max 95</t>
  </si>
  <si>
    <t>B54</t>
  </si>
  <si>
    <t>B55</t>
  </si>
  <si>
    <t>Bra sport CONCH Ligt Brown (M)</t>
  </si>
  <si>
    <t>B56</t>
  </si>
  <si>
    <t>Bra sport SPALDING Grey (XL)</t>
  </si>
  <si>
    <t>C110</t>
  </si>
  <si>
    <t>Tanktop LULULEMON White (M)</t>
  </si>
  <si>
    <t>C111</t>
  </si>
  <si>
    <t>Bikini FOX &amp; BUNNY Black (L) One Piece</t>
  </si>
  <si>
    <t>97-100</t>
  </si>
  <si>
    <t>Bikini Dark Blue White (M)</t>
  </si>
  <si>
    <t>Pembelian Ka Novi (Manual)</t>
  </si>
  <si>
    <t>Pembelian Ka Nurul (Manual)</t>
  </si>
  <si>
    <t>Pembelian Ka Nes (Erni) (Manual)</t>
  </si>
  <si>
    <t>Pembelian Ka Nana (Bangka) (Manual)</t>
  </si>
  <si>
    <t>Pembelian Ka Katy (Manual)</t>
  </si>
  <si>
    <t>Pembelian Ka Eny (Manual)</t>
  </si>
  <si>
    <t>Pembelian Ka Vivi (Shopee)</t>
  </si>
  <si>
    <t>Pembelian Ka Fiana (Manual)</t>
  </si>
  <si>
    <t>Pembelian Ka Bella (Manual)</t>
  </si>
  <si>
    <t>Pembelian Ka Ida (Shopee)</t>
  </si>
  <si>
    <t>Pembelian Ka Elly (Manual)</t>
  </si>
  <si>
    <t>Pembelian Ka Lissye (Manual)</t>
  </si>
  <si>
    <t>Pembelian Ka Jeanne (Manual)</t>
  </si>
  <si>
    <t>Pembelian Ka Yemima (Manual)</t>
  </si>
  <si>
    <t>Pembelian Ka Ratna (Manual)</t>
  </si>
  <si>
    <t>Pembelian Ka Wildah (Manual)</t>
  </si>
  <si>
    <t>Pembelian Ka Anggi (Shopee)</t>
  </si>
  <si>
    <t>Jan</t>
  </si>
  <si>
    <t>Feb</t>
  </si>
  <si>
    <t>max 90</t>
  </si>
  <si>
    <t>C112</t>
  </si>
  <si>
    <t>Tanktop DEVIWEAR (S to M Kecil) (No pad)</t>
  </si>
  <si>
    <t>C113</t>
  </si>
  <si>
    <t>Tanktop STL Green (M) (No pad)</t>
  </si>
  <si>
    <t>Bra THE TINSEL RACK Black (L)</t>
  </si>
  <si>
    <t>T72</t>
  </si>
  <si>
    <t>C114</t>
  </si>
  <si>
    <t>Rok ATHALETA Pink Fanta (M)</t>
  </si>
  <si>
    <t>Lpinggang : 76
Lpinggul : 88</t>
  </si>
  <si>
    <t>A124</t>
  </si>
  <si>
    <t>Bikini FOREVER21 Red (L) (Ada tag-nya)</t>
  </si>
  <si>
    <t>A134</t>
  </si>
  <si>
    <t>Bikini Grey One piece (M)</t>
  </si>
  <si>
    <t>A125</t>
  </si>
  <si>
    <t>Bikini SHIYISHENG Red White Black (XL)</t>
  </si>
  <si>
    <t>A126</t>
  </si>
  <si>
    <t>Max 97 (Cup B)</t>
  </si>
  <si>
    <t>A127</t>
  </si>
  <si>
    <t>Bikini Flower Yellow One piece (L)</t>
  </si>
  <si>
    <t>Bikini One Piece Brown (M)</t>
  </si>
  <si>
    <t>A128</t>
  </si>
  <si>
    <t>Bikini OCEAN PASIFIC SUNWEAR (L) (Tali Adjustable)</t>
  </si>
  <si>
    <t>A129</t>
  </si>
  <si>
    <t>Bikini Rajut Cream Yellow Brown Blue (M)</t>
  </si>
  <si>
    <t>A130</t>
  </si>
  <si>
    <t>Bikini PIERRE CARDIN Dark Blue Stripes White (M) (Note: Sedikit noda merah di celana)</t>
  </si>
  <si>
    <t>A132</t>
  </si>
  <si>
    <t>Bikini BEACH QUEEN Flower Green Yellow (M)</t>
  </si>
  <si>
    <t>A133</t>
  </si>
  <si>
    <t>Bikini Black Renda One Piece (M)</t>
  </si>
  <si>
    <t>A135</t>
  </si>
  <si>
    <t>Bikini One Piece TAKE GUN Brown Stripes Yello and Dark Brown ()</t>
  </si>
  <si>
    <t>waist : 61-63</t>
  </si>
  <si>
    <t>A136</t>
  </si>
  <si>
    <t>Bikini Dark Blue Renda (M)</t>
  </si>
  <si>
    <t>A137</t>
  </si>
  <si>
    <t>Bikini One Piece Black Kemben (L)</t>
  </si>
  <si>
    <t>A140</t>
  </si>
  <si>
    <t>Bikini AIOSNUO One Piece Grey (L)</t>
  </si>
  <si>
    <t>A141</t>
  </si>
  <si>
    <t>Bikini YAB Kotak-kotak Renda (M)</t>
  </si>
  <si>
    <t>A138</t>
  </si>
  <si>
    <t>Bikini NIKE Red (M)</t>
  </si>
  <si>
    <t>A139</t>
  </si>
  <si>
    <t>Bikini One Piece Red Black (M)</t>
  </si>
  <si>
    <t>A142</t>
  </si>
  <si>
    <t>Bikini Grey (L)</t>
  </si>
  <si>
    <t>A143</t>
  </si>
  <si>
    <t>Bikini PARFAIT Black List Green (M) Cup 34D</t>
  </si>
  <si>
    <t>A144</t>
  </si>
  <si>
    <t>Bikini Flower White (M)</t>
  </si>
  <si>
    <t>A145</t>
  </si>
  <si>
    <t>Bikini One Piece Purple Tosca Blink (L)</t>
  </si>
  <si>
    <t>A146</t>
  </si>
  <si>
    <t>Bikini LACOSTE  Green Blue White (M)</t>
  </si>
  <si>
    <t>A147</t>
  </si>
  <si>
    <t>Bikini SWIB One Piece Black White (L)</t>
  </si>
  <si>
    <t>Max 92</t>
  </si>
  <si>
    <t>A149</t>
  </si>
  <si>
    <t>Bikni I LOVE SUNNY One Piece Black (M)</t>
  </si>
  <si>
    <t>A151</t>
  </si>
  <si>
    <t>Bikini SMART &amp; SEXY One Piece White Brukat (M)</t>
  </si>
  <si>
    <t>A148</t>
  </si>
  <si>
    <t>Bikini Motif Macan (M)</t>
  </si>
  <si>
    <t>A150</t>
  </si>
  <si>
    <t>Bikini One Piece KONA SOL (M)</t>
  </si>
  <si>
    <t>A152</t>
  </si>
  <si>
    <t>Bikini TIARA Motif Macan (M)</t>
  </si>
  <si>
    <t>A154</t>
  </si>
  <si>
    <t>Bikini Black (M)</t>
  </si>
  <si>
    <t>A153</t>
  </si>
  <si>
    <t>Swimsuit SPEEDO Black (XL) (Note : No pad)</t>
  </si>
  <si>
    <t>B57</t>
  </si>
  <si>
    <t>B58</t>
  </si>
  <si>
    <t>BraSport Maroon (S)</t>
  </si>
  <si>
    <t>B59</t>
  </si>
  <si>
    <t>B60</t>
  </si>
  <si>
    <t>BraSport Xexymix  Kuning (M)</t>
  </si>
  <si>
    <t>BraSport Item Putih (L)</t>
  </si>
  <si>
    <t>B61</t>
  </si>
  <si>
    <t>B62</t>
  </si>
  <si>
    <t>B63</t>
  </si>
  <si>
    <t>Brasport Hitam Kecil (XS)</t>
  </si>
  <si>
    <t>B64</t>
  </si>
  <si>
    <t>B65</t>
  </si>
  <si>
    <t>Brasoprt Arena (M)</t>
  </si>
  <si>
    <t>Celana Pink (M)</t>
  </si>
  <si>
    <t>83-86</t>
  </si>
  <si>
    <t>C115</t>
  </si>
  <si>
    <t>C116</t>
  </si>
  <si>
    <t>C117</t>
  </si>
  <si>
    <t>Tanktop Putih Conch (S)</t>
  </si>
  <si>
    <t>Tanktop Andar Black (S to M)</t>
  </si>
  <si>
    <t>Legging Andar Yellow (S)</t>
  </si>
  <si>
    <t>Legging Mulawear Maroon (M)</t>
  </si>
  <si>
    <t>BraSport Hitam List Putih (S)</t>
  </si>
  <si>
    <t>BraSport Grey (Note: tag di Potong) (S)</t>
  </si>
  <si>
    <t>Set BraSport KOOGI Orange (2XL)</t>
  </si>
  <si>
    <t>Tanktop Arena Hitam Orange (L)</t>
  </si>
  <si>
    <t>Tanktop LATIKA Orange (M)</t>
  </si>
  <si>
    <t>Rok Celana Black with White List (S to M kecil)</t>
  </si>
  <si>
    <t>Celana Barel Pink Muda (S to M Kecil)</t>
  </si>
  <si>
    <t>Celana + Inner Pink (S to M Kecil)</t>
  </si>
  <si>
    <t>Celana Rok ARENA yELLOW (M)</t>
  </si>
  <si>
    <t>Celana Rok Yonex Grey (M)</t>
  </si>
  <si>
    <t>A155</t>
  </si>
  <si>
    <t>Bra Only Black (M)</t>
  </si>
  <si>
    <t>80-95</t>
  </si>
  <si>
    <t>Bikini White Renda (Minus: Tali bagian kepala pink) (M)</t>
  </si>
  <si>
    <t>Waist</t>
  </si>
  <si>
    <t>Bust</t>
  </si>
  <si>
    <t>100-105</t>
  </si>
  <si>
    <t xml:space="preserve">
85 (Pinggul)</t>
  </si>
  <si>
    <t>76-84 (outer), 70-78 (inner)</t>
  </si>
  <si>
    <t>82-90 (outer), 76-84 (inner)</t>
  </si>
  <si>
    <t>32A</t>
  </si>
  <si>
    <t>Size</t>
  </si>
  <si>
    <t>Max 82</t>
  </si>
  <si>
    <t>M</t>
  </si>
  <si>
    <t>XL</t>
  </si>
  <si>
    <t>XS</t>
  </si>
  <si>
    <t xml:space="preserve">Bikini Tosca Renda Polos (9M) </t>
  </si>
  <si>
    <t>2XL</t>
  </si>
  <si>
    <t>Courier</t>
  </si>
  <si>
    <t>J&amp;T</t>
  </si>
  <si>
    <t>SiCepat</t>
  </si>
  <si>
    <t>JNE</t>
  </si>
  <si>
    <t>Row Labels</t>
  </si>
  <si>
    <t>Grand Total</t>
  </si>
  <si>
    <t>Sum of Selling</t>
  </si>
  <si>
    <t>2023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</si>
  <si>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</si>
  <si>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</si>
  <si>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</si>
  <si>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</si>
  <si>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</si>
  <si>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</si>
  <si>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</si>
  <si>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</si>
  <si>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</si>
  <si>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</si>
  <si>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Paid date</t>
  </si>
  <si>
    <t>Years (Booked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</si>
</sst>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7777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43" fontId="0" fillId="0" borderId="0" xfId="1" applyFont="1" applyFill="1"/>
    <xf numFmtId="0" fontId="4" fillId="0" borderId="0" xfId="0" applyFont="1"/>
    <xf numFmtId="43" fontId="4" fillId="0" borderId="0" xfId="1" applyFont="1" applyFill="1"/>
    <xf numFmtId="9" fontId="4" fillId="0" borderId="0" xfId="2" applyFont="1" applyFill="1"/>
    <xf numFmtId="14" fontId="4" fillId="0" borderId="0" xfId="0" applyNumberFormat="1" applyFont="1"/>
    <xf numFmtId="43" fontId="4" fillId="0" borderId="0" xfId="0" applyNumberFormat="1" applyFont="1"/>
    <xf numFmtId="43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right"/>
    </xf>
    <xf numFmtId="43" fontId="4" fillId="0" borderId="0" xfId="1" applyFont="1"/>
    <xf numFmtId="164" fontId="0" fillId="0" borderId="0" xfId="0" applyNumberFormat="1" applyAlignment="1">
      <alignment horizontal="center" vertical="center"/>
    </xf>
    <xf numFmtId="43" fontId="0" fillId="0" borderId="0" xfId="1" applyFont="1" applyFill="1" applyBorder="1"/>
    <xf numFmtId="0" fontId="4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1" applyNumberFormat="1" applyFont="1" applyFill="1" applyBorder="1" applyAlignment="1">
      <alignment horizontal="left" vertical="top"/>
    </xf>
    <xf numFmtId="0" fontId="0" fillId="0" borderId="0" xfId="1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1" applyNumberFormat="1" applyFont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43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right"/>
    </xf>
    <xf numFmtId="0" fontId="4" fillId="0" borderId="1" xfId="0" applyFont="1" applyBorder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center" wrapText="1"/>
    </xf>
    <xf numFmtId="43" fontId="4" fillId="0" borderId="0" xfId="0" applyNumberFormat="1" applyFont="1" applyAlignment="1">
      <alignment horizontal="left"/>
    </xf>
    <xf numFmtId="43" fontId="0" fillId="0" borderId="0" xfId="0" applyNumberFormat="1" applyAlignment="1">
      <alignment horizontal="left"/>
    </xf>
    <xf numFmtId="9" fontId="4" fillId="0" borderId="0" xfId="2" applyFont="1" applyAlignment="1">
      <alignment horizontal="right"/>
    </xf>
    <xf numFmtId="9" fontId="4" fillId="0" borderId="0" xfId="2" applyFont="1" applyFill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14" fontId="0" fillId="0" borderId="0" xfId="0" applyNumberFormat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pivotButton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[Pembukuan Barang Online 2023.xlsx]MontlySalesReport!PivotTable4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MontlySalesReport!$B$3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MontlySalesReport!$A$4:$A$16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MontlySalesReport!$B$4:$B$16</c:f>
              <c:numCache>
                <c:formatCode>_(* #,##0.00_);_(* \(#,##0.00\);_(* "-"??_);_(@_)</c:formatCode>
                <c:ptCount val="12"/>
                <c:pt idx="0">
                  <c:v>350000</c:v>
                </c:pt>
                <c:pt idx="1">
                  <c:v>1370000</c:v>
                </c:pt>
                <c:pt idx="2">
                  <c:v>2765000</c:v>
                </c:pt>
                <c:pt idx="3">
                  <c:v>515000</c:v>
                </c:pt>
                <c:pt idx="4">
                  <c:v>1005000</c:v>
                </c:pt>
                <c:pt idx="5">
                  <c:v>915000</c:v>
                </c:pt>
                <c:pt idx="6">
                  <c:v>1228000</c:v>
                </c:pt>
                <c:pt idx="7">
                  <c:v>645000</c:v>
                </c:pt>
                <c:pt idx="8">
                  <c:v>2892000</c:v>
                </c:pt>
                <c:pt idx="9">
                  <c:v>190000</c:v>
                </c:pt>
                <c:pt idx="10">
                  <c:v>965000</c:v>
                </c:pt>
                <c:pt idx="11">
                  <c:v>168000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C-4518-8291-2EFF6530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08559"/>
        <c:axId val="890697519"/>
      </c:lineChart>
      <c:catAx>
        <c:axId val="89070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7519"/>
        <c:crosses val="autoZero"/>
        <c:auto val="1"/>
        <c:lblAlgn val="ctr"/>
        <c:lblOffset val="100"/>
        <c:noMultiLvlLbl val="0"/>
      </c:catAx>
      <c:valAx>
        <c:axId val="8906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[Pembukuan Barang Online 2023.xlsx]Top10PricebyCode!PivotTable2</c:name>
    <c:fmtId val="0"/>
  </c:pivotSource>
  <c:chart>
    <c:title>
      <c:layout>
        <c:manualLayout>
          <c:xMode val="edge"/>
          <c:yMode val="edge"/>
          <c:x val="0.53138888888888891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Top10PricebyCode!$B$3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Top10PricebyCode!$A$4:$A$17</c:f>
              <c:strCache>
                <c:ptCount val="13"/>
                <c:pt idx="0">
                  <c:v>T62</c:v>
                </c:pt>
                <c:pt idx="1">
                  <c:v>T21</c:v>
                </c:pt>
                <c:pt idx="2">
                  <c:v>T19</c:v>
                </c:pt>
                <c:pt idx="3">
                  <c:v>T12</c:v>
                </c:pt>
                <c:pt idx="4">
                  <c:v>T10</c:v>
                </c:pt>
                <c:pt idx="5">
                  <c:v>T03</c:v>
                </c:pt>
                <c:pt idx="6">
                  <c:v>S07</c:v>
                </c:pt>
                <c:pt idx="7">
                  <c:v>S06</c:v>
                </c:pt>
                <c:pt idx="8">
                  <c:v>CO7 </c:v>
                </c:pt>
                <c:pt idx="9">
                  <c:v>CO5</c:v>
                </c:pt>
                <c:pt idx="10">
                  <c:v>C11</c:v>
                </c:pt>
                <c:pt idx="11">
                  <c:v>C08</c:v>
                </c:pt>
                <c:pt idx="12">
                  <c:v>A08</c:v>
                </c:pt>
              </c:strCache>
            </c:strRef>
          </c:cat>
          <c:val>
            <c:numRef>
              <c:f>Top10PricebyCode!$B$4:$B$17</c:f>
              <c:numCache>
                <c:formatCode>_(* #,##0.00_);_(* \(#,##0.00\);_(* "-"??_);_(@_)</c:formatCode>
                <c:ptCount val="13"/>
                <c:pt idx="0">
                  <c:v>138000</c:v>
                </c:pt>
                <c:pt idx="1">
                  <c:v>135000</c:v>
                </c:pt>
                <c:pt idx="2">
                  <c:v>150000</c:v>
                </c:pt>
                <c:pt idx="3">
                  <c:v>135000</c:v>
                </c:pt>
                <c:pt idx="4">
                  <c:v>135000</c:v>
                </c:pt>
                <c:pt idx="5">
                  <c:v>135000</c:v>
                </c:pt>
                <c:pt idx="6">
                  <c:v>135000</c:v>
                </c:pt>
                <c:pt idx="7">
                  <c:v>135000</c:v>
                </c:pt>
                <c:pt idx="8">
                  <c:v>140000</c:v>
                </c:pt>
                <c:pt idx="9">
                  <c:v>140000</c:v>
                </c:pt>
                <c:pt idx="10">
                  <c:v>238000</c:v>
                </c:pt>
                <c:pt idx="11">
                  <c:v>140000</c:v>
                </c:pt>
                <c:pt idx="1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47DA-A63C-18162D0D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957888"/>
        <c:axId val="830958368"/>
      </c:barChart>
      <c:catAx>
        <c:axId val="8309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58368"/>
        <c:crosses val="autoZero"/>
        <c:auto val="1"/>
        <c:lblAlgn val="ctr"/>
        <c:lblOffset val="100"/>
        <c:noMultiLvlLbl val="0"/>
      </c:catAx>
      <c:valAx>
        <c:axId val="8309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0</xdr:row>
      <xdr:rowOff>66675</xdr:rowOff>
    </xdr:from>
    <xdr:to>
      <xdr:col>12</xdr:col>
      <xdr:colOff>38099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2CF62-A60C-CD7C-91B5-DE1696684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128587</xdr:rowOff>
    </xdr:from>
    <xdr:to>
      <xdr:col>10</xdr:col>
      <xdr:colOff>228600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49C28-F1D8-BD38-B5AA-1EF216D7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- [2010]" refreshedDate="45923.053270370372" createdVersion="8" refreshedVersion="8" minRefreshableVersion="3" recordCount="499" xr:uid="{194ED548-06ED-4C13-8AD6-5A122F2976C4}">
  <cacheSource type="worksheet">
    <worksheetSource name="Table2"/>
  </cacheSource>
  <cacheFields count="13">
    <cacheField name="Code" numFmtId="0">
      <sharedItems count="370">
        <s v="A01"/>
        <s v="A02"/>
        <s v="A03"/>
        <s v="A04"/>
        <s v="A05"/>
        <s v="A06"/>
        <s v="A07"/>
        <s v="A08"/>
        <s v="A09"/>
        <s v="A10"/>
        <s v="A11"/>
        <s v="A12"/>
        <s v="A13"/>
        <s v="A14"/>
        <s v="A15"/>
        <s v="A16"/>
        <s v="A17"/>
        <s v="A18"/>
        <s v="A19"/>
        <s v="A20"/>
        <s v="A21"/>
        <s v="A22"/>
        <s v="A23"/>
        <s v="A24"/>
        <s v="A25"/>
        <s v="A26"/>
        <s v="A27"/>
        <s v="A28"/>
        <s v="A29"/>
        <s v="A30 "/>
        <s v="A31"/>
        <s v="A32"/>
        <s v="A33"/>
        <s v="A34"/>
        <s v="A35"/>
        <s v="A36"/>
        <s v="A37"/>
        <s v="A38"/>
        <s v="A39"/>
        <s v="A40"/>
        <s v="A41"/>
        <s v="A42"/>
        <s v="A43"/>
        <s v="A44"/>
        <s v="A45"/>
        <s v="A46"/>
        <s v="A47"/>
        <s v="A48"/>
        <s v="A49"/>
        <s v="A50"/>
        <s v="A51"/>
        <s v="A52"/>
        <s v="A53"/>
        <s v="A54"/>
        <s v="A55"/>
        <s v="A56"/>
        <s v="A57"/>
        <s v="A58"/>
        <s v="A59"/>
        <s v="A60"/>
        <s v="A61"/>
        <s v="A62"/>
        <s v="A63"/>
        <s v="A64"/>
        <s v="A65"/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  <s v="T25"/>
        <s v="T26"/>
        <s v="T27"/>
        <s v="B01"/>
        <s v="B02"/>
        <s v="B03"/>
        <s v="B04"/>
        <s v="B05"/>
        <s v="B06"/>
        <s v="B07"/>
        <s v="B08"/>
        <s v="B09"/>
        <s v="B10"/>
        <s v="B11"/>
        <s v="B12"/>
        <s v="B13"/>
        <s v="B14"/>
        <s v="B15"/>
        <s v="B16"/>
        <s v="C01"/>
        <s v="C02"/>
        <s v="C03"/>
        <s v="C04"/>
        <s v="CO5"/>
        <s v="CO6"/>
        <s v="CO7 "/>
        <s v="C08"/>
        <s v="CO9 "/>
        <s v="C10"/>
        <s v="C11"/>
        <s v="A66"/>
        <s v="B17"/>
        <s v="A67"/>
        <s v="A68"/>
        <s v="A69"/>
        <s v="A70"/>
        <s v="A71"/>
        <s v="A72"/>
        <s v="A73"/>
        <s v="A74"/>
        <s v="A75"/>
        <s v="A76"/>
        <s v="A77"/>
        <s v="A78"/>
        <s v="A79"/>
        <s v="A80"/>
        <s v="A81"/>
        <s v="A82"/>
        <s v="A83"/>
        <s v="A84"/>
        <s v="A85"/>
        <s v="A86"/>
        <s v="T28"/>
        <s v="T29"/>
        <s v="T30"/>
        <s v="T31"/>
        <s v="T33"/>
        <s v="T34"/>
        <s v="T35"/>
        <s v="T36"/>
        <s v="T37"/>
        <s v="T38"/>
        <s v="T39"/>
        <s v="T40"/>
        <s v="S01"/>
        <s v="S02"/>
        <s v="S03"/>
        <s v="S04"/>
        <s v="S05"/>
        <s v="B18"/>
        <s v="B19"/>
        <s v="B20"/>
        <s v="B21"/>
        <s v="B22"/>
        <s v="B23"/>
        <s v="C12"/>
        <s v="C13"/>
        <s v="C15"/>
        <s v="C20"/>
        <s v="C17"/>
        <s v="C18"/>
        <s v="C19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B24"/>
        <s v="B25"/>
        <s v="B26"/>
        <s v="B27"/>
        <s v="B28"/>
        <s v="B29"/>
        <s v="B30"/>
        <s v="B31"/>
        <s v="B32"/>
        <s v="S06"/>
        <s v="S07"/>
        <s v="S08"/>
        <s v="S09"/>
        <s v="S10"/>
        <s v="S11"/>
        <s v="S12"/>
        <s v="S13"/>
        <s v="S14"/>
        <s v="A87"/>
        <s v="A88"/>
        <s v="A89"/>
        <s v="A90"/>
        <s v="A91"/>
        <s v="A92"/>
        <s v="A93"/>
        <s v="A94"/>
        <s v="A95"/>
        <s v="A96"/>
        <s v="A97"/>
        <s v="A98"/>
        <s v="A99"/>
        <s v="A100"/>
        <s v="A101"/>
        <s v="A102"/>
        <s v="A103"/>
        <s v="K01"/>
        <s v="K02"/>
        <s v="K03"/>
        <s v="K04"/>
        <s v="J01"/>
        <s v="B33"/>
        <s v="B34"/>
        <s v="B35"/>
        <s v="B36"/>
        <s v="B37"/>
        <s v="B38"/>
        <s v="B39"/>
        <s v="B41"/>
        <s v="B42"/>
        <s v="B43"/>
        <s v="B44"/>
        <s v="C41"/>
        <s v="C42"/>
        <s v="C43 "/>
        <s v="C44"/>
        <s v="C45"/>
        <s v="C46"/>
        <s v="C47"/>
        <s v="C48"/>
        <s v="C49"/>
        <s v="T41"/>
        <s v="T44"/>
        <s v="T45"/>
        <s v="T46"/>
        <s v="T47"/>
        <s v="T48"/>
        <s v="T49"/>
        <s v="T51"/>
        <s v="T52"/>
        <s v="T53"/>
        <s v="T54"/>
        <s v="T55"/>
        <s v="A104"/>
        <s v="A105"/>
        <s v="A106"/>
        <s v="A107"/>
        <s v="A108"/>
        <s v="A109"/>
        <s v="A110"/>
        <s v="A111"/>
        <s v="A112"/>
        <s v="T56"/>
        <s v="T57"/>
        <s v="T58"/>
        <s v="T59"/>
        <s v="T60"/>
        <s v="T61"/>
        <s v="T62"/>
        <s v="T63"/>
        <s v="T64"/>
        <s v="T65"/>
        <s v="T66"/>
        <s v="T67"/>
        <s v="T68"/>
        <s v="T69"/>
        <s v="T70"/>
        <s v="T71"/>
        <s v="T72"/>
        <s v="A113"/>
        <s v="A114"/>
        <s v="A115"/>
        <s v="A116"/>
        <s v="A117"/>
        <s v="A118"/>
        <s v="A119"/>
        <s v="A120"/>
        <s v="A121"/>
        <s v="A122"/>
        <s v="A123"/>
        <s v="C100"/>
        <s v="C101"/>
        <s v="C102"/>
        <s v="C103"/>
        <s v="C104"/>
        <s v="C105"/>
        <s v="C106"/>
        <s v="C107"/>
        <s v="C108"/>
        <s v="C109"/>
        <s v="C110"/>
        <s v="C111"/>
        <s v="C112"/>
        <s v="C113"/>
        <s v="C114"/>
        <s v="B45"/>
        <s v="B46"/>
        <s v="B47"/>
        <s v="B48"/>
        <s v="B49"/>
        <s v="B50"/>
        <s v="B51"/>
        <s v="B52"/>
        <s v="B53"/>
        <s v="B54"/>
        <s v="B55"/>
        <s v="B56"/>
        <s v="A124"/>
        <s v="A125"/>
        <s v="A126"/>
        <s v="A127"/>
        <s v="A128"/>
        <s v="A129"/>
        <s v="A130"/>
        <s v="A132"/>
        <s v="A133"/>
        <s v="A134"/>
        <s v="A135"/>
        <s v="A136"/>
        <s v="A137"/>
        <s v="A138"/>
        <s v="A139"/>
        <s v="A140"/>
        <s v="A141"/>
        <s v="A142"/>
        <s v="A143"/>
        <s v="A144"/>
        <s v="A145"/>
        <s v="A146"/>
        <s v="A147"/>
        <s v="A148"/>
        <s v="A149"/>
        <s v="A150"/>
        <s v="A151"/>
        <s v="A152"/>
        <s v="A153"/>
        <s v="A154"/>
        <s v="A155"/>
        <s v="B57"/>
        <s v="B58"/>
        <s v="B59"/>
        <s v="B60"/>
        <s v="B61"/>
        <s v="B62"/>
        <s v="B63"/>
        <s v="B64"/>
        <s v="B65"/>
        <s v="C115"/>
        <s v="C116"/>
        <s v="C117"/>
      </sharedItems>
    </cacheField>
    <cacheField name="Description" numFmtId="0">
      <sharedItems/>
    </cacheField>
    <cacheField name="Size" numFmtId="0">
      <sharedItems/>
    </cacheField>
    <cacheField name="Waist" numFmtId="0">
      <sharedItems containsBlank="1" containsMixedTypes="1" containsNumber="1" containsInteger="1" minValue="34" maxValue="105"/>
    </cacheField>
    <cacheField name="Bust" numFmtId="0">
      <sharedItems containsBlank="1" containsMixedTypes="1" containsNumber="1" containsInteger="1" minValue="56" maxValue="96"/>
    </cacheField>
    <cacheField name="Buying" numFmtId="43">
      <sharedItems containsSemiMixedTypes="0" containsString="0" containsNumber="1" containsInteger="1" minValue="20000" maxValue="75000"/>
    </cacheField>
    <cacheField name="Selling" numFmtId="43">
      <sharedItems containsSemiMixedTypes="0" containsString="0" containsNumber="1" containsInteger="1" minValue="25000" maxValue="183000"/>
    </cacheField>
    <cacheField name="Profit" numFmtId="9">
      <sharedItems containsMixedTypes="1" containsNumber="1" minValue="1.8329938900203624E-2" maxValue="6.32"/>
    </cacheField>
    <cacheField name="Booked date" numFmtId="14">
      <sharedItems containsNonDate="0" containsDate="1" containsString="0" containsBlank="1" minDate="2023-01-06T00:00:00" maxDate="2025-03-16T00:00:00" count="160">
        <d v="2023-01-06T00:00:00"/>
        <d v="2023-01-08T00:00:00"/>
        <d v="2023-01-15T00:00:00"/>
        <d v="2023-02-04T00:00:00"/>
        <d v="2023-02-05T00:00:00"/>
        <d v="2023-02-06T00:00:00"/>
        <d v="2023-05-02T00:00:00"/>
        <d v="2023-06-02T00:00:00"/>
        <m/>
        <d v="2023-03-12T00:00:00"/>
        <d v="2025-03-15T00:00:00"/>
        <d v="2023-03-15T00:00:00"/>
        <d v="2023-03-16T00:00:00"/>
        <d v="2023-03-25T00:00:00"/>
        <d v="2023-03-27T00:00:00"/>
        <d v="2023-03-28T00:00:00"/>
        <d v="2023-04-10T00:00:00"/>
        <d v="2023-06-03T00:00:00"/>
        <d v="2023-06-04T00:00:00"/>
        <d v="2023-06-05T00:00:00"/>
        <d v="2023-07-03T00:00:00"/>
        <d v="2023-07-10T00:00:00"/>
        <d v="2023-08-10T00:00:00"/>
        <d v="2023-08-11T00:00:00"/>
        <d v="2023-07-01T00:00:00"/>
        <d v="2023-05-29T00:00:00"/>
        <d v="2024-05-29T00:00:00"/>
        <d v="2023-05-30T00:00:00"/>
        <d v="2023-04-12T00:00:00"/>
        <d v="2023-09-11T00:00:00"/>
        <d v="2023-04-05T00:00:00"/>
        <d v="2023-03-21T00:00:00"/>
        <d v="2023-04-28T00:00:00"/>
        <d v="2023-03-13T00:00:00"/>
        <d v="2023-04-20T00:00:00"/>
        <d v="2023-04-04T00:00:00"/>
        <d v="2024-04-01T00:00:00"/>
        <d v="2023-03-11T00:00:00"/>
        <d v="2023-07-13T00:00:00"/>
        <d v="2023-08-23T00:00:00"/>
        <d v="2023-09-24T00:00:00"/>
        <d v="2023-09-25T00:00:00"/>
        <d v="2023-02-26T00:00:00"/>
        <d v="2023-04-27T00:00:00"/>
        <d v="2023-09-28T00:00:00"/>
        <d v="2023-08-29T00:00:00"/>
        <d v="2023-10-30T00:00:00"/>
        <d v="2023-08-31T00:00:00"/>
        <d v="2023-09-01T00:00:00"/>
        <d v="2023-11-02T00:00:00"/>
        <d v="2023-09-03T00:00:00"/>
        <d v="2023-11-04T00:00:00"/>
        <d v="2023-09-05T00:00:00"/>
        <d v="2023-09-06T00:00:00"/>
        <d v="2023-09-07T00:00:00"/>
        <d v="2023-09-08T00:00:00"/>
        <d v="2023-09-09T00:00:00"/>
        <d v="2023-09-10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3-06T00:00:00"/>
        <d v="2023-03-04T00:00:00"/>
        <d v="2023-02-22T00:00:00"/>
        <d v="2023-03-02T00:00:00"/>
        <d v="2023-07-04T00:00:00"/>
        <d v="2023-02-09T00:00:00"/>
        <d v="2023-02-08T00:00:00"/>
        <d v="2023-09-02T00:00:00"/>
        <d v="2023-02-15T00:00:00"/>
        <d v="2023-02-14T00:00:00"/>
        <d v="2023-03-17T00:00:00"/>
        <d v="2023-06-21T00:00:00"/>
        <d v="2023-05-01T00:00:00"/>
        <d v="2023-01-11T00:00:00"/>
        <d v="2023-07-25T00:00:00"/>
        <d v="2023-05-27T00:00:00"/>
        <d v="2023-08-03T00:00:00"/>
        <d v="2023-10-10T00:00:00"/>
        <d v="2023-05-31T00:00:00"/>
        <d v="2023-06-12T00:00:00"/>
        <d v="2023-06-06T00:00:00"/>
        <d v="2023-08-18T00:00:00"/>
        <d v="2024-04-04T00:00:00"/>
        <d v="2024-03-02T00:00:00"/>
        <d v="2023-03-07T00:00:00"/>
        <d v="2024-03-03T00:00:00"/>
        <d v="2023-03-08T00:00:00"/>
        <d v="2023-03-09T00:00:00"/>
        <d v="2023-03-10T00:00:00"/>
        <d v="2023-03-14T00:00:00"/>
        <d v="2023-03-18T00:00:00"/>
        <d v="2023-03-19T00:00:00"/>
        <d v="2023-03-20T00:00:00"/>
        <d v="2023-06-18T00:00:00"/>
        <d v="2023-08-13T00:00:00"/>
        <d v="2024-03-07T00:00:00"/>
        <d v="2023-04-03T00:00:00"/>
        <d v="2024-04-06T00:00:00"/>
        <d v="2023-12-01T00:00:00"/>
        <d v="2023-11-12T00:00:00"/>
        <d v="2023-10-03T00:00:00"/>
        <d v="2023-11-18T00:00:00"/>
        <d v="2023-12-18T00:00:00"/>
        <d v="2024-01-05T00:00:00"/>
        <d v="2024-01-02T00:00:00"/>
        <d v="2023-08-09T00:00:00"/>
        <d v="2023-11-01T00:00:00"/>
        <d v="2023-11-15T00:00:00"/>
        <d v="2024-01-03T00:00:00"/>
        <d v="2024-03-17T00:00:00"/>
        <d v="2023-04-21T00:00:00"/>
        <d v="2024-03-21T00:00:00"/>
        <d v="2024-03-16T00:00:00"/>
        <d v="2023-02-16T00:00:00"/>
        <d v="2024-02-20T00:00:00"/>
        <d v="2024-02-21T00:00:00"/>
        <d v="2024-02-22T00:00:00"/>
        <d v="2024-02-23T00:00:00"/>
        <d v="2023-09-27T00:00:00"/>
        <d v="2023-12-28T00:00:00"/>
        <d v="2023-11-29T00:00:00"/>
        <d v="2024-09-30T00:00:00"/>
        <d v="2023-07-11T00:00:00"/>
        <d v="2023-07-12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8-22T00:00:00"/>
        <d v="2023-07-26T00:00:00"/>
        <d v="2023-07-27T00:00:00"/>
        <d v="2023-07-28T00:00:00"/>
        <d v="2024-03-22T00:00:00"/>
        <d v="2024-03-24T00:00:00"/>
        <d v="2024-03-25T00:00:00"/>
        <d v="2024-04-26T00:00:00"/>
        <d v="2024-04-27T00:00:00"/>
        <d v="2024-04-30T00:00:00"/>
        <d v="2024-02-01T00:00:00"/>
        <d v="2024-03-08T00:00:00"/>
        <d v="2024-04-12T00:00:00"/>
        <d v="2024-01-27T00:00:00"/>
        <d v="2024-01-01T00:00:00"/>
        <d v="2024-02-02T00:00:00"/>
        <d v="2024-03-20T00:00:00"/>
        <d v="2024-05-06T00:00:00"/>
      </sharedItems>
      <fieldGroup par="12"/>
    </cacheField>
    <cacheField name="Courier" numFmtId="0">
      <sharedItems containsBlank="1"/>
    </cacheField>
    <cacheField name="Months (Booked date)" numFmtId="0" databaseField="0">
      <fieldGroup base="8">
        <rangePr groupBy="months" startDate="2023-01-06T00:00:00" endDate="2025-03-16T00:00:00"/>
        <groupItems count="14">
          <s v="&lt;1/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2025"/>
        </groupItems>
      </fieldGroup>
    </cacheField>
    <cacheField name="Quarters (Booked date)" numFmtId="0" databaseField="0">
      <fieldGroup base="8">
        <rangePr groupBy="quarters" startDate="2023-01-06T00:00:00" endDate="2025-03-16T00:00:00"/>
        <groupItems count="6">
          <s v="&lt;1/6/2023"/>
          <s v="Qtr1"/>
          <s v="Qtr2"/>
          <s v="Qtr3"/>
          <s v="Qtr4"/>
          <s v="&gt;3/16/2025"/>
        </groupItems>
      </fieldGroup>
    </cacheField>
    <cacheField name="Years (Booked date)" numFmtId="0" databaseField="0">
      <fieldGroup base="8">
        <rangePr groupBy="years" startDate="2023-01-06T00:00:00" endDate="2025-03-16T00:00:00"/>
        <groupItems count="5">
          <s v="&lt;1/6/2023"/>
          <s v="2023"/>
          <s v="2024"/>
          <s v="2025"/>
          <s v="&gt;3/1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s v="Bikini Jangkar Kapal Blue Green (9M) --"/>
    <s v="M"/>
    <s v="87-95"/>
    <n v="83"/>
    <n v="25000"/>
    <n v="50000"/>
    <n v="1"/>
    <x v="0"/>
    <s v="J&amp;T"/>
  </r>
  <r>
    <x v="1"/>
    <s v="Bikini White Brown Polkadot (11L) --"/>
    <s v="L"/>
    <s v="92-100"/>
    <n v="86"/>
    <n v="25000"/>
    <n v="50000"/>
    <n v="1"/>
    <x v="1"/>
    <s v="SiCepat"/>
  </r>
  <r>
    <x v="2"/>
    <s v="Bikini Line Rainbow (38)"/>
    <s v="S"/>
    <n v="38"/>
    <n v="85"/>
    <n v="25000"/>
    <n v="50000"/>
    <n v="1"/>
    <x v="1"/>
    <s v="SiCepat"/>
  </r>
  <r>
    <x v="3"/>
    <s v="Bikini Blue Grey Salur NAKANO (11L)"/>
    <s v="L"/>
    <s v="92-100"/>
    <n v="86"/>
    <n v="25000"/>
    <n v="50000"/>
    <n v="1"/>
    <x v="1"/>
    <s v="SiCepat"/>
  </r>
  <r>
    <x v="4"/>
    <s v="Bikini Orange Polos Rajut (9M)"/>
    <s v="S"/>
    <s v="87-95"/>
    <n v="83"/>
    <n v="25000"/>
    <n v="50000"/>
    <n v="1"/>
    <x v="2"/>
    <s v="Lion Parcel"/>
  </r>
  <r>
    <x v="5"/>
    <s v="Bikini Motif Kotak-Kotak Yellow Gray (7S)"/>
    <s v="S"/>
    <s v="82-90"/>
    <n v="80"/>
    <n v="25000"/>
    <n v="50000"/>
    <n v="1"/>
    <x v="2"/>
    <s v="SiCepat"/>
  </r>
  <r>
    <x v="6"/>
    <s v="Bikini Orange bunga Size M (1 Set = 3 pcs)"/>
    <s v="M"/>
    <s v="87-95"/>
    <s v="75-84"/>
    <n v="40000"/>
    <n v="65000"/>
    <n v="0.625"/>
    <x v="3"/>
    <s v="J&amp;T"/>
  </r>
  <r>
    <x v="7"/>
    <s v="Bikini Biru putih Size 11L ( 1 set = 4 pcs) Like New"/>
    <s v="L"/>
    <s v="92-100"/>
    <n v="86"/>
    <n v="40000"/>
    <n v="80000"/>
    <n v="1"/>
    <x v="4"/>
    <s v="J&amp;T"/>
  </r>
  <r>
    <x v="8"/>
    <s v="Bikini Polkadot White Blue (Minus : Sedit Kotor bagian furing) (11L) --"/>
    <s v="L"/>
    <s v="92-100"/>
    <n v="86"/>
    <n v="25000"/>
    <n v="50000"/>
    <n v="1"/>
    <x v="4"/>
    <s v="SiCepat"/>
  </r>
  <r>
    <x v="9"/>
    <s v="Bikini Batik Black Grey (XL) "/>
    <s v="XL"/>
    <n v="80"/>
    <s v="74-77"/>
    <n v="25000"/>
    <n v="50000"/>
    <n v="1"/>
    <x v="5"/>
    <s v="JNE"/>
  </r>
  <r>
    <x v="10"/>
    <s v="Bikini Green Army INLET (9M)"/>
    <s v="M"/>
    <s v="87-95"/>
    <n v="83"/>
    <n v="25000"/>
    <n v="50000"/>
    <n v="1"/>
    <x v="6"/>
    <s v="Lion Parcel"/>
  </r>
  <r>
    <x v="11"/>
    <s v="Bikini Pink Dark Blue Tali Polos ( M)"/>
    <s v="M"/>
    <n v="70"/>
    <s v="Adjustable"/>
    <n v="25000"/>
    <n v="50000"/>
    <n v="1"/>
    <x v="7"/>
    <s v="SiCepat"/>
  </r>
  <r>
    <x v="12"/>
    <s v="Bikini Tosca Renda Polos (9M) "/>
    <s v="M"/>
    <s v="87-95"/>
    <n v="83"/>
    <n v="25000"/>
    <n v="50000"/>
    <n v="1"/>
    <x v="8"/>
    <m/>
  </r>
  <r>
    <x v="13"/>
    <s v="Bikini Flower Brown White Manik BEACH (9M)"/>
    <s v="M"/>
    <s v="87-95"/>
    <n v="83"/>
    <n v="25000"/>
    <n v="50000"/>
    <n v="1"/>
    <x v="8"/>
    <m/>
  </r>
  <r>
    <x v="14"/>
    <s v="Bikini Motif Bunga Besar Peach White (13L) "/>
    <s v="L"/>
    <s v="92-100"/>
    <n v="89"/>
    <n v="25000"/>
    <n v="50000"/>
    <n v="1"/>
    <x v="8"/>
    <m/>
  </r>
  <r>
    <x v="15"/>
    <s v="Bikini Salur Dark Blue White Miniset (M)"/>
    <s v="M"/>
    <s v="87-95"/>
    <s v="75-79"/>
    <n v="25000"/>
    <n v="50000"/>
    <n v="1"/>
    <x v="8"/>
    <m/>
  </r>
  <r>
    <x v="16"/>
    <s v="Bikini Black Polos I LOVE BIKINI (Minus : sedikit kotor bagian atas Bra) (All Size)"/>
    <s v="M"/>
    <n v="87"/>
    <n v="76"/>
    <n v="25000"/>
    <n v="50000"/>
    <n v="1"/>
    <x v="6"/>
    <s v="J&amp;T"/>
  </r>
  <r>
    <x v="17"/>
    <s v="Bikini Dark Blue Polos Oneill (13L)"/>
    <s v="L"/>
    <s v="92-100"/>
    <n v="89"/>
    <n v="25000"/>
    <n v="50000"/>
    <n v="1"/>
    <x v="8"/>
    <m/>
  </r>
  <r>
    <x v="18"/>
    <s v="Bikini Bunga Dark Blue  Green (9M)"/>
    <s v="M"/>
    <s v="87-95"/>
    <n v="83"/>
    <n v="25000"/>
    <n v="50000"/>
    <n v="1"/>
    <x v="8"/>
    <m/>
  </r>
  <r>
    <x v="19"/>
    <s v="Bikini White Renda (Minus: Tali bagian kepala pink) (M)"/>
    <s v="M"/>
    <n v="87"/>
    <n v="83"/>
    <n v="25000"/>
    <n v="40000"/>
    <n v="0.60000000000000009"/>
    <x v="8"/>
    <m/>
  </r>
  <r>
    <x v="20"/>
    <s v="Bikini Pink Polos (M) "/>
    <s v="M"/>
    <s v="87-93"/>
    <s v="75-79"/>
    <n v="25000"/>
    <n v="50000"/>
    <n v="1"/>
    <x v="7"/>
    <s v="J&amp;T"/>
  </r>
  <r>
    <x v="21"/>
    <s v="Bikini Goni Blue kotak-kotak (9M) "/>
    <s v="M"/>
    <s v="87-95"/>
    <n v="83"/>
    <n v="25000"/>
    <n v="50000"/>
    <n v="1"/>
    <x v="6"/>
    <s v="SiCepat"/>
  </r>
  <r>
    <x v="22"/>
    <s v="Bikini Red White 04 (9M)/ Celana (7S)"/>
    <s v="S"/>
    <s v="82-95"/>
    <s v="80-83"/>
    <n v="25000"/>
    <n v="50000"/>
    <n v="1"/>
    <x v="6"/>
    <m/>
  </r>
  <r>
    <x v="23"/>
    <s v="Bikini Red Flower Renda JILSTUART (9M)"/>
    <s v="M"/>
    <s v="87-95"/>
    <s v="83 adjustable"/>
    <n v="25000"/>
    <n v="50000"/>
    <n v="1"/>
    <x v="6"/>
    <s v="Lion Parcel"/>
  </r>
  <r>
    <x v="24"/>
    <s v="Bikini Black Polos RIPPLE (L) "/>
    <s v="L"/>
    <n v="92"/>
    <s v="80-84"/>
    <n v="25000"/>
    <n v="60000"/>
    <n v="1.4"/>
    <x v="6"/>
    <m/>
  </r>
  <r>
    <x v="25"/>
    <s v="Bikini Black Yellowish Salur ( M)"/>
    <s v="M"/>
    <s v="87-93"/>
    <s v="75-79"/>
    <n v="25000"/>
    <n v="50000"/>
    <n v="1"/>
    <x v="6"/>
    <s v="SiCepat"/>
  </r>
  <r>
    <x v="26"/>
    <s v="Bikini Brown MOOSE (9M)"/>
    <s v="M"/>
    <s v="87-95"/>
    <n v="83"/>
    <n v="25000"/>
    <n v="50000"/>
    <n v="1"/>
    <x v="8"/>
    <m/>
  </r>
  <r>
    <x v="27"/>
    <s v="Bikini Black White Tribal (M) (1 Set : 3 pcs) M5/M3/M3"/>
    <s v="M"/>
    <m/>
    <m/>
    <n v="25000"/>
    <n v="55000"/>
    <n v="1.2000000000000002"/>
    <x v="8"/>
    <m/>
  </r>
  <r>
    <x v="28"/>
    <s v="Bikini Red Polos RIPPLE (Minus : Noda hitam di pad) (M)/85(15)"/>
    <s v="M"/>
    <m/>
    <m/>
    <n v="25000"/>
    <n v="50000"/>
    <n v="1"/>
    <x v="8"/>
    <m/>
  </r>
  <r>
    <x v="29"/>
    <s v="Bikini Pink White Salur (M) "/>
    <s v="M"/>
    <s v="85-90"/>
    <s v="85-90"/>
    <n v="25000"/>
    <n v="50000"/>
    <n v="1"/>
    <x v="9"/>
    <s v="Lion Parcel"/>
  </r>
  <r>
    <x v="30"/>
    <s v="Bikini Polkadot Brown Blue White ( 9M)"/>
    <s v="M"/>
    <s v="87-95"/>
    <n v="83"/>
    <n v="25000"/>
    <n v="50000"/>
    <n v="1"/>
    <x v="10"/>
    <s v="J&amp;T"/>
  </r>
  <r>
    <x v="31"/>
    <s v="Bikini Dark Blue Light Blue Salur Blink (9M)"/>
    <s v="M"/>
    <s v="87-95"/>
    <n v="83"/>
    <n v="25000"/>
    <n v="50000"/>
    <n v="1"/>
    <x v="11"/>
    <s v="JNE"/>
  </r>
  <r>
    <x v="32"/>
    <s v="Bikini Motif Bunga Red Green Black JILLSTUART (9M)"/>
    <s v="M"/>
    <s v="87-95"/>
    <n v="83"/>
    <n v="25000"/>
    <n v="50000"/>
    <n v="1"/>
    <x v="12"/>
    <s v="SiCepat"/>
  </r>
  <r>
    <x v="33"/>
    <s v="Bikini Motif Bunga Green Mint One piece (9M) --"/>
    <s v="M"/>
    <s v="87-95"/>
    <n v="83"/>
    <n v="25000"/>
    <n v="50000"/>
    <n v="1"/>
    <x v="8"/>
    <m/>
  </r>
  <r>
    <x v="34"/>
    <s v="Bikini Kerang White Renda AIMER FEEL (Minus : noda kuning bagian kait) (M)"/>
    <s v="M"/>
    <s v="87-95"/>
    <s v="79-87"/>
    <n v="25000"/>
    <n v="50000"/>
    <n v="1"/>
    <x v="13"/>
    <s v="SiCepat"/>
  </r>
  <r>
    <x v="35"/>
    <s v="Bikini Motif Bunga Red Blue Renda JONHSON (All Size)"/>
    <s v="M"/>
    <m/>
    <m/>
    <n v="25000"/>
    <n v="50000"/>
    <n v="1"/>
    <x v="14"/>
    <m/>
  </r>
  <r>
    <x v="36"/>
    <s v="Bikini Polkadot White Green Yellow (9M)"/>
    <s v="M"/>
    <s v="87-95"/>
    <n v="83"/>
    <n v="25000"/>
    <n v="50000"/>
    <n v="1"/>
    <x v="15"/>
    <s v="JNE"/>
  </r>
  <r>
    <x v="37"/>
    <s v="Bikini Dark Blue with Light Blue Flower PINEAPPLE (All Size)"/>
    <s v="M"/>
    <m/>
    <m/>
    <n v="25000"/>
    <n v="50000"/>
    <n v="1"/>
    <x v="16"/>
    <s v="Lion Parcel"/>
  </r>
  <r>
    <x v="38"/>
    <s v="Bikini Dark Brown Light Brown Leave Loco Boutique (L) USA"/>
    <s v="L"/>
    <m/>
    <m/>
    <n v="25000"/>
    <n v="50000"/>
    <n v="1"/>
    <x v="8"/>
    <m/>
  </r>
  <r>
    <x v="39"/>
    <s v="Bikini Light Brown Dark Brown Orange Green (11L) C6/ Panty 9M"/>
    <s v="M"/>
    <s v="87-95"/>
    <n v="86"/>
    <n v="25000"/>
    <n v="50000"/>
    <n v="1"/>
    <x v="8"/>
    <m/>
  </r>
  <r>
    <x v="40"/>
    <s v="Bikini Pink Bunga REBECCA TAYLOR (9M)"/>
    <s v="M"/>
    <s v="87-95"/>
    <n v="83"/>
    <n v="25000"/>
    <n v="50000"/>
    <n v="1"/>
    <x v="6"/>
    <s v="JNE"/>
  </r>
  <r>
    <x v="41"/>
    <s v="Bikini Orange Polos Rajut (9M)"/>
    <s v="M"/>
    <s v="87-95"/>
    <n v="83"/>
    <n v="25000"/>
    <n v="50000"/>
    <n v="1"/>
    <x v="17"/>
    <s v="SiCepat"/>
  </r>
  <r>
    <x v="42"/>
    <s v="Bikini Orange White Brown Yellow Salur (11L)"/>
    <s v="L"/>
    <s v="92-100"/>
    <n v="86"/>
    <n v="25000"/>
    <n v="50000"/>
    <n v="1"/>
    <x v="18"/>
    <s v="J&amp;T"/>
  </r>
  <r>
    <x v="43"/>
    <s v="Bikini Black Polos XINYUDIE (L)"/>
    <s v="L"/>
    <s v="&lt; 93"/>
    <s v="80-84"/>
    <n v="25000"/>
    <n v="50000"/>
    <n v="1"/>
    <x v="19"/>
    <s v="SiCepat"/>
  </r>
  <r>
    <x v="44"/>
    <s v="Bikini Brown VAMPROSE (All Size S to M)"/>
    <s v="M"/>
    <s v="87-95"/>
    <n v="83"/>
    <n v="25000"/>
    <n v="50000"/>
    <n v="1"/>
    <x v="7"/>
    <s v="Lion Parcel"/>
  </r>
  <r>
    <x v="45"/>
    <s v="Bikini Salur Purple Pink Red Yellow Geen Blue GEORGE (9M) New"/>
    <s v="M"/>
    <s v="87-95"/>
    <n v="83"/>
    <n v="25000"/>
    <n v="50000"/>
    <n v="1"/>
    <x v="8"/>
    <m/>
  </r>
  <r>
    <x v="46"/>
    <s v="Bikini Batik Purple Peach JEAN CLUB (S)/34"/>
    <s v="S"/>
    <n v="34"/>
    <s v="75-79"/>
    <n v="25000"/>
    <n v="50000"/>
    <n v="1"/>
    <x v="20"/>
    <s v="J&amp;T"/>
  </r>
  <r>
    <x v="47"/>
    <s v="Bikini Flower White Red Line SHREANU (9M)"/>
    <s v="M"/>
    <s v="87-95"/>
    <n v="83"/>
    <n v="25000"/>
    <n v="50000"/>
    <n v="1"/>
    <x v="21"/>
    <s v="JNE"/>
  </r>
  <r>
    <x v="48"/>
    <s v="Bikini Yellow White Polos NATURAL BEAUTY (9M)"/>
    <s v="M"/>
    <s v="87-95"/>
    <n v="83"/>
    <n v="25000"/>
    <n v="50000"/>
    <n v="1"/>
    <x v="22"/>
    <s v="SiCepat"/>
  </r>
  <r>
    <x v="49"/>
    <s v="Bikini Green Yellow One Piece (9M)"/>
    <s v="M"/>
    <s v="87-95"/>
    <n v="83"/>
    <n v="25000"/>
    <n v="50000"/>
    <n v="1"/>
    <x v="23"/>
    <s v="SiCepat"/>
  </r>
  <r>
    <x v="50"/>
    <s v="Bikini White Polkadot Dark Blue and Light Blue (9M)"/>
    <s v="M"/>
    <s v="87-95"/>
    <n v="83"/>
    <n v="25000"/>
    <n v="50000"/>
    <n v="1"/>
    <x v="8"/>
    <m/>
  </r>
  <r>
    <x v="51"/>
    <s v="Bikini Red Jeans (7S)"/>
    <s v="S"/>
    <s v="82-90"/>
    <n v="80"/>
    <n v="25000"/>
    <n v="50000"/>
    <n v="1"/>
    <x v="7"/>
    <s v="J&amp;T"/>
  </r>
  <r>
    <x v="52"/>
    <s v="Bikini Light Blue with Yellow Blue Flower (9M)"/>
    <s v="M"/>
    <s v="87-95"/>
    <n v="83"/>
    <n v="25000"/>
    <n v="50000"/>
    <n v="1"/>
    <x v="8"/>
    <m/>
  </r>
  <r>
    <x v="53"/>
    <s v="Bikini Orange Banana NICORON New (All Size M to L) /F"/>
    <s v="L"/>
    <s v="87-95F"/>
    <n v="86"/>
    <n v="25000"/>
    <n v="50000"/>
    <n v="1"/>
    <x v="8"/>
    <m/>
  </r>
  <r>
    <x v="54"/>
    <s v="Bikini Red Blue White (M)"/>
    <s v="M"/>
    <s v="87-95"/>
    <s v="75-79"/>
    <n v="25000"/>
    <n v="50000"/>
    <n v="1"/>
    <x v="8"/>
    <m/>
  </r>
  <r>
    <x v="55"/>
    <s v="Bikini White Blue Salur with Red Tali (7S)"/>
    <s v="S"/>
    <s v="82-90"/>
    <n v="80"/>
    <n v="25000"/>
    <n v="50000"/>
    <n v="1"/>
    <x v="8"/>
    <m/>
  </r>
  <r>
    <x v="56"/>
    <s v="Bikini Black with White Polkadot (M)"/>
    <s v="M"/>
    <s v="87-95 "/>
    <s v="80-95"/>
    <n v="25000"/>
    <n v="50000"/>
    <n v="1"/>
    <x v="7"/>
    <s v="SiCepat"/>
  </r>
  <r>
    <x v="57"/>
    <s v="Bikini Black Polos CONVERSE (Minus : Noda di tali belakang) (M)"/>
    <s v="M"/>
    <s v="&lt; 93"/>
    <s v="75-79"/>
    <n v="25000"/>
    <n v="50000"/>
    <n v="1"/>
    <x v="8"/>
    <m/>
  </r>
  <r>
    <x v="58"/>
    <s v="Bikini Lilac with Motif (All Size S to M)"/>
    <s v="M"/>
    <s v="&lt; 93"/>
    <s v="75-79"/>
    <n v="25000"/>
    <n v="50000"/>
    <n v="1"/>
    <x v="8"/>
    <m/>
  </r>
  <r>
    <x v="59"/>
    <s v="Bikini Dark Brown Flower Liana (9M)"/>
    <s v="M"/>
    <s v="87-95"/>
    <n v="83"/>
    <n v="25000"/>
    <n v="50000"/>
    <n v="1"/>
    <x v="8"/>
    <m/>
  </r>
  <r>
    <x v="60"/>
    <s v="Bikini Red Big Flower (9M)"/>
    <s v="M"/>
    <s v="87-95"/>
    <n v="83"/>
    <n v="25000"/>
    <n v="50000"/>
    <n v="1"/>
    <x v="8"/>
    <m/>
  </r>
  <r>
    <x v="61"/>
    <s v="Bikini Dark Green with Light Green Motif (9M)"/>
    <s v="M"/>
    <s v="87-95"/>
    <n v="83"/>
    <n v="25000"/>
    <n v="50000"/>
    <n v="1"/>
    <x v="8"/>
    <m/>
  </r>
  <r>
    <x v="62"/>
    <s v="Bikini White with Black Flower RIGLAM (9M) --"/>
    <s v="M"/>
    <s v="87-95"/>
    <n v="83"/>
    <n v="25000"/>
    <n v="50000"/>
    <n v="1"/>
    <x v="8"/>
    <m/>
  </r>
  <r>
    <x v="63"/>
    <s v="Bikini White with Dark Brown Green Salur PINKY &amp; DIANNE (9M)"/>
    <s v="M"/>
    <s v="87-95"/>
    <n v="83"/>
    <n v="25000"/>
    <n v="50000"/>
    <n v="1"/>
    <x v="7"/>
    <s v="JNE"/>
  </r>
  <r>
    <x v="64"/>
    <s v="Bikini White Brokat (Minus : Noda kuning di celana) (M)"/>
    <s v="M"/>
    <s v="87-95"/>
    <s v="75-79"/>
    <n v="25000"/>
    <n v="35000"/>
    <n v="0.39999999999999991"/>
    <x v="24"/>
    <s v="JNE"/>
  </r>
  <r>
    <x v="65"/>
    <s v="Tank Top Hijau"/>
    <s v="M"/>
    <m/>
    <s v="80-95"/>
    <n v="25000"/>
    <n v="50000"/>
    <n v="1"/>
    <x v="25"/>
    <s v="SiCepat"/>
  </r>
  <r>
    <x v="66"/>
    <s v="Tanktop mpg peach made vietnam (XS)"/>
    <s v="XS"/>
    <m/>
    <s v="75-79"/>
    <n v="25000"/>
    <n v="55000"/>
    <n v="1.2000000000000002"/>
    <x v="26"/>
    <s v="Lion Parcel"/>
  </r>
  <r>
    <x v="67"/>
    <s v="Tanktop Reebook Hijau Tosca (M)"/>
    <s v="M"/>
    <m/>
    <s v="75-79"/>
    <n v="25000"/>
    <n v="65000"/>
    <n v="1.6"/>
    <x v="27"/>
    <s v="Lion Parcel"/>
  </r>
  <r>
    <x v="68"/>
    <s v="Mizuno (M)"/>
    <s v="M"/>
    <m/>
    <n v="83"/>
    <n v="25000"/>
    <n v="60000"/>
    <n v="1.4"/>
    <x v="28"/>
    <s v="SiCepat"/>
  </r>
  <r>
    <x v="69"/>
    <s v="Mizuno (M)"/>
    <s v="M"/>
    <m/>
    <n v="83"/>
    <n v="25000"/>
    <n v="60000"/>
    <n v="1.4"/>
    <x v="29"/>
    <s v="SiCepat"/>
  </r>
  <r>
    <x v="70"/>
    <s v="Tanktop Benneton (M)"/>
    <s v="M"/>
    <m/>
    <n v="83"/>
    <n v="25000"/>
    <n v="50000"/>
    <n v="1"/>
    <x v="8"/>
    <m/>
  </r>
  <r>
    <x v="71"/>
    <s v="Tanktop Nike Ziper Black (L)"/>
    <s v="L"/>
    <m/>
    <n v="83"/>
    <n v="25000"/>
    <n v="65000"/>
    <n v="1.6"/>
    <x v="8"/>
    <m/>
  </r>
  <r>
    <x v="72"/>
    <s v="Tanktop Polo Motif Kotak-Kotak (L)"/>
    <s v="L"/>
    <m/>
    <n v="83"/>
    <n v="25000"/>
    <n v="65000"/>
    <n v="1.6"/>
    <x v="30"/>
    <s v="J&amp;T"/>
  </r>
  <r>
    <x v="73"/>
    <s v="Tanktop Nike (S) minus ditulisan "/>
    <s v="S"/>
    <m/>
    <n v="70"/>
    <n v="25000"/>
    <n v="65000"/>
    <n v="1.6"/>
    <x v="31"/>
    <s v="J&amp;T"/>
  </r>
  <r>
    <x v="74"/>
    <s v="Tanktop Blue Nike (L)"/>
    <s v="L"/>
    <m/>
    <n v="74"/>
    <n v="25000"/>
    <n v="65000"/>
    <n v="1.6"/>
    <x v="32"/>
    <s v="J&amp;T"/>
  </r>
  <r>
    <x v="75"/>
    <s v="Tanktop Adidas Red Black"/>
    <s v="S"/>
    <m/>
    <n v="70"/>
    <n v="25000"/>
    <n v="60000"/>
    <n v="1.4"/>
    <x v="31"/>
    <s v="J&amp;T"/>
  </r>
  <r>
    <x v="76"/>
    <s v="Tanktop Adidas Croptop Red White Line "/>
    <s v="M"/>
    <m/>
    <s v="80-95"/>
    <n v="25000"/>
    <n v="65000"/>
    <n v="1.6"/>
    <x v="33"/>
    <s v="J&amp;T"/>
  </r>
  <r>
    <x v="77"/>
    <s v="Tanktop Black Berpori (M)"/>
    <s v="M"/>
    <m/>
    <s v="75-79"/>
    <n v="30000"/>
    <n v="55000"/>
    <n v="0.83333333333333326"/>
    <x v="34"/>
    <s v="J&amp;T"/>
  </r>
  <r>
    <x v="78"/>
    <s v="Sport Bra Mulaware Made Korea Blue Croptop (M)"/>
    <s v="M"/>
    <m/>
    <s v="75-79"/>
    <n v="25000"/>
    <n v="55000"/>
    <n v="1.2000000000000002"/>
    <x v="35"/>
    <s v="J&amp;T"/>
  </r>
  <r>
    <x v="79"/>
    <s v="Tank Top Bests (M)"/>
    <s v="M"/>
    <m/>
    <n v="83"/>
    <n v="25000"/>
    <n v="50000"/>
    <n v="1"/>
    <x v="36"/>
    <s v="J&amp;T"/>
  </r>
  <r>
    <x v="80"/>
    <s v="Tanktop STL White (M)"/>
    <s v="M"/>
    <m/>
    <n v="83"/>
    <n v="30000"/>
    <n v="60000"/>
    <n v="1"/>
    <x v="37"/>
    <s v="J&amp;T"/>
  </r>
  <r>
    <x v="81"/>
    <s v="Tanktop Cielcoco Lilac (M)"/>
    <s v="M"/>
    <m/>
    <n v="83"/>
    <n v="25000"/>
    <n v="55000"/>
    <n v="1.2000000000000002"/>
    <x v="38"/>
    <s v="SiCepat"/>
  </r>
  <r>
    <x v="82"/>
    <s v="Tanktop Arena Depan Ziper (M)"/>
    <s v="M"/>
    <m/>
    <n v="83"/>
    <n v="25000"/>
    <n v="55000"/>
    <n v="1.2000000000000002"/>
    <x v="39"/>
    <s v="JNE"/>
  </r>
  <r>
    <x v="83"/>
    <s v="Tanktop Adidas Biru New (M)"/>
    <s v="M"/>
    <m/>
    <n v="83"/>
    <n v="25000"/>
    <n v="75000"/>
    <n v="2"/>
    <x v="39"/>
    <s v="Lion Parcel"/>
  </r>
  <r>
    <x v="84"/>
    <s v="Kaos Lengan Ketek Yonex (L)"/>
    <s v="L"/>
    <m/>
    <s v="80-95"/>
    <n v="25000"/>
    <n v="60000"/>
    <n v="1.4"/>
    <x v="40"/>
    <s v="SiCepat"/>
  </r>
  <r>
    <x v="85"/>
    <s v="Tanktop Uniclo Black White (M)"/>
    <s v="M"/>
    <m/>
    <n v="83"/>
    <n v="25000"/>
    <n v="65000"/>
    <n v="1.6"/>
    <x v="41"/>
    <s v="Lion Parcel"/>
  </r>
  <r>
    <x v="86"/>
    <s v="Tanktop Mizuno Black List Green (M) "/>
    <s v="M"/>
    <m/>
    <n v="83"/>
    <n v="25000"/>
    <n v="50000"/>
    <n v="1"/>
    <x v="42"/>
    <s v="Lion Parcel"/>
  </r>
  <r>
    <x v="87"/>
    <s v="Tanktop Navy No Branded"/>
    <s v="M"/>
    <m/>
    <n v="83"/>
    <n v="25000"/>
    <n v="50000"/>
    <n v="1"/>
    <x v="43"/>
    <s v="Lion Parcel"/>
  </r>
  <r>
    <x v="88"/>
    <s v="Tanktop Cielcoco Maroon (L)"/>
    <s v="L"/>
    <m/>
    <n v="96"/>
    <n v="25000"/>
    <n v="55000"/>
    <n v="1.2000000000000002"/>
    <x v="44"/>
    <s v="JNE"/>
  </r>
  <r>
    <x v="89"/>
    <s v="Tanktop Grey (all Size)"/>
    <s v="M"/>
    <m/>
    <n v="83"/>
    <n v="25000"/>
    <n v="50000"/>
    <n v="1"/>
    <x v="45"/>
    <s v="J&amp;T"/>
  </r>
  <r>
    <x v="90"/>
    <s v="Tanktop Mizuno Black List Grey (all size)"/>
    <s v="M"/>
    <m/>
    <n v="83"/>
    <n v="25000"/>
    <n v="55000"/>
    <n v="1.2000000000000002"/>
    <x v="46"/>
    <s v="J&amp;T"/>
  </r>
  <r>
    <x v="91"/>
    <s v="Tanktop Linore Amour (M)"/>
    <s v="M"/>
    <m/>
    <n v="83"/>
    <n v="25000"/>
    <n v="60000"/>
    <n v="1.4"/>
    <x v="47"/>
    <s v="J&amp;T"/>
  </r>
  <r>
    <x v="92"/>
    <s v="Bra Sport Giordano"/>
    <s v="S"/>
    <m/>
    <n v="74"/>
    <n v="25000"/>
    <n v="60000"/>
    <n v="1.4"/>
    <x v="48"/>
    <s v="J&amp;T"/>
  </r>
  <r>
    <x v="93"/>
    <s v="Bra Peach peach2"/>
    <s v="S"/>
    <m/>
    <n v="68"/>
    <n v="25000"/>
    <n v="50000"/>
    <n v="1"/>
    <x v="49"/>
    <s v="J&amp;T"/>
  </r>
  <r>
    <x v="94"/>
    <s v="Bra Nike Hitam (M)"/>
    <s v="M"/>
    <m/>
    <n v="83"/>
    <n v="25000"/>
    <n v="70000"/>
    <n v="1.7999999999999998"/>
    <x v="50"/>
    <s v="SiCepat"/>
  </r>
  <r>
    <x v="95"/>
    <s v="Bra Nike Biru Putih"/>
    <s v="M"/>
    <m/>
    <n v="64"/>
    <n v="25000"/>
    <n v="65000"/>
    <n v="1.6"/>
    <x v="51"/>
    <s v="Lion Parcel"/>
  </r>
  <r>
    <x v="96"/>
    <s v="Bra Giordano (s)"/>
    <s v="S"/>
    <m/>
    <m/>
    <n v="25000"/>
    <n v="60000"/>
    <n v="1.4"/>
    <x v="52"/>
    <s v="Lion Parcel"/>
  </r>
  <r>
    <x v="97"/>
    <s v="Bra Hitam (S)"/>
    <s v="S"/>
    <m/>
    <m/>
    <n v="25000"/>
    <n v="60000"/>
    <n v="1.4"/>
    <x v="53"/>
    <s v="Lion Parcel"/>
  </r>
  <r>
    <x v="98"/>
    <s v="Bra Army Biru"/>
    <s v="S"/>
    <m/>
    <n v="56"/>
    <n v="25000"/>
    <n v="45000"/>
    <n v="0.8"/>
    <x v="54"/>
    <s v="SiCepat"/>
  </r>
  <r>
    <x v="99"/>
    <s v="Bra Jeans"/>
    <s v="S"/>
    <m/>
    <n v="72"/>
    <n v="25000"/>
    <n v="50000"/>
    <n v="1"/>
    <x v="55"/>
    <s v="J&amp;T"/>
  </r>
  <r>
    <x v="100"/>
    <s v="Bra Pink (M)"/>
    <s v="M"/>
    <m/>
    <n v="83"/>
    <n v="25000"/>
    <n v="45000"/>
    <n v="0.8"/>
    <x v="56"/>
    <s v="J&amp;T"/>
  </r>
  <r>
    <x v="101"/>
    <s v="Bra Barrel (S)"/>
    <s v="S"/>
    <m/>
    <n v="72"/>
    <n v="25000"/>
    <n v="45000"/>
    <n v="0.8"/>
    <x v="57"/>
    <s v="J&amp;T"/>
  </r>
  <r>
    <x v="102"/>
    <s v="Bra Biru Cek Brand"/>
    <s v="S"/>
    <m/>
    <n v="70"/>
    <n v="25000"/>
    <n v="55000"/>
    <n v="1.2000000000000002"/>
    <x v="29"/>
    <s v="Lion Parcel"/>
  </r>
  <r>
    <x v="103"/>
    <s v="Bra Xexy (M) minus ada serabut"/>
    <s v="M"/>
    <m/>
    <n v="83"/>
    <n v="25000"/>
    <n v="40000"/>
    <n v="0.60000000000000009"/>
    <x v="58"/>
    <s v="J&amp;T"/>
  </r>
  <r>
    <x v="104"/>
    <s v="Bra Pink Cek Brand"/>
    <s v="S"/>
    <m/>
    <n v="60"/>
    <n v="25000"/>
    <n v="50000"/>
    <n v="1"/>
    <x v="59"/>
    <s v="JNE"/>
  </r>
  <r>
    <x v="105"/>
    <s v="Bra Army hijau Cek Brand"/>
    <s v="S"/>
    <m/>
    <n v="68"/>
    <n v="25000"/>
    <n v="55000"/>
    <n v="1.2000000000000002"/>
    <x v="60"/>
    <s v="SiCepat"/>
  </r>
  <r>
    <x v="106"/>
    <s v="Bra Biru Putih"/>
    <s v="S"/>
    <m/>
    <n v="58"/>
    <n v="25000"/>
    <n v="45000"/>
    <n v="0.8"/>
    <x v="61"/>
    <s v="SiCepat"/>
  </r>
  <r>
    <x v="107"/>
    <s v="Bra Reebok tanpa karet"/>
    <s v="S"/>
    <m/>
    <n v="66"/>
    <n v="25000"/>
    <n v="45000"/>
    <n v="0.8"/>
    <x v="62"/>
    <s v="SiCepat"/>
  </r>
  <r>
    <x v="108"/>
    <s v="Celana Pendek RIPCURL"/>
    <s v="M"/>
    <s v="87-95"/>
    <m/>
    <n v="25000"/>
    <n v="65000"/>
    <n v="1.6"/>
    <x v="63"/>
    <s v="Lion Parcel"/>
  </r>
  <r>
    <x v="109"/>
    <s v="Celana Pendek ARENA"/>
    <s v="L"/>
    <s v="92-100"/>
    <m/>
    <n v="25000"/>
    <n v="55000"/>
    <n v="1.2000000000000002"/>
    <x v="64"/>
    <s v="JNE"/>
  </r>
  <r>
    <x v="110"/>
    <s v="Celana Pendek Fila"/>
    <s v="XS"/>
    <n v="38"/>
    <m/>
    <n v="25000"/>
    <n v="50000"/>
    <n v="1"/>
    <x v="65"/>
    <s v="Lion Parcel"/>
  </r>
  <r>
    <x v="111"/>
    <s v="Celana Pendek ONEILL"/>
    <s v="L"/>
    <s v="92-100"/>
    <m/>
    <n v="25000"/>
    <n v="65000"/>
    <n v="1.6"/>
    <x v="66"/>
    <s v="Lion Parcel"/>
  </r>
  <r>
    <x v="112"/>
    <s v="Celana Panjang Black Red ASICS"/>
    <s v="M"/>
    <s v="87-95"/>
    <m/>
    <n v="30000"/>
    <n v="70000"/>
    <n v="1.3333333333333335"/>
    <x v="67"/>
    <s v="Lion Parcel"/>
  </r>
  <r>
    <x v="113"/>
    <s v="Celana Panjang Black Grey No branded"/>
    <s v="M"/>
    <s v="82-90"/>
    <m/>
    <n v="30000"/>
    <n v="55000"/>
    <n v="0.83333333333333326"/>
    <x v="68"/>
    <s v="JNE"/>
  </r>
  <r>
    <x v="114"/>
    <s v="Celana Panjang Black NORTH FACE"/>
    <s v="M"/>
    <s v="87-95"/>
    <m/>
    <n v="30000"/>
    <n v="70000"/>
    <n v="1.3333333333333335"/>
    <x v="69"/>
    <s v="SiCepat"/>
  </r>
  <r>
    <x v="115"/>
    <s v="Celana Panjang Black Blue REEBOOK"/>
    <s v="L"/>
    <s v="92-100"/>
    <m/>
    <n v="30000"/>
    <n v="70000"/>
    <n v="1.3333333333333335"/>
    <x v="40"/>
    <s v="J&amp;T"/>
  </r>
  <r>
    <x v="116"/>
    <s v="Celana Panjang No branded"/>
    <s v="L"/>
    <s v="92-100"/>
    <m/>
    <n v="25000"/>
    <n v="55000"/>
    <n v="1.2000000000000002"/>
    <x v="8"/>
    <m/>
  </r>
  <r>
    <x v="117"/>
    <s v="Celana Panjang No branded"/>
    <s v="L"/>
    <s v="97-105"/>
    <m/>
    <n v="25000"/>
    <n v="55000"/>
    <n v="1.2000000000000002"/>
    <x v="8"/>
    <m/>
  </r>
  <r>
    <x v="118"/>
    <s v="Celana Panjang ASICS"/>
    <s v="M"/>
    <s v="87-95"/>
    <m/>
    <n v="30000"/>
    <n v="55000"/>
    <n v="0.83333333333333326"/>
    <x v="8"/>
    <m/>
  </r>
  <r>
    <x v="0"/>
    <s v="Bikini Jangkar Kapal Blue Green (9M) --"/>
    <s v="M"/>
    <s v="83-93"/>
    <n v="83"/>
    <n v="25000"/>
    <n v="50000"/>
    <n v="1"/>
    <x v="8"/>
    <m/>
  </r>
  <r>
    <x v="1"/>
    <s v="Bikini White Brown Polkadot (11L) --"/>
    <s v="L"/>
    <s v="92-100"/>
    <n v="86"/>
    <n v="25000"/>
    <n v="50000"/>
    <n v="1"/>
    <x v="8"/>
    <m/>
  </r>
  <r>
    <x v="2"/>
    <s v="Bikini Line Rainbow (38)"/>
    <s v="S"/>
    <n v="38"/>
    <s v="96-100"/>
    <n v="25000"/>
    <n v="50000"/>
    <n v="1"/>
    <x v="8"/>
    <m/>
  </r>
  <r>
    <x v="3"/>
    <s v="Bikini Blue Grey Salur NAKANO (11L)"/>
    <s v="L"/>
    <s v="92-100"/>
    <n v="86"/>
    <n v="25000"/>
    <n v="50000"/>
    <n v="1"/>
    <x v="8"/>
    <m/>
  </r>
  <r>
    <x v="4"/>
    <s v="Bikini Orange Polos Rajut (9M)"/>
    <s v="M"/>
    <s v="87-95"/>
    <n v="83"/>
    <n v="25000"/>
    <n v="50000"/>
    <n v="1"/>
    <x v="8"/>
    <m/>
  </r>
  <r>
    <x v="5"/>
    <s v="Bikini Motif Kotak-Kotak Yellow Gray (7S)"/>
    <s v="S"/>
    <s v="82-90"/>
    <n v="80"/>
    <n v="25000"/>
    <n v="50000"/>
    <n v="1"/>
    <x v="8"/>
    <m/>
  </r>
  <r>
    <x v="6"/>
    <s v="Bikini Orange bunga Size M (1 Set = 3 pcs)"/>
    <s v="M"/>
    <s v="87-95"/>
    <s v="75-84"/>
    <n v="40000"/>
    <n v="65000"/>
    <n v="0.625"/>
    <x v="70"/>
    <s v="SiCepat"/>
  </r>
  <r>
    <x v="7"/>
    <s v="Bikini Biru putih Size 11L ( 1 set = 4 pcs) Like New"/>
    <s v="L"/>
    <s v="92-100"/>
    <n v="86"/>
    <n v="40000"/>
    <n v="80000"/>
    <n v="1"/>
    <x v="8"/>
    <m/>
  </r>
  <r>
    <x v="8"/>
    <s v="Bikini Polkadot White Blue (Minus : Sedit Kotor bagian furing) (11L) --"/>
    <s v="L"/>
    <s v="92-100"/>
    <n v="86"/>
    <n v="25000"/>
    <n v="50000"/>
    <n v="1"/>
    <x v="8"/>
    <m/>
  </r>
  <r>
    <x v="9"/>
    <s v="Bikini Batik Black Grey (XL) "/>
    <s v="XL"/>
    <s v="97-105"/>
    <s v="99-103"/>
    <n v="25000"/>
    <n v="50000"/>
    <n v="1"/>
    <x v="8"/>
    <m/>
  </r>
  <r>
    <x v="10"/>
    <s v="Bikini Green Army INLET (9M)"/>
    <s v="XL"/>
    <s v="87-95"/>
    <n v="83"/>
    <n v="25000"/>
    <n v="50000"/>
    <n v="1"/>
    <x v="8"/>
    <m/>
  </r>
  <r>
    <x v="11"/>
    <s v="Bikini Pink Dark Blue Tali Polos ( M)"/>
    <s v="M"/>
    <s v="83-93"/>
    <s v="Adjustable"/>
    <n v="25000"/>
    <n v="50000"/>
    <n v="1"/>
    <x v="8"/>
    <m/>
  </r>
  <r>
    <x v="12"/>
    <s v="Bikini Tosca Renda Polos (9M) --"/>
    <s v="M"/>
    <s v="87-95"/>
    <n v="83"/>
    <n v="25000"/>
    <n v="50000"/>
    <n v="1"/>
    <x v="71"/>
    <s v="Lion Parcel"/>
  </r>
  <r>
    <x v="13"/>
    <s v="Bikini Flower Brown White Manik BEACH (9M)"/>
    <s v="M"/>
    <s v="87-95"/>
    <n v="83"/>
    <n v="25000"/>
    <n v="50000"/>
    <n v="1"/>
    <x v="8"/>
    <m/>
  </r>
  <r>
    <x v="14"/>
    <s v="Bikini Motif Bunga Besar Peach White (13L) "/>
    <s v="L"/>
    <s v="92-100"/>
    <n v="89"/>
    <n v="25000"/>
    <n v="50000"/>
    <n v="1"/>
    <x v="8"/>
    <m/>
  </r>
  <r>
    <x v="15"/>
    <s v="Bikini Salur Dark Blue White Miniset (M)"/>
    <s v="M"/>
    <s v="87-95"/>
    <s v="75-79"/>
    <n v="25000"/>
    <n v="50000"/>
    <n v="1"/>
    <x v="8"/>
    <m/>
  </r>
  <r>
    <x v="16"/>
    <s v="Bikini Black Polos I LOVE BIKINI (Minus : sedikit kotor bagian atas Bra) (All Size)"/>
    <s v="M"/>
    <m/>
    <m/>
    <n v="25000"/>
    <n v="50000"/>
    <n v="1"/>
    <x v="6"/>
    <s v="J&amp;T"/>
  </r>
  <r>
    <x v="17"/>
    <s v="Bikini Dark Blue Polos Oneill (13L)"/>
    <s v="L"/>
    <s v="92-100"/>
    <n v="89"/>
    <n v="25000"/>
    <n v="50000"/>
    <n v="1"/>
    <x v="8"/>
    <m/>
  </r>
  <r>
    <x v="18"/>
    <s v="Bikini Bunga Dark Blue  Green (9M)"/>
    <s v="M"/>
    <s v="87-95"/>
    <n v="83"/>
    <n v="25000"/>
    <n v="50000"/>
    <n v="1"/>
    <x v="8"/>
    <m/>
  </r>
  <r>
    <x v="19"/>
    <s v="Bikini White Renda (Minus: Tali bagian kepala pink, Bagian punggung sedikit hijau, hardware kudang cling) (M)"/>
    <s v="M"/>
    <s v="87-95"/>
    <n v="83"/>
    <n v="25000"/>
    <n v="40000"/>
    <n v="0.60000000000000009"/>
    <x v="72"/>
    <s v="SiCepat"/>
  </r>
  <r>
    <x v="20"/>
    <s v="Bikini Pink Polos (M) "/>
    <s v="M"/>
    <s v="87-93"/>
    <n v="83"/>
    <n v="25000"/>
    <n v="50000"/>
    <n v="1"/>
    <x v="73"/>
    <s v="Lion Parcel"/>
  </r>
  <r>
    <x v="21"/>
    <s v="Bikini Goni Blue kotak-kotak (9M) "/>
    <s v="M"/>
    <s v="87-95"/>
    <n v="83"/>
    <n v="25000"/>
    <n v="50000"/>
    <n v="1"/>
    <x v="7"/>
    <s v="Lion Parcel"/>
  </r>
  <r>
    <x v="22"/>
    <s v="Bikini Red White 04 (9M)/ Celana (7S)"/>
    <s v="S"/>
    <s v="82-95"/>
    <s v="80-83"/>
    <n v="25000"/>
    <n v="50000"/>
    <n v="1"/>
    <x v="6"/>
    <s v="SiCepat"/>
  </r>
  <r>
    <x v="23"/>
    <s v="Bikini Red Flower Renda JILSTUART (9M)"/>
    <s v="M"/>
    <s v="87-95"/>
    <s v="83 adjustable"/>
    <n v="25000"/>
    <n v="50000"/>
    <n v="1"/>
    <x v="6"/>
    <s v="SiCepat"/>
  </r>
  <r>
    <x v="24"/>
    <s v="Bikini Black Polos RIPPLE (L) "/>
    <s v="L"/>
    <s v="94-98"/>
    <s v="80-84"/>
    <n v="25000"/>
    <n v="60000"/>
    <n v="1.4"/>
    <x v="6"/>
    <s v="SiCepat"/>
  </r>
  <r>
    <x v="25"/>
    <s v="Bikini Black Yellowish Salur ( M)"/>
    <s v="M"/>
    <s v="87-93"/>
    <s v="85-90"/>
    <n v="25000"/>
    <n v="50000"/>
    <n v="1"/>
    <x v="6"/>
    <s v="JNE"/>
  </r>
  <r>
    <x v="26"/>
    <s v="Bikini Brown MOOSE (9M)"/>
    <s v="M"/>
    <s v="87-95"/>
    <n v="83"/>
    <n v="25000"/>
    <n v="50000"/>
    <n v="1"/>
    <x v="6"/>
    <s v="Lion Parcel"/>
  </r>
  <r>
    <x v="27"/>
    <s v="Bikini Black White Tribal (M) (1 Set : 3 pcs) M5/M3/M3"/>
    <s v="M"/>
    <m/>
    <m/>
    <n v="25000"/>
    <n v="55000"/>
    <n v="1.2000000000000002"/>
    <x v="8"/>
    <m/>
  </r>
  <r>
    <x v="28"/>
    <s v="Bikini Red Polos RIPPLE (Minus : Noda hitam di pad) (M)/85(15)"/>
    <s v="M"/>
    <s v="87-97"/>
    <m/>
    <n v="25000"/>
    <n v="50000"/>
    <n v="1"/>
    <x v="72"/>
    <s v="SiCepat"/>
  </r>
  <r>
    <x v="29"/>
    <s v="Bikini Pink White Salur (M) "/>
    <s v="M"/>
    <s v="85-90"/>
    <s v="85-90"/>
    <n v="25000"/>
    <n v="50000"/>
    <n v="1"/>
    <x v="8"/>
    <m/>
  </r>
  <r>
    <x v="30"/>
    <s v="Bikini Polkadot Brown Blue White ( 9M)"/>
    <s v="M"/>
    <s v="87-95"/>
    <n v="83"/>
    <n v="25000"/>
    <n v="50000"/>
    <n v="1"/>
    <x v="8"/>
    <m/>
  </r>
  <r>
    <x v="31"/>
    <s v="Bikini Dark Blue Light Blue Salur Blink (9M)"/>
    <s v="M"/>
    <s v="87-95"/>
    <n v="83"/>
    <n v="25000"/>
    <n v="50000"/>
    <n v="1"/>
    <x v="8"/>
    <m/>
  </r>
  <r>
    <x v="32"/>
    <s v="Bikini Motif Bunga Red Green Black JILLSTUART (9M)"/>
    <s v="M"/>
    <s v="87-95"/>
    <n v="83"/>
    <n v="25000"/>
    <n v="50000"/>
    <n v="1"/>
    <x v="73"/>
    <s v="J&amp;T"/>
  </r>
  <r>
    <x v="33"/>
    <s v="Bikini Motif Bunga Green Mint One piece (9M) --"/>
    <s v="M"/>
    <s v="87-95"/>
    <n v="83"/>
    <n v="25000"/>
    <n v="50000"/>
    <n v="1"/>
    <x v="8"/>
    <m/>
  </r>
  <r>
    <x v="34"/>
    <s v="Bikini Kerang White Renda AIMER FEEL (Minus : noda kuning bagian kait) (M)"/>
    <s v="M"/>
    <s v="87-95"/>
    <s v="79-87"/>
    <n v="25000"/>
    <n v="50000"/>
    <n v="1"/>
    <x v="8"/>
    <m/>
  </r>
  <r>
    <x v="35"/>
    <s v="Bikini Motif Bunga Red Blue Renda JONHSON (M)"/>
    <s v="M"/>
    <s v="83-95"/>
    <n v="84"/>
    <n v="25000"/>
    <n v="50000"/>
    <n v="1"/>
    <x v="70"/>
    <s v="J&amp;T"/>
  </r>
  <r>
    <x v="36"/>
    <s v="Bikini Polkadot White Green Yellow (9M)"/>
    <s v="M"/>
    <s v="87-95"/>
    <n v="84"/>
    <n v="25000"/>
    <n v="50000"/>
    <n v="1"/>
    <x v="8"/>
    <m/>
  </r>
  <r>
    <x v="37"/>
    <s v="Bikini Dark Blue with Light Blue Flower PINEAPPLE (All Size)"/>
    <s v="M"/>
    <m/>
    <m/>
    <n v="25000"/>
    <n v="50000"/>
    <n v="1"/>
    <x v="73"/>
    <s v="SiCepat"/>
  </r>
  <r>
    <x v="38"/>
    <s v="Bikini Dark Brown Light Brown Leave Loco Boutique (L) USA"/>
    <s v="L"/>
    <s v="92-100"/>
    <s v="91-95"/>
    <n v="25000"/>
    <n v="50000"/>
    <n v="1"/>
    <x v="8"/>
    <m/>
  </r>
  <r>
    <x v="39"/>
    <s v="Bikini Light Brown Dark Brown Orange Green (11L) C6/ Panty 9M"/>
    <s v="M"/>
    <s v="87-95"/>
    <n v="86"/>
    <n v="25000"/>
    <n v="50000"/>
    <n v="1"/>
    <x v="8"/>
    <m/>
  </r>
  <r>
    <x v="40"/>
    <s v="Bikini Pink Bunga REBECCA TAYLOR (9M)"/>
    <s v="M"/>
    <s v="87-95"/>
    <n v="83"/>
    <n v="25000"/>
    <n v="50000"/>
    <n v="1"/>
    <x v="7"/>
    <s v="Lion Parcel"/>
  </r>
  <r>
    <x v="41"/>
    <s v="Bikini Orange Polos Rajut (9M)"/>
    <s v="M"/>
    <s v="87-95"/>
    <n v="83"/>
    <n v="25000"/>
    <n v="50000"/>
    <n v="1"/>
    <x v="74"/>
    <s v="SiCepat"/>
  </r>
  <r>
    <x v="42"/>
    <s v="Bikini Orange White Brown Yellow Salur (11L)"/>
    <s v="L"/>
    <s v="92-100"/>
    <n v="86"/>
    <n v="25000"/>
    <n v="50000"/>
    <n v="1"/>
    <x v="8"/>
    <m/>
  </r>
  <r>
    <x v="43"/>
    <s v="Bikini Black Polos XINYUDIE (L)"/>
    <s v="L"/>
    <s v="92-100"/>
    <s v="80-84"/>
    <n v="25000"/>
    <n v="50000"/>
    <n v="1"/>
    <x v="8"/>
    <m/>
  </r>
  <r>
    <x v="44"/>
    <s v="Bikini Brown VAMPROSE (All Size S to M)"/>
    <s v="M"/>
    <s v="87-95"/>
    <n v="83"/>
    <n v="25000"/>
    <n v="50000"/>
    <n v="1"/>
    <x v="7"/>
    <s v="J&amp;T"/>
  </r>
  <r>
    <x v="45"/>
    <s v="Bikini Salur Purple Pink Red Yellow Geen Blue GEORGE (9M) New"/>
    <s v="M"/>
    <s v="87-95"/>
    <n v="83"/>
    <n v="25000"/>
    <n v="50000"/>
    <n v="1"/>
    <x v="8"/>
    <m/>
  </r>
  <r>
    <x v="46"/>
    <s v="Bikini Batik Purple Peach JEAN CLUB (S)/34"/>
    <s v="M"/>
    <n v="34"/>
    <s v="75-79"/>
    <n v="25000"/>
    <n v="50000"/>
    <n v="1"/>
    <x v="8"/>
    <m/>
  </r>
  <r>
    <x v="47"/>
    <s v="Bikini Flower White Red Line SHREANU (9M)"/>
    <s v="M"/>
    <s v="87-95"/>
    <n v="83"/>
    <n v="25000"/>
    <n v="50000"/>
    <n v="1"/>
    <x v="8"/>
    <m/>
  </r>
  <r>
    <x v="48"/>
    <s v="Bikini Yellow White Polos NATURAL BEAUTY (9M)"/>
    <s v="M"/>
    <s v="87-95"/>
    <n v="83"/>
    <n v="25000"/>
    <n v="50000"/>
    <n v="1"/>
    <x v="75"/>
    <s v="SiCepat"/>
  </r>
  <r>
    <x v="49"/>
    <s v="Bikini Green Yellow One Piece (9M)"/>
    <s v="M"/>
    <s v="87-95"/>
    <n v="83"/>
    <n v="25000"/>
    <n v="50000"/>
    <n v="1"/>
    <x v="76"/>
    <s v="J&amp;T"/>
  </r>
  <r>
    <x v="50"/>
    <s v="Bikini White Polkadot Dark Blue and Light Blue (9M)"/>
    <s v="M"/>
    <s v="87-95"/>
    <n v="83"/>
    <n v="25000"/>
    <n v="50000"/>
    <n v="1"/>
    <x v="73"/>
    <s v="J&amp;T"/>
  </r>
  <r>
    <x v="51"/>
    <s v="Bikini Red Jeans (7S)"/>
    <s v="S"/>
    <s v="82-90"/>
    <n v="80"/>
    <n v="25000"/>
    <n v="50000"/>
    <n v="1"/>
    <x v="7"/>
    <s v="J&amp;T"/>
  </r>
  <r>
    <x v="52"/>
    <s v="Bikini Light Blue with Yellow Blue Flower (9M)"/>
    <s v="M"/>
    <s v="87-95"/>
    <n v="83"/>
    <n v="25000"/>
    <n v="50000"/>
    <n v="1"/>
    <x v="70"/>
    <s v="JNE"/>
  </r>
  <r>
    <x v="53"/>
    <s v="Bikini Orange Banana NICORON New (All Size M to L) /F"/>
    <s v="L"/>
    <s v="87-95F"/>
    <n v="86"/>
    <n v="25000"/>
    <n v="50000"/>
    <n v="1"/>
    <x v="8"/>
    <m/>
  </r>
  <r>
    <x v="54"/>
    <s v="Bikini Red Blue White (M)"/>
    <s v="M"/>
    <s v="87-95"/>
    <s v="85-90"/>
    <n v="25000"/>
    <n v="50000"/>
    <n v="1"/>
    <x v="8"/>
    <m/>
  </r>
  <r>
    <x v="55"/>
    <s v="Bikini White Blue Salur with Red Tali (7S)"/>
    <s v="S"/>
    <s v="82-90"/>
    <n v="80"/>
    <n v="25000"/>
    <n v="50000"/>
    <n v="1"/>
    <x v="73"/>
    <s v="J&amp;T"/>
  </r>
  <r>
    <x v="56"/>
    <s v="Bikini Black with White Polkadot (M)"/>
    <s v="M"/>
    <s v="87-95 "/>
    <s v="80-95 (Top bust, Cup C/D)"/>
    <n v="25000"/>
    <n v="50000"/>
    <n v="1"/>
    <x v="73"/>
    <s v="JNE"/>
  </r>
  <r>
    <x v="57"/>
    <s v="Bikini Black Polos CONVERSE (Minus : Noda di tali belakang) (M)"/>
    <s v="M"/>
    <s v="&lt; 93"/>
    <s v="75-79"/>
    <n v="25000"/>
    <n v="50000"/>
    <n v="1"/>
    <x v="76"/>
    <s v="SiCepat"/>
  </r>
  <r>
    <x v="58"/>
    <s v="Bikini Lilac with Motif (All Size S to M)"/>
    <s v="M"/>
    <s v="&lt; 93"/>
    <s v="85-90"/>
    <n v="25000"/>
    <n v="50000"/>
    <n v="1"/>
    <x v="77"/>
    <s v="J&amp;T"/>
  </r>
  <r>
    <x v="59"/>
    <s v="Bikini Dark Brown Flower Liana (9M)"/>
    <s v="M"/>
    <s v="87-95"/>
    <n v="83"/>
    <n v="25000"/>
    <n v="50000"/>
    <n v="1"/>
    <x v="8"/>
    <m/>
  </r>
  <r>
    <x v="60"/>
    <s v="Bikini Red Big Flower (9M)"/>
    <s v="M"/>
    <s v="87-95"/>
    <n v="83"/>
    <n v="25000"/>
    <n v="50000"/>
    <n v="1"/>
    <x v="8"/>
    <m/>
  </r>
  <r>
    <x v="61"/>
    <s v="Bikini Dark Green with Light Green Motif (9M)"/>
    <s v="M"/>
    <s v="87-95"/>
    <n v="83"/>
    <n v="25000"/>
    <n v="50000"/>
    <n v="1"/>
    <x v="8"/>
    <m/>
  </r>
  <r>
    <x v="62"/>
    <s v="Bikini White with Black Flower RIGLAM (9M) --"/>
    <s v="M"/>
    <s v="87-95"/>
    <n v="83"/>
    <n v="25000"/>
    <n v="50000"/>
    <n v="1"/>
    <x v="8"/>
    <m/>
  </r>
  <r>
    <x v="63"/>
    <s v="Bikini White with Dark Brown Green Salur PINKY &amp; DIANNE (9M)"/>
    <s v="M"/>
    <s v="87-95"/>
    <n v="83"/>
    <n v="25000"/>
    <n v="50000"/>
    <n v="1"/>
    <x v="8"/>
    <m/>
  </r>
  <r>
    <x v="64"/>
    <s v="Bikini White Brokat (M)"/>
    <s v="M"/>
    <s v="87-95"/>
    <s v="75-79"/>
    <n v="25000"/>
    <n v="50000"/>
    <n v="1"/>
    <x v="75"/>
    <s v="SiCepat"/>
  </r>
  <r>
    <x v="119"/>
    <s v="Bikini Disney (M)"/>
    <s v="M"/>
    <m/>
    <m/>
    <n v="25000"/>
    <n v="80000"/>
    <n v="1"/>
    <x v="8"/>
    <m/>
  </r>
  <r>
    <x v="65"/>
    <s v="Tank Top Hijau"/>
    <s v="M"/>
    <m/>
    <m/>
    <n v="25000"/>
    <n v="50000"/>
    <n v="1.2000000000000002"/>
    <x v="8"/>
    <m/>
  </r>
  <r>
    <x v="66"/>
    <s v="Tanktop mpg peach made vietnam (XS)"/>
    <s v="XS"/>
    <m/>
    <m/>
    <n v="25000"/>
    <n v="55000"/>
    <n v="1.7999999999999998"/>
    <x v="78"/>
    <s v="J&amp;T"/>
  </r>
  <r>
    <x v="67"/>
    <s v="Tanktop Reebook Hijau Tosca (M)"/>
    <s v="M"/>
    <m/>
    <s v="75-83"/>
    <n v="25000"/>
    <n v="70000"/>
    <n v="1.4"/>
    <x v="49"/>
    <s v="SiCepat"/>
  </r>
  <r>
    <x v="68"/>
    <s v="Mizuno (M)"/>
    <s v="M"/>
    <m/>
    <s v="75-83"/>
    <n v="25000"/>
    <n v="60000"/>
    <n v="1.4"/>
    <x v="8"/>
    <m/>
  </r>
  <r>
    <x v="69"/>
    <s v="Mizuno (M)"/>
    <s v="M"/>
    <m/>
    <s v="75-83"/>
    <n v="25000"/>
    <n v="60000"/>
    <n v="1"/>
    <x v="49"/>
    <s v="J&amp;T"/>
  </r>
  <r>
    <x v="70"/>
    <s v="Tanktop Benneton (L)"/>
    <s v="L"/>
    <m/>
    <m/>
    <n v="25000"/>
    <n v="50000"/>
    <n v="1.6"/>
    <x v="49"/>
    <s v="J&amp;T"/>
  </r>
  <r>
    <x v="71"/>
    <s v="Tanktop Nike Ziper Black (L)"/>
    <s v="L"/>
    <m/>
    <m/>
    <n v="25000"/>
    <n v="65000"/>
    <n v="1.6"/>
    <x v="8"/>
    <m/>
  </r>
  <r>
    <x v="72"/>
    <s v="Tanktop Polo Motif Kotak-Kotak (L)"/>
    <s v="L"/>
    <m/>
    <m/>
    <n v="25000"/>
    <n v="65000"/>
    <n v="1.6"/>
    <x v="49"/>
    <s v="J&amp;T"/>
  </r>
  <r>
    <x v="73"/>
    <s v="Tanktop Nike (S) minus ditulisan "/>
    <s v="S"/>
    <m/>
    <n v="70"/>
    <n v="25000"/>
    <n v="65000"/>
    <n v="1.7999999999999998"/>
    <x v="49"/>
    <s v="Lion Parcel"/>
  </r>
  <r>
    <x v="74"/>
    <s v="Tanktop Blue Nike (L)"/>
    <s v="L"/>
    <m/>
    <n v="74"/>
    <n v="25000"/>
    <n v="70000"/>
    <n v="1.6"/>
    <x v="49"/>
    <s v="J&amp;T"/>
  </r>
  <r>
    <x v="75"/>
    <s v="Tanktop Adidas Red Black (Minus: Kancing patah)"/>
    <s v="S"/>
    <m/>
    <n v="70"/>
    <n v="25000"/>
    <n v="65000"/>
    <n v="1.7999999999999998"/>
    <x v="49"/>
    <s v="J&amp;T"/>
  </r>
  <r>
    <x v="76"/>
    <s v="Tanktop Adidas Croptop Red White Line (S to M)"/>
    <s v="M"/>
    <m/>
    <s v="80-95"/>
    <n v="25000"/>
    <n v="70000"/>
    <n v="1.4"/>
    <x v="72"/>
    <s v="J&amp;T"/>
  </r>
  <r>
    <x v="77"/>
    <s v="Tanktop Black Berpori (M)"/>
    <s v="M"/>
    <m/>
    <s v="75-79"/>
    <n v="25000"/>
    <n v="60000"/>
    <n v="1.4"/>
    <x v="71"/>
    <s v="J&amp;T"/>
  </r>
  <r>
    <x v="78"/>
    <s v="Sport Bra Mulaware Made Korea Blue Croptop (M)"/>
    <s v="M"/>
    <m/>
    <s v="75-79"/>
    <n v="25000"/>
    <n v="60000"/>
    <n v="1"/>
    <x v="49"/>
    <s v="JNE"/>
  </r>
  <r>
    <x v="79"/>
    <s v="Tank Top Bests (M)"/>
    <s v="M"/>
    <m/>
    <n v="83"/>
    <n v="25000"/>
    <n v="50000"/>
    <n v="1.4"/>
    <x v="8"/>
    <m/>
  </r>
  <r>
    <x v="80"/>
    <s v="Tanktop STL White (M)"/>
    <s v="M"/>
    <m/>
    <n v="83"/>
    <n v="25000"/>
    <n v="60000"/>
    <n v="1.4"/>
    <x v="78"/>
    <s v="SiCepat"/>
  </r>
  <r>
    <x v="81"/>
    <s v="Tanktop Cielcoco Lilac (M)"/>
    <s v="M"/>
    <m/>
    <n v="83"/>
    <n v="25000"/>
    <n v="60000"/>
    <n v="1.2000000000000002"/>
    <x v="78"/>
    <s v="Lion Parcel"/>
  </r>
  <r>
    <x v="82"/>
    <s v="Tanktop Arena Depan Ziper (M)"/>
    <s v="M"/>
    <m/>
    <n v="83"/>
    <n v="25000"/>
    <n v="55000"/>
    <n v="2"/>
    <x v="8"/>
    <m/>
  </r>
  <r>
    <x v="83"/>
    <s v="Tanktop Adidas Biru New (M)"/>
    <s v="L"/>
    <m/>
    <n v="83"/>
    <n v="25000"/>
    <n v="75000"/>
    <n v="1.4"/>
    <x v="8"/>
    <m/>
  </r>
  <r>
    <x v="84"/>
    <s v="Kaos Lengan Ketek Yonex (L)"/>
    <s v="M"/>
    <m/>
    <n v="80"/>
    <n v="25000"/>
    <n v="60000"/>
    <n v="1.7999999999999998"/>
    <x v="8"/>
    <m/>
  </r>
  <r>
    <x v="85"/>
    <s v="Tanktop Uniclo Black White (M)"/>
    <s v="M"/>
    <m/>
    <s v="80-86"/>
    <n v="25000"/>
    <n v="70000"/>
    <n v="1"/>
    <x v="8"/>
    <m/>
  </r>
  <r>
    <x v="86"/>
    <s v="Tanktop Mizuno Black List Green (M) "/>
    <s v="M"/>
    <m/>
    <m/>
    <n v="25000"/>
    <n v="50000"/>
    <n v="1"/>
    <x v="8"/>
    <m/>
  </r>
  <r>
    <x v="87"/>
    <s v="Tanktop Navy No Branded (M)"/>
    <s v="M"/>
    <m/>
    <m/>
    <n v="25000"/>
    <n v="50000"/>
    <n v="1.2000000000000002"/>
    <x v="8"/>
    <m/>
  </r>
  <r>
    <x v="88"/>
    <s v="Tanktop Cielcoco Maroon (L)"/>
    <s v="L"/>
    <m/>
    <s v="81-90"/>
    <n v="25000"/>
    <n v="55000"/>
    <n v="1"/>
    <x v="8"/>
    <m/>
  </r>
  <r>
    <x v="89"/>
    <s v="Tanktop Grey (all Size) S to M"/>
    <s v="M"/>
    <m/>
    <n v="83"/>
    <n v="25000"/>
    <n v="50000"/>
    <n v="1.2000000000000002"/>
    <x v="8"/>
    <m/>
  </r>
  <r>
    <x v="90"/>
    <s v="Tanktop Mizuno Black List Grey (all size)"/>
    <s v="M"/>
    <m/>
    <n v="83"/>
    <n v="25000"/>
    <n v="55000"/>
    <n v="1.4"/>
    <x v="8"/>
    <m/>
  </r>
  <r>
    <x v="91"/>
    <s v="Tanktop Linore Amour (M)"/>
    <s v="M"/>
    <m/>
    <n v="83"/>
    <n v="25000"/>
    <n v="60000"/>
    <n v="1.7999999999999998"/>
    <x v="78"/>
    <s v="SiCepat"/>
  </r>
  <r>
    <x v="92"/>
    <s v="Bra Sport Giordano (S)"/>
    <s v="S"/>
    <m/>
    <n v="75"/>
    <n v="25000"/>
    <n v="70000"/>
    <n v="1"/>
    <x v="8"/>
    <m/>
  </r>
  <r>
    <x v="93"/>
    <s v="Bra Peach peach2 (M to L) (ada lubang dikit di dalem)"/>
    <s v="L"/>
    <m/>
    <s v="75-90"/>
    <n v="25000"/>
    <n v="50000"/>
    <n v="1.4"/>
    <x v="8"/>
    <m/>
  </r>
  <r>
    <x v="94"/>
    <s v="Bra Nike Hitam (M)"/>
    <s v="M"/>
    <m/>
    <n v="83"/>
    <n v="25000"/>
    <n v="60000"/>
    <n v="1.6"/>
    <x v="79"/>
    <s v="Lion Parcel"/>
  </r>
  <r>
    <x v="95"/>
    <s v="Bra Nike Biru Putih"/>
    <s v="S"/>
    <m/>
    <n v="64"/>
    <n v="25000"/>
    <n v="65000"/>
    <n v="1.7999999999999998"/>
    <x v="71"/>
    <s v="J&amp;T"/>
  </r>
  <r>
    <x v="96"/>
    <s v="Bra Giordano (S)"/>
    <s v="S"/>
    <m/>
    <n v="64"/>
    <n v="25000"/>
    <n v="70000"/>
    <n v="1.4"/>
    <x v="79"/>
    <s v="JNE"/>
  </r>
  <r>
    <x v="97"/>
    <s v="Bra Hitam (S) + Cup A"/>
    <s v="S"/>
    <m/>
    <n v="64"/>
    <n v="25000"/>
    <n v="60000"/>
    <n v="0.8"/>
    <x v="70"/>
    <s v="SiCepat"/>
  </r>
  <r>
    <x v="98"/>
    <s v="Bra Army Biru"/>
    <s v="S"/>
    <m/>
    <n v="56"/>
    <n v="25000"/>
    <n v="45000"/>
    <n v="1"/>
    <x v="8"/>
    <m/>
  </r>
  <r>
    <x v="99"/>
    <s v="Bra Jeans"/>
    <s v="S"/>
    <m/>
    <n v="72"/>
    <n v="25000"/>
    <n v="50000"/>
    <n v="1"/>
    <x v="80"/>
    <s v="SiCepat"/>
  </r>
  <r>
    <x v="100"/>
    <s v="Bra Pink (M)"/>
    <s v="M"/>
    <m/>
    <n v="83"/>
    <n v="25000"/>
    <n v="50000"/>
    <n v="1.6"/>
    <x v="8"/>
    <m/>
  </r>
  <r>
    <x v="101"/>
    <s v="Bra Barrel (S)"/>
    <s v="S"/>
    <m/>
    <n v="72"/>
    <n v="25000"/>
    <n v="65000"/>
    <n v="1.2000000000000002"/>
    <x v="81"/>
    <s v="JNE"/>
  </r>
  <r>
    <x v="102"/>
    <s v="Bra Biru Cek Brand (L)"/>
    <s v="L"/>
    <m/>
    <n v="70"/>
    <n v="25000"/>
    <n v="55000"/>
    <n v="0.60000000000000009"/>
    <x v="71"/>
    <s v="Lion Parcel"/>
  </r>
  <r>
    <x v="103"/>
    <s v="Bra Xexy (M) minus ada serabut"/>
    <s v="M"/>
    <m/>
    <m/>
    <n v="25000"/>
    <n v="40000"/>
    <n v="1"/>
    <x v="70"/>
    <s v="J&amp;T"/>
  </r>
  <r>
    <x v="104"/>
    <s v="Bra Pink Cek Brand (XS to S)"/>
    <s v="S"/>
    <m/>
    <s v="60-70"/>
    <n v="25000"/>
    <n v="50000"/>
    <n v="1.2000000000000002"/>
    <x v="8"/>
    <m/>
  </r>
  <r>
    <x v="105"/>
    <s v="Bra Army hijau Cek Brand M to L"/>
    <s v="L"/>
    <m/>
    <m/>
    <n v="25000"/>
    <n v="55000"/>
    <n v="1"/>
    <x v="79"/>
    <s v="JNE"/>
  </r>
  <r>
    <x v="106"/>
    <s v="Bra Biru Putih"/>
    <s v="S"/>
    <m/>
    <n v="58"/>
    <n v="25000"/>
    <n v="50000"/>
    <n v="1"/>
    <x v="82"/>
    <s v="SiCepat"/>
  </r>
  <r>
    <x v="107"/>
    <s v="Bra Reebok tanpa karet"/>
    <s v="S"/>
    <m/>
    <n v="66"/>
    <n v="25000"/>
    <n v="50000"/>
    <n v="1.4"/>
    <x v="76"/>
    <s v="J&amp;T"/>
  </r>
  <r>
    <x v="120"/>
    <s v="Bra Sport Putih (Minus Noda merah dibagian belakang)"/>
    <s v="M"/>
    <m/>
    <m/>
    <n v="25000"/>
    <n v="60000"/>
    <n v="1.6"/>
    <x v="79"/>
    <s v="SiCepat"/>
  </r>
  <r>
    <x v="108"/>
    <s v="Celana Pendek RIPCURL"/>
    <s v="M"/>
    <m/>
    <m/>
    <n v="25000"/>
    <n v="65000"/>
    <n v="1.2000000000000002"/>
    <x v="76"/>
    <s v="Lion Parcel"/>
  </r>
  <r>
    <x v="109"/>
    <s v="Celana Pendek ARENA"/>
    <s v="M"/>
    <m/>
    <m/>
    <n v="25000"/>
    <n v="55000"/>
    <n v="1"/>
    <x v="76"/>
    <s v="J&amp;T"/>
  </r>
  <r>
    <x v="110"/>
    <s v="Celana Pendek Fila"/>
    <s v="M"/>
    <m/>
    <m/>
    <n v="25000"/>
    <n v="50000"/>
    <n v="1.6"/>
    <x v="83"/>
    <s v="J&amp;T"/>
  </r>
  <r>
    <x v="111"/>
    <s v="Celana Pendek Green ONEILL"/>
    <s v="M"/>
    <m/>
    <m/>
    <n v="25000"/>
    <n v="65000"/>
    <n v="1.7999999999999998"/>
    <x v="84"/>
    <s v="JNE"/>
  </r>
  <r>
    <x v="112"/>
    <s v="Celana Panjang Black Red ASICS"/>
    <s v="M"/>
    <m/>
    <m/>
    <n v="25000"/>
    <n v="70000"/>
    <n v="1.2000000000000002"/>
    <x v="85"/>
    <s v="SiCepat"/>
  </r>
  <r>
    <x v="113"/>
    <s v="Celana Panjang Black Grey No branded"/>
    <s v="M"/>
    <m/>
    <m/>
    <n v="25000"/>
    <n v="55000"/>
    <n v="1.7999999999999998"/>
    <x v="53"/>
    <s v="SiCepat"/>
  </r>
  <r>
    <x v="114"/>
    <s v="Celana Panjang Black NORTH FACE"/>
    <s v="M"/>
    <m/>
    <m/>
    <n v="25000"/>
    <n v="70000"/>
    <n v="1.7999999999999998"/>
    <x v="86"/>
    <s v="J&amp;T"/>
  </r>
  <r>
    <x v="115"/>
    <s v="Celana Panjang Black Blue REEBOOK"/>
    <s v="M"/>
    <m/>
    <m/>
    <n v="25000"/>
    <n v="70000"/>
    <n v="1.2000000000000002"/>
    <x v="87"/>
    <s v="Lion Parcel"/>
  </r>
  <r>
    <x v="116"/>
    <s v="Celana Panjang No branded"/>
    <s v="M"/>
    <m/>
    <m/>
    <n v="25000"/>
    <n v="55000"/>
    <n v="1.2000000000000002"/>
    <x v="8"/>
    <m/>
  </r>
  <r>
    <x v="117"/>
    <s v="Celana Panjang No branded"/>
    <s v="M"/>
    <m/>
    <m/>
    <n v="25000"/>
    <n v="55000"/>
    <n v="6.32"/>
    <x v="8"/>
    <m/>
  </r>
  <r>
    <x v="118"/>
    <s v="Celana Panjang ASICS"/>
    <s v="M"/>
    <m/>
    <m/>
    <n v="25000"/>
    <n v="183000"/>
    <n v="1.5"/>
    <x v="8"/>
    <m/>
  </r>
  <r>
    <x v="121"/>
    <s v="Bikini Hitam Beauty Show (XL)"/>
    <s v="XL"/>
    <s v="64 - 66"/>
    <m/>
    <n v="20000"/>
    <n v="50000"/>
    <n v="1.5"/>
    <x v="88"/>
    <s v="J&amp;T"/>
  </r>
  <r>
    <x v="122"/>
    <s v="Bikini Blue white flower (L)"/>
    <s v="L"/>
    <s v="70 - 72"/>
    <n v="84"/>
    <n v="20000"/>
    <n v="50000"/>
    <n v="1.5"/>
    <x v="89"/>
    <s v="J&amp;T"/>
  </r>
  <r>
    <x v="123"/>
    <s v="Bikini Green One piece (M)"/>
    <s v="M"/>
    <s v="60- 62"/>
    <n v="62"/>
    <n v="20000"/>
    <n v="50000"/>
    <n v="1.5"/>
    <x v="70"/>
    <s v="SiCepat"/>
  </r>
  <r>
    <x v="124"/>
    <s v="Bikini Green Polos (S)"/>
    <s v="S"/>
    <s v="54-58"/>
    <s v="54-58"/>
    <n v="20000"/>
    <n v="50000"/>
    <n v="1"/>
    <x v="8"/>
    <m/>
  </r>
  <r>
    <x v="125"/>
    <s v="Bikini Dark Blue Polos (M), Pants (S)"/>
    <s v="M"/>
    <n v="46"/>
    <n v="60"/>
    <n v="20000"/>
    <n v="40000"/>
    <n v="1.5"/>
    <x v="70"/>
    <s v="Lion Parcel"/>
  </r>
  <r>
    <x v="126"/>
    <s v="Bikini Light Blue Polos (M)"/>
    <s v="M"/>
    <s v="66-68"/>
    <n v="64"/>
    <n v="20000"/>
    <n v="50000"/>
    <n v="1.5"/>
    <x v="90"/>
    <s v="SiCepat"/>
  </r>
  <r>
    <x v="127"/>
    <s v="Bikini Brown Stripes Blue (S)+D163"/>
    <s v="S"/>
    <s v="68-70"/>
    <n v="66"/>
    <n v="20000"/>
    <n v="50000"/>
    <n v="1.5"/>
    <x v="8"/>
    <m/>
  </r>
  <r>
    <x v="128"/>
    <s v="Bikini Blue Sun and Sand (M)"/>
    <s v="M"/>
    <s v="72-74"/>
    <s v="72-74"/>
    <n v="20000"/>
    <n v="50000"/>
    <n v="1.5"/>
    <x v="70"/>
    <s v="J&amp;T"/>
  </r>
  <r>
    <x v="129"/>
    <s v="Bikini Dark Blue Glitter (Bra :L, Pants : M) (Minus: Noda di bagian cup bagian dalam)"/>
    <s v="L"/>
    <s v="52-54"/>
    <n v="72"/>
    <n v="20000"/>
    <n v="50000"/>
    <n v="1.5"/>
    <x v="8"/>
    <m/>
  </r>
  <r>
    <x v="130"/>
    <s v="Bikini Black Rumbai (M)"/>
    <s v="M"/>
    <s v="58-60"/>
    <s v="62-64"/>
    <n v="20000"/>
    <n v="50000"/>
    <n v="1.5"/>
    <x v="70"/>
    <s v="J&amp;T"/>
  </r>
  <r>
    <x v="131"/>
    <s v="Bikini LDS Light Green (S)"/>
    <s v="S"/>
    <s v="64-66"/>
    <s v="52-54"/>
    <n v="20000"/>
    <n v="50000"/>
    <n v="1.5"/>
    <x v="90"/>
    <s v="J&amp;T"/>
  </r>
  <r>
    <x v="132"/>
    <s v="Bikini Sabrina Black (Bra : M, Pants :L)"/>
    <s v="M"/>
    <s v="62-64"/>
    <s v="60-62"/>
    <n v="20000"/>
    <n v="50000"/>
    <n v="1.5"/>
    <x v="8"/>
    <m/>
  </r>
  <r>
    <x v="133"/>
    <s v="Bikini Polkadot Blue (M)"/>
    <s v="M"/>
    <s v="56-58"/>
    <s v="56-58"/>
    <n v="20000"/>
    <n v="50000"/>
    <n v="1.5"/>
    <x v="70"/>
    <s v="SiCepat"/>
  </r>
  <r>
    <x v="134"/>
    <s v="Bikini Arizona Peach (L - 2XL)) (Cup : C-D)"/>
    <s v="XL"/>
    <s v="72-74"/>
    <s v="Adjustable"/>
    <n v="20000"/>
    <n v="50000"/>
    <n v="1.5"/>
    <x v="70"/>
    <s v="J&amp;T"/>
  </r>
  <r>
    <x v="135"/>
    <s v="Bikini Blue Flower White Rok CelanaHoyuki (3L)"/>
    <s v="L"/>
    <n v="102"/>
    <s v="78-80"/>
    <n v="20000"/>
    <n v="50000"/>
    <n v="1.5"/>
    <x v="91"/>
    <s v="J&amp;T"/>
  </r>
  <r>
    <x v="136"/>
    <s v="Bikini Stripes Pink (M)"/>
    <s v="M"/>
    <n v="60"/>
    <n v="62"/>
    <n v="20000"/>
    <n v="50000"/>
    <n v="1.5"/>
    <x v="92"/>
    <s v="SiCepat"/>
  </r>
  <r>
    <x v="137"/>
    <s v="Bikini White polkadot Black Marie Claire (M)"/>
    <s v="M"/>
    <n v="58"/>
    <s v="52-54"/>
    <n v="20000"/>
    <n v="50000"/>
    <n v="1.5"/>
    <x v="8"/>
    <m/>
  </r>
  <r>
    <x v="138"/>
    <s v="Bikini Jeans Blue White Red Epate (S)"/>
    <s v="S"/>
    <s v="60-62"/>
    <n v="56"/>
    <n v="20000"/>
    <n v="50000"/>
    <n v="1.5"/>
    <x v="93"/>
    <s v="Lion Parcel"/>
  </r>
  <r>
    <x v="139"/>
    <s v="Bikini Blue White Kotak (L)"/>
    <s v="L"/>
    <n v="64"/>
    <s v="66-68"/>
    <n v="20000"/>
    <n v="50000"/>
    <n v="1.75"/>
    <x v="8"/>
    <m/>
  </r>
  <r>
    <x v="140"/>
    <s v="Bikini Green Stabilo One Piece (M)"/>
    <s v="M"/>
    <s v="66-68"/>
    <s v="Adjustable"/>
    <n v="20000"/>
    <n v="55000"/>
    <n v="2.25"/>
    <x v="94"/>
    <s v="SiCepat"/>
  </r>
  <r>
    <x v="141"/>
    <s v="Sportwear Adidas Green Blue (S to M)"/>
    <s v="M"/>
    <m/>
    <n v="56"/>
    <n v="20000"/>
    <n v="65000"/>
    <n v="1.5"/>
    <x v="8"/>
    <m/>
  </r>
  <r>
    <x v="142"/>
    <s v="Sportwear Mulaware Red (S)"/>
    <s v="S"/>
    <m/>
    <n v="66"/>
    <n v="20000"/>
    <n v="50000"/>
    <n v="2.25"/>
    <x v="8"/>
    <m/>
  </r>
  <r>
    <x v="143"/>
    <s v="Sportwear New Blance Purple Zipper (L)"/>
    <s v="L"/>
    <m/>
    <s v="90-92"/>
    <n v="20000"/>
    <n v="65000"/>
    <n v="1"/>
    <x v="8"/>
    <m/>
  </r>
  <r>
    <x v="144"/>
    <s v="Sportwear Truefoxy Lilac (M)"/>
    <s v="M"/>
    <m/>
    <m/>
    <n v="20000"/>
    <n v="40000"/>
    <n v="1.5"/>
    <x v="95"/>
    <s v="Lion Parcel"/>
  </r>
  <r>
    <x v="145"/>
    <s v="Sportwear Mulaware Orange (S)"/>
    <s v="S"/>
    <m/>
    <m/>
    <n v="20000"/>
    <n v="50000"/>
    <n v="1.5"/>
    <x v="94"/>
    <s v="J&amp;T"/>
  </r>
  <r>
    <x v="146"/>
    <s v="Sportwear Tank Top Gren Black (Bra : 62)"/>
    <s v="S"/>
    <m/>
    <n v="62"/>
    <n v="20000"/>
    <n v="50000"/>
    <n v="1.25"/>
    <x v="96"/>
    <s v="JNE"/>
  </r>
  <r>
    <x v="145"/>
    <s v="Sportwear Black Blue (L)"/>
    <s v="L"/>
    <m/>
    <m/>
    <n v="20000"/>
    <n v="45000"/>
    <n v="2.25"/>
    <x v="97"/>
    <s v="SiCepat"/>
  </r>
  <r>
    <x v="147"/>
    <s v="Sportwear Fila White Blue Stripes (L)"/>
    <s v="L"/>
    <m/>
    <m/>
    <n v="20000"/>
    <n v="65000"/>
    <n v="2.25"/>
    <x v="98"/>
    <s v="J&amp;T"/>
  </r>
  <r>
    <x v="148"/>
    <s v="Sportwear Speedo Pink Zipper (L )(Minus : sedikit noda di atas tgn)"/>
    <s v="L"/>
    <m/>
    <m/>
    <n v="20000"/>
    <n v="65000"/>
    <n v="2.25"/>
    <x v="37"/>
    <s v="SiCepat"/>
  </r>
  <r>
    <x v="149"/>
    <s v="Sportwear Nike Green (M)"/>
    <s v="M"/>
    <m/>
    <m/>
    <n v="20000"/>
    <n v="65000"/>
    <n v="2.25"/>
    <x v="9"/>
    <s v="J&amp;T"/>
  </r>
  <r>
    <x v="150"/>
    <s v="Sportwear Adidas Pink Zipper (XL)"/>
    <s v="XL"/>
    <m/>
    <m/>
    <n v="20000"/>
    <n v="65000"/>
    <n v="2.75"/>
    <x v="33"/>
    <s v="JNE"/>
  </r>
  <r>
    <x v="151"/>
    <s v="Sportwear Lacoste (L)"/>
    <s v="L"/>
    <m/>
    <m/>
    <n v="20000"/>
    <n v="75000"/>
    <n v="2.5"/>
    <x v="99"/>
    <s v="Lion Parcel"/>
  </r>
  <r>
    <x v="152"/>
    <s v="Sportwear Adidas Blue Yellow White (S)"/>
    <s v="S"/>
    <m/>
    <m/>
    <n v="20000"/>
    <n v="70000"/>
    <n v="2.25"/>
    <x v="11"/>
    <s v="J&amp;T"/>
  </r>
  <r>
    <x v="153"/>
    <s v="Swimsuit Adidas Black White (M)"/>
    <s v="M"/>
    <m/>
    <s v="62-64"/>
    <n v="20000"/>
    <n v="65000"/>
    <n v="2.25"/>
    <x v="12"/>
    <s v="J&amp;T"/>
  </r>
  <r>
    <x v="154"/>
    <s v="Swimsuit Fila Black (L) Like New"/>
    <s v="L"/>
    <m/>
    <s v="66-68"/>
    <n v="20000"/>
    <n v="65000"/>
    <n v="2.25"/>
    <x v="80"/>
    <s v="JNE"/>
  </r>
  <r>
    <x v="155"/>
    <s v="Swimsuit Fila Black (M) Like New"/>
    <s v="M"/>
    <m/>
    <s v="58-60"/>
    <n v="20000"/>
    <n v="65000"/>
    <n v="2.75"/>
    <x v="100"/>
    <s v="SiCepat"/>
  </r>
  <r>
    <x v="156"/>
    <s v="Swimsuit Speedo Black blue (M) Masih ada tag-nya"/>
    <s v="M"/>
    <m/>
    <n v="60"/>
    <n v="20000"/>
    <n v="75000"/>
    <n v="2.25"/>
    <x v="101"/>
    <s v="J&amp;T"/>
  </r>
  <r>
    <x v="157"/>
    <s v="Swimsuit Fila Purple (L)"/>
    <s v="L"/>
    <m/>
    <s v="60-62"/>
    <n v="20000"/>
    <n v="65000"/>
    <n v="1.5"/>
    <x v="102"/>
    <s v="SiCepat"/>
  </r>
  <r>
    <x v="158"/>
    <s v="Bra Sort Mizuno Orange (M)"/>
    <s v="M"/>
    <m/>
    <m/>
    <n v="20000"/>
    <n v="50000"/>
    <n v="2.25"/>
    <x v="31"/>
    <s v="Lion Parcel"/>
  </r>
  <r>
    <x v="159"/>
    <s v="Bra Sport Gapfit Reddish (M)"/>
    <s v="M"/>
    <m/>
    <m/>
    <n v="20000"/>
    <n v="65000"/>
    <n v="1"/>
    <x v="8"/>
    <m/>
  </r>
  <r>
    <x v="160"/>
    <s v="Bra Sport Tosca (XL)"/>
    <s v="XL"/>
    <m/>
    <m/>
    <n v="20000"/>
    <n v="40000"/>
    <n v="1"/>
    <x v="8"/>
    <m/>
  </r>
  <r>
    <x v="161"/>
    <s v="Bra Sport Black zipper (M)"/>
    <s v="M"/>
    <m/>
    <m/>
    <n v="20000"/>
    <n v="40000"/>
    <n v="2.25"/>
    <x v="8"/>
    <m/>
  </r>
  <r>
    <x v="162"/>
    <s v="Bra sport Adidas White (M) (Minus : Noda merah)"/>
    <s v="M"/>
    <m/>
    <m/>
    <n v="20000"/>
    <n v="65000"/>
    <n v="1.25"/>
    <x v="8"/>
    <m/>
  </r>
  <r>
    <x v="163"/>
    <s v="Bra Sport Mizuno White (L)"/>
    <s v="L"/>
    <m/>
    <m/>
    <n v="20000"/>
    <n v="45000"/>
    <n v="1.25"/>
    <x v="8"/>
    <m/>
  </r>
  <r>
    <x v="164"/>
    <s v="Celana pendek Sinsang (M)"/>
    <s v="M"/>
    <s v="82-82"/>
    <m/>
    <n v="20000"/>
    <n v="45000"/>
    <n v="1.25"/>
    <x v="8"/>
    <m/>
  </r>
  <r>
    <x v="165"/>
    <s v="Celana Pendek Yige (XL)"/>
    <s v="XL"/>
    <s v="92-94"/>
    <m/>
    <n v="20000"/>
    <n v="45000"/>
    <n v="1.25"/>
    <x v="8"/>
    <m/>
  </r>
  <r>
    <x v="166"/>
    <s v="Celana pendek Grey (S to M)"/>
    <s v="S"/>
    <s v="58-60"/>
    <m/>
    <n v="20000"/>
    <n v="45000"/>
    <n v="1.25"/>
    <x v="8"/>
    <m/>
  </r>
  <r>
    <x v="167"/>
    <s v="Celana Rok (M)"/>
    <s v="M"/>
    <s v="82-84"/>
    <m/>
    <n v="20000"/>
    <n v="45000"/>
    <n v="1.25"/>
    <x v="8"/>
    <m/>
  </r>
  <r>
    <x v="168"/>
    <s v="Celana Red (M)"/>
    <s v="M"/>
    <s v="82-84"/>
    <m/>
    <n v="20000"/>
    <n v="45000"/>
    <n v="1.25"/>
    <x v="70"/>
    <s v="J&amp;T"/>
  </r>
  <r>
    <x v="169"/>
    <s v="Celana pendek brown (S)"/>
    <s v="S"/>
    <s v="79-82"/>
    <m/>
    <n v="20000"/>
    <n v="45000"/>
    <n v="1.25"/>
    <x v="70"/>
    <s v="J&amp;T"/>
  </r>
  <r>
    <x v="170"/>
    <s v="Celana Sport Fin (L)"/>
    <s v="L"/>
    <s v="84-89"/>
    <m/>
    <n v="20000"/>
    <n v="45000"/>
    <n v="1"/>
    <x v="8"/>
    <m/>
  </r>
  <r>
    <x v="171"/>
    <s v="Celana Chikaloka (M)"/>
    <s v="M"/>
    <s v="85-90"/>
    <m/>
    <n v="25000"/>
    <n v="50000"/>
    <n v="1.7999999999999998"/>
    <x v="8"/>
    <m/>
  </r>
  <r>
    <x v="172"/>
    <s v="Celana Pierre Cardin (L)"/>
    <s v="L"/>
    <s v="90-95"/>
    <m/>
    <n v="25000"/>
    <n v="70000"/>
    <n v="1"/>
    <x v="8"/>
    <m/>
  </r>
  <r>
    <x v="173"/>
    <s v="Celana Dark blue list pink (M) (Minus: sedikit serabut di listnya)"/>
    <s v="M"/>
    <s v="82-90"/>
    <m/>
    <n v="25000"/>
    <n v="50000"/>
    <n v="1"/>
    <x v="8"/>
    <m/>
  </r>
  <r>
    <x v="174"/>
    <s v="Celana LPA Black (M)"/>
    <s v="M"/>
    <s v="85-90"/>
    <m/>
    <n v="25000"/>
    <n v="50000"/>
    <n v="1.6"/>
    <x v="8"/>
    <m/>
  </r>
  <r>
    <x v="175"/>
    <s v="Celana List tosca (M)"/>
    <s v="M"/>
    <s v="85-90"/>
    <m/>
    <n v="25000"/>
    <n v="65000"/>
    <n v="1"/>
    <x v="8"/>
    <m/>
  </r>
  <r>
    <x v="176"/>
    <s v="Celana kotak yellow (S) (Like new)"/>
    <s v="S"/>
    <s v="72-80"/>
    <m/>
    <n v="25000"/>
    <n v="50000"/>
    <n v="1"/>
    <x v="103"/>
    <s v="J&amp;T"/>
  </r>
  <r>
    <x v="177"/>
    <s v="Celana Kotak Blue (S) (Like new)"/>
    <s v="S"/>
    <s v="72-80"/>
    <m/>
    <n v="25000"/>
    <n v="50000"/>
    <n v="2"/>
    <x v="104"/>
    <s v="JNE"/>
  </r>
  <r>
    <x v="178"/>
    <s v="Cekana Pierre Cardin List Blue (M)"/>
    <s v="M"/>
    <s v="85-90"/>
    <m/>
    <n v="25000"/>
    <n v="75000"/>
    <n v="1"/>
    <x v="48"/>
    <s v="JNE"/>
  </r>
  <r>
    <x v="179"/>
    <s v="Celana Black (M)"/>
    <s v="M"/>
    <s v="85-90"/>
    <m/>
    <n v="25000"/>
    <n v="50000"/>
    <n v="1"/>
    <x v="50"/>
    <s v="SiCepat"/>
  </r>
  <r>
    <x v="180"/>
    <s v="Celana list Merah (S)"/>
    <s v="S"/>
    <s v="72-80"/>
    <m/>
    <n v="25000"/>
    <n v="50000"/>
    <n v="1.6"/>
    <x v="61"/>
    <s v="Lion Parcel"/>
  </r>
  <r>
    <x v="181"/>
    <s v="Celana Adidas (M) minus tulisan samar"/>
    <s v="M"/>
    <s v="85-90"/>
    <m/>
    <n v="25000"/>
    <n v="65000"/>
    <n v="1"/>
    <x v="105"/>
    <s v="Lion Parcel"/>
  </r>
  <r>
    <x v="182"/>
    <s v="Celana Pantai (XL)"/>
    <s v="XL"/>
    <s v="up to 116"/>
    <m/>
    <n v="25000"/>
    <n v="50000"/>
    <n v="1.2000000000000002"/>
    <x v="106"/>
    <s v="SiCepat"/>
  </r>
  <r>
    <x v="183"/>
    <s v="Celana Leatitia (L)"/>
    <s v="L"/>
    <s v="92-100"/>
    <m/>
    <n v="25000"/>
    <n v="55000"/>
    <n v="0.8"/>
    <x v="107"/>
    <s v="SiCepat"/>
  </r>
  <r>
    <x v="184"/>
    <s v="Clena hitam list Biru (M), minus tali"/>
    <s v="M"/>
    <s v="82-90"/>
    <m/>
    <n v="25000"/>
    <n v="45000"/>
    <n v="1"/>
    <x v="95"/>
    <s v="SiCepat"/>
  </r>
  <r>
    <x v="185"/>
    <s v="Celana Limpid (M)"/>
    <s v="M"/>
    <s v="82-90"/>
    <m/>
    <n v="25000"/>
    <n v="50000"/>
    <n v="0.8"/>
    <x v="8"/>
    <m/>
  </r>
  <r>
    <x v="186"/>
    <s v="Celan pink (M),minustali"/>
    <s v="M"/>
    <s v="82-90"/>
    <m/>
    <n v="25000"/>
    <n v="45000"/>
    <n v="1.7999999999999998"/>
    <x v="8"/>
    <m/>
  </r>
  <r>
    <x v="187"/>
    <s v="Uniqlo (S)"/>
    <s v="S"/>
    <m/>
    <m/>
    <n v="25000"/>
    <n v="70000"/>
    <n v="2"/>
    <x v="8"/>
    <m/>
  </r>
  <r>
    <x v="188"/>
    <s v="Nike S"/>
    <s v="S"/>
    <m/>
    <m/>
    <n v="25000"/>
    <n v="75000"/>
    <n v="1"/>
    <x v="8"/>
    <m/>
  </r>
  <r>
    <x v="189"/>
    <s v="Celana pendek abu (L)"/>
    <s v="L"/>
    <s v="up to 89"/>
    <m/>
    <n v="25000"/>
    <n v="50000"/>
    <n v="1"/>
    <x v="8"/>
    <m/>
  </r>
  <r>
    <x v="190"/>
    <s v="Celana Abu list Green (M)"/>
    <s v="M"/>
    <s v="85-90"/>
    <m/>
    <n v="25000"/>
    <n v="50000"/>
    <n v="1.4"/>
    <x v="8"/>
    <m/>
  </r>
  <r>
    <x v="163"/>
    <s v="Brasport scollpic (S)"/>
    <s v="S"/>
    <m/>
    <m/>
    <n v="25000"/>
    <n v="60000"/>
    <n v="1.2000000000000002"/>
    <x v="8"/>
    <m/>
  </r>
  <r>
    <x v="191"/>
    <s v="Brasport Bifit (M)"/>
    <s v="M"/>
    <m/>
    <m/>
    <n v="25000"/>
    <n v="55000"/>
    <n v="1.2000000000000002"/>
    <x v="8"/>
    <m/>
  </r>
  <r>
    <x v="192"/>
    <s v="Brasport (XL)"/>
    <s v="XL"/>
    <m/>
    <s v="93-101"/>
    <n v="25000"/>
    <n v="55000"/>
    <n v="1.6"/>
    <x v="8"/>
    <m/>
  </r>
  <r>
    <x v="193"/>
    <s v="Brasport Flower Pink white"/>
    <s v="M"/>
    <s v="75-90"/>
    <m/>
    <n v="25000"/>
    <n v="65000"/>
    <n v="1.2000000000000002"/>
    <x v="8"/>
    <m/>
  </r>
  <r>
    <x v="194"/>
    <s v="Brasport hitam (M)"/>
    <s v="M"/>
    <m/>
    <s v="up to 85"/>
    <n v="25000"/>
    <n v="55000"/>
    <n v="1"/>
    <x v="8"/>
    <m/>
  </r>
  <r>
    <x v="195"/>
    <s v="Braseamless"/>
    <s v="L"/>
    <s v="up to 97"/>
    <m/>
    <n v="25000"/>
    <n v="50000"/>
    <n v="2"/>
    <x v="8"/>
    <m/>
  </r>
  <r>
    <x v="196"/>
    <s v="Bra Nike (logo agak retak) (L)"/>
    <s v="L"/>
    <s v="up to 92"/>
    <m/>
    <n v="25000"/>
    <n v="75000"/>
    <n v="1.4"/>
    <x v="8"/>
    <m/>
  </r>
  <r>
    <x v="197"/>
    <s v="Bra ijo stabilo (M)"/>
    <s v="M"/>
    <m/>
    <m/>
    <n v="25000"/>
    <n v="60000"/>
    <n v="1.4"/>
    <x v="8"/>
    <m/>
  </r>
  <r>
    <x v="198"/>
    <s v="Brasport Tosca (M)"/>
    <s v="M"/>
    <m/>
    <m/>
    <n v="25000"/>
    <n v="60000"/>
    <n v="1"/>
    <x v="8"/>
    <m/>
  </r>
  <r>
    <x v="199"/>
    <s v="Brasport black (M) (ada tag)"/>
    <s v="M"/>
    <s v="85-90"/>
    <m/>
    <n v="25000"/>
    <n v="50000"/>
    <n v="0.8"/>
    <x v="8"/>
    <m/>
  </r>
  <r>
    <x v="200"/>
    <s v="Swimsuit Speedo (M)"/>
    <s v="M"/>
    <m/>
    <m/>
    <n v="75000"/>
    <n v="135000"/>
    <n v="0.8"/>
    <x v="8"/>
    <m/>
  </r>
  <r>
    <x v="201"/>
    <s v="Swimsuit ellese (M)"/>
    <s v="M"/>
    <s v="Dada : 81-85, pinggul : 89-93"/>
    <s v="81-85"/>
    <n v="75000"/>
    <n v="135000"/>
    <n v="1.4"/>
    <x v="8"/>
    <m/>
  </r>
  <r>
    <x v="202"/>
    <s v="Sportwear Everlast Light Blue (M)"/>
    <s v="M"/>
    <m/>
    <s v="92-97"/>
    <n v="25000"/>
    <n v="60000"/>
    <n v="1.2000000000000002"/>
    <x v="8"/>
    <m/>
  </r>
  <r>
    <x v="203"/>
    <s v="Sportwear White (XL)"/>
    <s v="XL"/>
    <m/>
    <m/>
    <n v="25000"/>
    <n v="55000"/>
    <n v="1.4"/>
    <x v="8"/>
    <m/>
  </r>
  <r>
    <x v="204"/>
    <s v="Sportwear Sunshine White Polham (M)"/>
    <s v="M"/>
    <n v="85"/>
    <m/>
    <n v="25000"/>
    <n v="60000"/>
    <n v="1.2000000000000002"/>
    <x v="8"/>
    <m/>
  </r>
  <r>
    <x v="205"/>
    <s v="Sport wear Blue (S)"/>
    <s v="S"/>
    <m/>
    <m/>
    <n v="25000"/>
    <n v="55000"/>
    <n v="1.4"/>
    <x v="8"/>
    <m/>
  </r>
  <r>
    <x v="206"/>
    <s v="Jaket Eighties ("/>
    <s v="S"/>
    <m/>
    <m/>
    <n v="25000"/>
    <n v="60000"/>
    <n v="1.2000000000000002"/>
    <x v="8"/>
    <m/>
  </r>
  <r>
    <x v="207"/>
    <s v="Jaket Hitam (S)"/>
    <s v="S"/>
    <m/>
    <m/>
    <n v="25000"/>
    <n v="55000"/>
    <n v="1.6"/>
    <x v="8"/>
    <m/>
  </r>
  <r>
    <x v="208"/>
    <s v="Sportwear Jillstuart (M) (Minus : No pad)"/>
    <s v="M"/>
    <n v="85"/>
    <m/>
    <n v="25000"/>
    <n v="65000"/>
    <n v="1"/>
    <x v="8"/>
    <m/>
  </r>
  <r>
    <x v="209"/>
    <s v="Bikini Flower Yellow Blue Arena (M)"/>
    <s v="M"/>
    <s v="85-90"/>
    <s v="85-90"/>
    <n v="25000"/>
    <n v="50000"/>
    <n v="1"/>
    <x v="8"/>
    <m/>
  </r>
  <r>
    <x v="210"/>
    <s v="Bikini Polkadot yellow pink DAKS (L)"/>
    <s v="L"/>
    <s v="90-95"/>
    <m/>
    <n v="25000"/>
    <n v="50000"/>
    <n v="1.6"/>
    <x v="8"/>
    <m/>
  </r>
  <r>
    <x v="211"/>
    <s v="Bikini Airwalk Black (L)"/>
    <s v="L"/>
    <s v="Celana S"/>
    <s v="95-100"/>
    <n v="25000"/>
    <n v="65000"/>
    <n v="1"/>
    <x v="8"/>
    <m/>
  </r>
  <r>
    <x v="212"/>
    <s v="Bikini Purple (M)"/>
    <s v="M"/>
    <s v="87-95"/>
    <s v="87-95"/>
    <n v="25000"/>
    <n v="50000"/>
    <n v="1"/>
    <x v="8"/>
    <m/>
  </r>
  <r>
    <x v="213"/>
    <s v="Bikini Jeans Blue with Renda (M)"/>
    <s v="M"/>
    <s v="87-95"/>
    <s v="87-95"/>
    <n v="25000"/>
    <n v="50000"/>
    <n v="1.6"/>
    <x v="8"/>
    <m/>
  </r>
  <r>
    <x v="214"/>
    <s v="Bikini Jeans Nakano (L)"/>
    <s v="L"/>
    <s v="92-100"/>
    <s v="92-100"/>
    <n v="25000"/>
    <n v="65000"/>
    <n v="1"/>
    <x v="8"/>
    <m/>
  </r>
  <r>
    <x v="215"/>
    <s v="Bikini white (L)"/>
    <s v="L"/>
    <s v="97-105"/>
    <s v="97-105"/>
    <n v="25000"/>
    <n v="50000"/>
    <n v="1"/>
    <x v="8"/>
    <m/>
  </r>
  <r>
    <x v="216"/>
    <s v="Bikini white renda HOT (M)"/>
    <s v="M"/>
    <m/>
    <m/>
    <n v="25000"/>
    <n v="50000"/>
    <n v="1"/>
    <x v="8"/>
    <m/>
  </r>
  <r>
    <x v="217"/>
    <s v="Bikini Blue Kotak (M)"/>
    <s v="M"/>
    <s v="87-95"/>
    <s v="87-95"/>
    <n v="25000"/>
    <n v="50000"/>
    <n v="1"/>
    <x v="8"/>
    <m/>
  </r>
  <r>
    <x v="218"/>
    <s v="Bikini Arena Flower pink n red ( L)"/>
    <s v="L"/>
    <s v="90-95"/>
    <s v="90-95"/>
    <n v="25000"/>
    <n v="50000"/>
    <n v="1"/>
    <x v="8"/>
    <m/>
  </r>
  <r>
    <x v="219"/>
    <s v="Bikini Brown list white (M)"/>
    <s v="M"/>
    <s v="87-95"/>
    <s v="87-95"/>
    <n v="25000"/>
    <n v="50000"/>
    <n v="1"/>
    <x v="8"/>
    <m/>
  </r>
  <r>
    <x v="220"/>
    <s v="Bikini Flower Red Blue Yellow (M)"/>
    <s v="M"/>
    <s v="87-95"/>
    <s v="87-95"/>
    <n v="25000"/>
    <n v="50000"/>
    <n v="1"/>
    <x v="108"/>
    <s v="J&amp;T"/>
  </r>
  <r>
    <x v="221"/>
    <s v="Bikini Army Polkadot Green (L)"/>
    <s v="L"/>
    <s v="92-100"/>
    <s v="92-100"/>
    <n v="25000"/>
    <n v="50000"/>
    <n v="1"/>
    <x v="109"/>
    <s v="J&amp;T"/>
  </r>
  <r>
    <x v="222"/>
    <s v="Bikini Black Polkadot pink white (M)"/>
    <s v="M"/>
    <s v="87-95"/>
    <s v="87-95"/>
    <n v="25000"/>
    <n v="50000"/>
    <n v="1"/>
    <x v="109"/>
    <s v="JNE"/>
  </r>
  <r>
    <x v="223"/>
    <s v="Bikini Black I lOVE BIKINI (S)"/>
    <s v="S"/>
    <m/>
    <m/>
    <n v="25000"/>
    <n v="50000"/>
    <n v="1"/>
    <x v="77"/>
    <s v="SiCepat"/>
  </r>
  <r>
    <x v="224"/>
    <s v="Bikini Black Renda flower (M)"/>
    <s v="M"/>
    <s v="87-95"/>
    <s v="87-95"/>
    <n v="25000"/>
    <n v="50000"/>
    <n v="1"/>
    <x v="29"/>
    <s v="SiCepat"/>
  </r>
  <r>
    <x v="225"/>
    <s v="Bikini White Flower (L)"/>
    <s v="L"/>
    <s v="97-105"/>
    <s v="97-105"/>
    <n v="25000"/>
    <n v="50000"/>
    <n v="2.25"/>
    <x v="29"/>
    <s v="J&amp;T"/>
  </r>
  <r>
    <x v="226"/>
    <s v="Baju Barrel Black and Yellow (L)"/>
    <s v="L"/>
    <s v="87-95"/>
    <m/>
    <n v="20000"/>
    <n v="65000"/>
    <n v="2.25"/>
    <x v="110"/>
    <s v="J&amp;T"/>
  </r>
  <r>
    <x v="227"/>
    <s v="Baju Electric Blue Mizuno (M)"/>
    <s v="M"/>
    <s v="90-95"/>
    <m/>
    <n v="20000"/>
    <n v="65000"/>
    <n v="1.75"/>
    <x v="111"/>
    <s v="SiCepat"/>
  </r>
  <r>
    <x v="228"/>
    <s v="Baju Spalding Dark Blue (S) (Minus : jahitan ketek renggang)"/>
    <s v="S"/>
    <s v="87-95"/>
    <m/>
    <n v="20000"/>
    <n v="55000"/>
    <n v="2.25"/>
    <x v="29"/>
    <s v="SiCepat"/>
  </r>
  <r>
    <x v="229"/>
    <s v="Baju Rip Curl white (M)"/>
    <s v="M"/>
    <s v="87-95"/>
    <m/>
    <n v="20000"/>
    <n v="65000"/>
    <n v="2.75"/>
    <x v="112"/>
    <s v="Lion Parcel"/>
  </r>
  <r>
    <x v="230"/>
    <s v="Jaket Fila Dark Blue"/>
    <s v="M"/>
    <m/>
    <n v="83"/>
    <n v="20000"/>
    <n v="75000"/>
    <n v="2.0092592592592591"/>
    <x v="113"/>
    <s v="Lion Parcel"/>
  </r>
  <r>
    <x v="231"/>
    <s v="Bra sport Green Strip Yellow 5 Lisse (S to M)"/>
    <s v="M"/>
    <m/>
    <n v="83"/>
    <n v="21600"/>
    <n v="65000"/>
    <n v="2.0092592592592591"/>
    <x v="114"/>
    <s v="Lion Parcel"/>
  </r>
  <r>
    <x v="232"/>
    <s v="Bra sport Grey XEXYMIX (S) (Minus : No pad)"/>
    <s v="S"/>
    <m/>
    <n v="80"/>
    <n v="21600"/>
    <n v="65000"/>
    <n v="2.2407407407407409"/>
    <x v="115"/>
    <s v="Lion Parcel"/>
  </r>
  <r>
    <x v="233"/>
    <s v="Bra sport ADIDAS NEO Black Leaf White (S) (Minus: Serabut di bagian pinggiran cup)"/>
    <s v="S"/>
    <m/>
    <n v="80"/>
    <n v="21600"/>
    <n v="70000"/>
    <n v="1.5462962962962963"/>
    <x v="29"/>
    <s v="Lion Parcel"/>
  </r>
  <r>
    <x v="234"/>
    <s v="Bra sport Stripes Green Dark Blue (S)"/>
    <s v="S"/>
    <m/>
    <n v="77"/>
    <n v="21600"/>
    <n v="55000"/>
    <n v="2.4722222222222223"/>
    <x v="116"/>
    <s v="Lion Parcel"/>
  </r>
  <r>
    <x v="235"/>
    <s v="Bra sport ADIDAS Purple Black (M to L Kecil)"/>
    <s v="M"/>
    <m/>
    <n v="90"/>
    <n v="21600"/>
    <n v="75000"/>
    <n v="2.0092592592592591"/>
    <x v="117"/>
    <s v="Lion Parcel"/>
  </r>
  <r>
    <x v="236"/>
    <s v="Bra sport KOOGI Black List Green (XL)"/>
    <s v="XL"/>
    <m/>
    <s v="95-100"/>
    <n v="21600"/>
    <n v="65000"/>
    <n v="2.4722222222222223"/>
    <x v="8"/>
    <m/>
  </r>
  <r>
    <x v="237"/>
    <s v="Bra sport NIKE Orange (L) (Minus : Serabut di bagian listnya)"/>
    <s v="L"/>
    <m/>
    <s v="Max 90"/>
    <n v="21600"/>
    <n v="75000"/>
    <n v="2.0092592592592591"/>
    <x v="56"/>
    <s v="JNE"/>
  </r>
  <r>
    <x v="238"/>
    <s v="Bra sport Black GRANDE LINE (M)"/>
    <s v="M"/>
    <m/>
    <s v="Max 83"/>
    <n v="21600"/>
    <n v="65000"/>
    <n v="1.7777777777777777"/>
    <x v="57"/>
    <s v="SiCepat"/>
  </r>
  <r>
    <x v="239"/>
    <s v="Bra sport Red (M)"/>
    <s v="M"/>
    <m/>
    <s v="Max 84"/>
    <n v="21600"/>
    <n v="60000"/>
    <n v="2.0092592592592591"/>
    <x v="29"/>
    <s v="Lion Parcel"/>
  </r>
  <r>
    <x v="240"/>
    <s v="Bra sport Dark Blue (S to M)"/>
    <s v="M"/>
    <m/>
    <s v="Max 81"/>
    <n v="21600"/>
    <n v="65000"/>
    <n v="1.3148148148148149"/>
    <x v="58"/>
    <s v="SiCepat"/>
  </r>
  <r>
    <x v="241"/>
    <s v="Bra sport Brown Seemless (M)"/>
    <s v="M"/>
    <s v="Max 80"/>
    <m/>
    <n v="21600"/>
    <n v="50000"/>
    <n v="1.5462962962962963"/>
    <x v="59"/>
    <s v="Lion Parcel"/>
  </r>
  <r>
    <x v="242"/>
    <s v="Celana RUAH White (M)"/>
    <s v="M"/>
    <s v="Max 80"/>
    <m/>
    <n v="21600"/>
    <n v="55000"/>
    <n v="2.0092592592592591"/>
    <x v="65"/>
    <s v="J&amp;T"/>
  </r>
  <r>
    <x v="243"/>
    <s v="Celana Black List Grey (M)"/>
    <s v="M"/>
    <s v="Max 77 "/>
    <m/>
    <n v="21600"/>
    <n v="65000"/>
    <n v="0.85185185185185186"/>
    <x v="61"/>
    <s v="J&amp;T"/>
  </r>
  <r>
    <x v="244"/>
    <s v="Celana ADIDAS Black (M) (Minus : Bolong kecil di bagian depan)"/>
    <s v="M"/>
    <s v="Max 85"/>
    <m/>
    <n v="21600"/>
    <n v="40000"/>
    <n v="1.5462962962962963"/>
    <x v="62"/>
    <s v="JNE"/>
  </r>
  <r>
    <x v="245"/>
    <s v="Celana BILLIEGRIRLS (S to M Kecil)"/>
    <s v="M"/>
    <s v="Max 70"/>
    <m/>
    <n v="21600"/>
    <n v="55000"/>
    <n v="1.5462962962962963"/>
    <x v="63"/>
    <s v="SiCepat"/>
  </r>
  <r>
    <x v="246"/>
    <s v="Celana LIMPID Black List Red (M) (Note: Masih ada tag-nya)"/>
    <s v="M"/>
    <n v="85"/>
    <m/>
    <n v="21600"/>
    <n v="55000"/>
    <n v="1.5462962962962963"/>
    <x v="64"/>
    <s v="SiCepat"/>
  </r>
  <r>
    <x v="247"/>
    <s v="Celana pendek Blue light (L kecil)"/>
    <s v="L"/>
    <n v="84"/>
    <m/>
    <n v="21600"/>
    <n v="55000"/>
    <n v="2.0092592592592591"/>
    <x v="65"/>
    <s v="J&amp;T"/>
  </r>
  <r>
    <x v="248"/>
    <s v="Celana ARENA Black White list (L)"/>
    <s v="L"/>
    <s v="85-90"/>
    <m/>
    <n v="21600"/>
    <n v="65000"/>
    <n v="2.4722222222222223"/>
    <x v="118"/>
    <s v="J&amp;T"/>
  </r>
  <r>
    <x v="249"/>
    <s v="Celana FILA White Orange Dark Blue (M to L)"/>
    <s v="L"/>
    <s v="Max 80"/>
    <m/>
    <n v="21600"/>
    <n v="75000"/>
    <n v="2.0092592592592591"/>
    <x v="119"/>
    <s v="SiCepat"/>
  </r>
  <r>
    <x v="250"/>
    <s v="Rok ARENA Green leaf Cream (L)"/>
    <s v="L"/>
    <s v="90-95"/>
    <m/>
    <n v="21600"/>
    <n v="65000"/>
    <n v="2.0092592592592591"/>
    <x v="120"/>
    <s v="SiCepat"/>
  </r>
  <r>
    <x v="251"/>
    <s v="Tanktop XEXYMIX White (M)"/>
    <s v="M"/>
    <m/>
    <m/>
    <n v="21600"/>
    <n v="65000"/>
    <n v="1.7777777777777777"/>
    <x v="121"/>
    <s v="Lion Parcel"/>
  </r>
  <r>
    <x v="252"/>
    <s v="Tanktop AQUES Black Yellow List (L)"/>
    <s v="L"/>
    <m/>
    <s v="Max 86"/>
    <n v="21600"/>
    <n v="60000"/>
    <n v="2.0092592592592591"/>
    <x v="122"/>
    <s v="Lion Parcel"/>
  </r>
  <r>
    <x v="253"/>
    <s v="Tanktop Blue Jeans (M)"/>
    <s v="M"/>
    <m/>
    <s v="87-95"/>
    <n v="21600"/>
    <n v="65000"/>
    <n v="2.2407407407407409"/>
    <x v="123"/>
    <s v="Lion Parcel"/>
  </r>
  <r>
    <x v="254"/>
    <s v="Tanktop MARIE CLAIRE Green Stripes (L)"/>
    <s v="L"/>
    <m/>
    <s v="95-100"/>
    <n v="21600"/>
    <n v="70000"/>
    <n v="1.5462962962962963"/>
    <x v="124"/>
    <s v="Lion Parcel"/>
  </r>
  <r>
    <x v="255"/>
    <s v="Tanktop Dark Blue White w/ Cocoumut tree red (L)"/>
    <s v="L"/>
    <m/>
    <s v="92-100"/>
    <n v="21600"/>
    <n v="55000"/>
    <n v="2.0092592592592591"/>
    <x v="125"/>
    <s v="Lion Parcel"/>
  </r>
  <r>
    <x v="256"/>
    <s v="Tanktop ALMONDON Dark Blue (S)"/>
    <s v="S"/>
    <m/>
    <s v="Max 80"/>
    <n v="21600"/>
    <n v="65000"/>
    <n v="2.0092592592592591"/>
    <x v="126"/>
    <s v="Lion Parcel"/>
  </r>
  <r>
    <x v="257"/>
    <s v="Tanktop MULAWEAR Light Pink (M) (Note : No pad)"/>
    <s v="M"/>
    <m/>
    <m/>
    <n v="21600"/>
    <n v="65000"/>
    <n v="1.7777777777777777"/>
    <x v="127"/>
    <s v="Lion Parcel"/>
  </r>
  <r>
    <x v="258"/>
    <s v="Tanktop White Brwon w/ 2 button ( (M)"/>
    <s v="M"/>
    <m/>
    <m/>
    <n v="21600"/>
    <n v="60000"/>
    <n v="2.0092592592592591"/>
    <x v="8"/>
    <m/>
  </r>
  <r>
    <x v="259"/>
    <s v="Tanktop ERRVE Grey ( XS)"/>
    <s v="XS"/>
    <m/>
    <s v="Max 80"/>
    <n v="21600"/>
    <n v="65000"/>
    <n v="2.0092592592592591"/>
    <x v="8"/>
    <m/>
  </r>
  <r>
    <x v="260"/>
    <s v="Tanktop MIYUC Green (L)"/>
    <s v="L"/>
    <m/>
    <s v="Max 94"/>
    <n v="21600"/>
    <n v="65000"/>
    <n v="1.7777777777777777"/>
    <x v="8"/>
    <m/>
  </r>
  <r>
    <x v="261"/>
    <s v="Tanktop ROCKWEAR Orange (L Kecil) (Note : tidak ada tempat pad)"/>
    <s v="L"/>
    <m/>
    <s v="Max 88"/>
    <n v="21600"/>
    <n v="60000"/>
    <n v="1.7777777777777777"/>
    <x v="8"/>
    <m/>
  </r>
  <r>
    <x v="262"/>
    <s v="Tanktop LAZYBEE Orange (L)"/>
    <s v="L"/>
    <m/>
    <m/>
    <n v="21600"/>
    <n v="60000"/>
    <n v="1.4537037037037037"/>
    <x v="128"/>
    <s v="JNE"/>
  </r>
  <r>
    <x v="263"/>
    <s v="Bikini SHEQI Grey (M)"/>
    <s v="M"/>
    <n v="85"/>
    <n v="83"/>
    <n v="21600"/>
    <n v="53000"/>
    <n v="1.3148148148148149"/>
    <x v="129"/>
    <s v="SiCepat"/>
  </r>
  <r>
    <x v="264"/>
    <s v="Bikini Red White stripes (M)"/>
    <s v="M"/>
    <s v="82-90"/>
    <s v="82-90"/>
    <n v="21600"/>
    <n v="50000"/>
    <n v="1.3148148148148149"/>
    <x v="130"/>
    <s v="Lion Parcel"/>
  </r>
  <r>
    <x v="265"/>
    <s v="Bikini Flower Yellow White Brown (M)"/>
    <s v="M"/>
    <s v="83 (Pinggul)"/>
    <n v="83"/>
    <n v="21600"/>
    <n v="50000"/>
    <n v="1.3148148148148149"/>
    <x v="131"/>
    <s v="SiCepat"/>
  </r>
  <r>
    <x v="266"/>
    <s v="Bikini I LOVE BIKINI Red (M) (Minus: Kait kusam)"/>
    <s v="M"/>
    <s v="74 (pinggang)_x000a_85 (Pinggul)"/>
    <n v="84"/>
    <n v="21600"/>
    <n v="50000"/>
    <n v="1.3148148148148149"/>
    <x v="21"/>
    <s v="Lion Parcel"/>
  </r>
  <r>
    <x v="267"/>
    <s v="Bikini Dark Blue Batik (S) (Note : Tali atas tidak ada)"/>
    <s v="S"/>
    <s v="82-90"/>
    <s v="Max 80"/>
    <n v="21600"/>
    <n v="50000"/>
    <n v="2.0092592592592591"/>
    <x v="132"/>
    <s v="J&amp;T"/>
  </r>
  <r>
    <x v="268"/>
    <s v="Bikini Stripe Black and White (3 pcs)"/>
    <s v="M"/>
    <s v="_x000a_85 (Pinggul)"/>
    <n v="84"/>
    <n v="21600"/>
    <n v="65000"/>
    <n v="2.0092592592592591"/>
    <x v="133"/>
    <s v="J&amp;T"/>
  </r>
  <r>
    <x v="269"/>
    <s v="Bikini Brown Bolong (M)"/>
    <s v="M"/>
    <s v="85-90"/>
    <s v="85-90"/>
    <n v="21600"/>
    <n v="65000"/>
    <n v="1.2999999999999998"/>
    <x v="38"/>
    <s v="JNE"/>
  </r>
  <r>
    <x v="270"/>
    <s v="Swimsuit ARENA Pink (S)"/>
    <s v="S"/>
    <s v="59 - 63 (Pinggang)_x000a_86-90 (pinggul)"/>
    <s v="78-82"/>
    <n v="50000"/>
    <n v="115000"/>
    <n v="2.2407407407407409"/>
    <x v="134"/>
    <s v="SiCepat"/>
  </r>
  <r>
    <x v="271"/>
    <s v="Bikini RIP CURL Cream Blue (S)"/>
    <s v="S"/>
    <n v="84"/>
    <n v="80"/>
    <n v="21600"/>
    <n v="70000"/>
    <n v="1.4561403508771931"/>
    <x v="135"/>
    <s v="SiCepat"/>
  </r>
  <r>
    <x v="272"/>
    <s v="Celana ARENA Jeans Red List (M)"/>
    <s v="M"/>
    <s v="80-85"/>
    <m/>
    <n v="22800"/>
    <n v="56000"/>
    <n v="1.4561403508771931"/>
    <x v="136"/>
    <s v="J&amp;T"/>
  </r>
  <r>
    <x v="273"/>
    <s v="Celana ROXY Peach (M)"/>
    <s v="M"/>
    <s v="Max 80"/>
    <m/>
    <n v="22800"/>
    <n v="56000"/>
    <n v="1.4561403508771931"/>
    <x v="137"/>
    <s v="J&amp;T"/>
  </r>
  <r>
    <x v="274"/>
    <s v="Celana Black Flower List (S to M kecil)"/>
    <s v="M"/>
    <s v="Max 80"/>
    <m/>
    <n v="22800"/>
    <n v="56000"/>
    <n v="1.4561403508771931"/>
    <x v="138"/>
    <s v="SiCepat"/>
  </r>
  <r>
    <x v="275"/>
    <s v="Celana LIMPID Cream List Black (M) (Masih ada tag-nya)"/>
    <s v="M"/>
    <s v="80-85"/>
    <m/>
    <n v="22800"/>
    <n v="56000"/>
    <n v="1.4561403508771931"/>
    <x v="139"/>
    <s v="SiCepat"/>
  </r>
  <r>
    <x v="276"/>
    <s v="Celana ROXY Blue List Black and Grey (S)"/>
    <s v="S"/>
    <s v="Max 68"/>
    <m/>
    <n v="22800"/>
    <n v="56000"/>
    <n v="1.6315789473684212"/>
    <x v="140"/>
    <s v="Lion Parcel"/>
  </r>
  <r>
    <x v="277"/>
    <s v="Celana HIVE Black (L)"/>
    <s v="L"/>
    <s v="Max 90"/>
    <m/>
    <n v="22800"/>
    <n v="60000"/>
    <n v="2.0701754385964914"/>
    <x v="141"/>
    <s v="Lion Parcel"/>
  </r>
  <r>
    <x v="278"/>
    <s v="Celana PIERRE CARDIN Peach (M)"/>
    <s v="M"/>
    <s v="80-85"/>
    <m/>
    <n v="22800"/>
    <n v="70000"/>
    <n v="1.4561403508771931"/>
    <x v="142"/>
    <s v="Lion Parcel"/>
  </r>
  <r>
    <x v="279"/>
    <s v="Celana Black List Green (S to M Kecil)"/>
    <s v="M"/>
    <s v="max 78"/>
    <m/>
    <n v="22800"/>
    <n v="56000"/>
    <n v="1.6315789473684212"/>
    <x v="69"/>
    <s v="Lion Parcel"/>
  </r>
  <r>
    <x v="280"/>
    <s v="Celana FOREVER21 Grey (M) (Tulisan Crack)"/>
    <s v="M"/>
    <s v="80-85"/>
    <m/>
    <n v="22800"/>
    <n v="60000"/>
    <n v="1.4561403508771931"/>
    <x v="40"/>
    <s v="Lion Parcel"/>
  </r>
  <r>
    <x v="281"/>
    <s v="Celana Black Flower List  Besar (S)"/>
    <s v="S"/>
    <s v="max 70"/>
    <m/>
    <n v="22800"/>
    <n v="56000"/>
    <n v="1.4561403508771931"/>
    <x v="41"/>
    <s v="Lion Parcel"/>
  </r>
  <r>
    <x v="282"/>
    <s v="Celana Black HERRINGBONE List Tosca (M)"/>
    <s v="M"/>
    <s v="80-85"/>
    <m/>
    <n v="22800"/>
    <n v="56000"/>
    <n v="1.4561403508771931"/>
    <x v="143"/>
    <s v="Lion Parcel"/>
  </r>
  <r>
    <x v="283"/>
    <s v="Celana Black Batik List peach (L)"/>
    <s v="L"/>
    <s v="Max 100"/>
    <m/>
    <n v="22800"/>
    <n v="56000"/>
    <n v="1.4561403508771931"/>
    <x v="144"/>
    <s v="JNE"/>
  </r>
  <r>
    <x v="284"/>
    <s v="Celana Black List White (M)"/>
    <s v="M"/>
    <s v="Max 80"/>
    <m/>
    <n v="22800"/>
    <n v="56000"/>
    <n v="0.66666666666666674"/>
    <x v="145"/>
    <s v="JNE"/>
  </r>
  <r>
    <x v="285"/>
    <s v="Celana Grey (M Besar)"/>
    <s v="M"/>
    <s v="Max 90"/>
    <m/>
    <n v="22800"/>
    <n v="38000"/>
    <n v="0.66666666666666674"/>
    <x v="8"/>
    <m/>
  </r>
  <r>
    <x v="286"/>
    <s v="Celana Spandex Black (M Besar)"/>
    <s v="M"/>
    <s v="Max 90"/>
    <m/>
    <n v="22800"/>
    <n v="38000"/>
    <n v="1.4561403508771931"/>
    <x v="8"/>
    <m/>
  </r>
  <r>
    <x v="287"/>
    <s v="Celana TULIP Flower peach (M)"/>
    <s v="M"/>
    <s v="80-85"/>
    <m/>
    <n v="22800"/>
    <n v="56000"/>
    <n v="2.2017543859649122"/>
    <x v="8"/>
    <m/>
  </r>
  <r>
    <x v="288"/>
    <s v="Rok ATHALETA Pink Fanta (M)"/>
    <s v="M"/>
    <s v="Lpinggang : 76_x000a_Lpinggul : 88"/>
    <m/>
    <n v="22800"/>
    <n v="73000"/>
    <n v="1.192982456140351"/>
    <x v="8"/>
    <m/>
  </r>
  <r>
    <x v="289"/>
    <s v="Bikini Kotak-kotak black and white (M)"/>
    <s v="M"/>
    <m/>
    <m/>
    <n v="22800"/>
    <n v="50000"/>
    <n v="1.192982456140351"/>
    <x v="8"/>
    <m/>
  </r>
  <r>
    <x v="290"/>
    <s v="Bikini Orange Flower (M) Adjustable"/>
    <s v="M"/>
    <s v="87-95"/>
    <n v="83"/>
    <n v="22800"/>
    <n v="50000"/>
    <n v="1.4122807017543861"/>
    <x v="8"/>
    <m/>
  </r>
  <r>
    <x v="291"/>
    <s v="Bikini UNIQLO Black "/>
    <s v="L"/>
    <s v="94-100"/>
    <n v="80"/>
    <n v="22800"/>
    <n v="55000"/>
    <n v="1.4122807017543861"/>
    <x v="8"/>
    <m/>
  </r>
  <r>
    <x v="292"/>
    <s v="Bikini Dark Blue (L)"/>
    <s v="M"/>
    <m/>
    <m/>
    <n v="22800"/>
    <n v="55000"/>
    <n v="1.4122807017543861"/>
    <x v="8"/>
    <m/>
  </r>
  <r>
    <x v="293"/>
    <s v="Bikini REBECCA TAYLOR Flower Blue (M) Cup A"/>
    <s v="L"/>
    <s v="87-95"/>
    <n v="83"/>
    <n v="22800"/>
    <n v="55000"/>
    <n v="1.4122807017543861"/>
    <x v="8"/>
    <m/>
  </r>
  <r>
    <x v="294"/>
    <s v="Bikini FOX &amp; BUNNY Black (L) One Piece"/>
    <s v="L"/>
    <s v="97-100"/>
    <n v="92"/>
    <n v="22800"/>
    <n v="55000"/>
    <n v="1.4122807017543861"/>
    <x v="8"/>
    <m/>
  </r>
  <r>
    <x v="295"/>
    <s v="Bikini Dark Blue White (M)"/>
    <s v="M"/>
    <s v="87-95"/>
    <n v="84"/>
    <n v="22800"/>
    <n v="55000"/>
    <n v="1.5438596491228069"/>
    <x v="8"/>
    <m/>
  </r>
  <r>
    <x v="296"/>
    <s v="Bikini Black (L) (Karet masih bagus)"/>
    <s v="L"/>
    <s v="87-95"/>
    <n v="86"/>
    <n v="22800"/>
    <n v="58000"/>
    <n v="1.192982456140351"/>
    <x v="8"/>
    <m/>
  </r>
  <r>
    <x v="297"/>
    <s v="Bikini Green Renda (M)"/>
    <s v="M"/>
    <s v="87-95"/>
    <n v="83"/>
    <n v="22800"/>
    <n v="50000"/>
    <n v="1.192982456140351"/>
    <x v="8"/>
    <m/>
  </r>
  <r>
    <x v="298"/>
    <s v="Bikini Orange Tribal (M)"/>
    <s v="M"/>
    <s v="87-95"/>
    <n v="84"/>
    <n v="22800"/>
    <n v="50000"/>
    <n v="1.4122807017543861"/>
    <x v="8"/>
    <m/>
  </r>
  <r>
    <x v="299"/>
    <s v="Bikini White Black Stripe (Ada tag-nya)"/>
    <s v="L"/>
    <s v="L"/>
    <s v="S"/>
    <n v="22800"/>
    <n v="55000"/>
    <n v="1.6315789473684212"/>
    <x v="8"/>
    <m/>
  </r>
  <r>
    <x v="300"/>
    <s v="Tanktop ELLESE (L Kecil)"/>
    <s v="L"/>
    <m/>
    <s v="Max 86"/>
    <n v="22800"/>
    <n v="60000"/>
    <n v="1.4122807017543861"/>
    <x v="8"/>
    <m/>
  </r>
  <r>
    <x v="301"/>
    <s v="Tanktop EVISU Brown (M) (Modelnya No tempat pad)"/>
    <s v="M"/>
    <m/>
    <s v="Max 85"/>
    <n v="22800"/>
    <n v="55000"/>
    <n v="1.6315789473684212"/>
    <x v="146"/>
    <s v="JNE"/>
  </r>
  <r>
    <x v="302"/>
    <s v="Tanktop LOLE Orange Grey (S to M)"/>
    <s v="M"/>
    <m/>
    <s v="max 82"/>
    <n v="22800"/>
    <n v="60000"/>
    <n v="1.4122807017543861"/>
    <x v="127"/>
    <s v="Lion Parcel"/>
  </r>
  <r>
    <x v="303"/>
    <s v="Tanktop Dark Blue (M)"/>
    <s v="M"/>
    <m/>
    <s v="Max 85"/>
    <n v="22800"/>
    <n v="55000"/>
    <n v="1.6315789473684212"/>
    <x v="147"/>
    <s v="SiCepat"/>
  </r>
  <r>
    <x v="304"/>
    <s v="Tanktop JANE COURT Dark Blue (S) (Note : No pad)"/>
    <s v="S"/>
    <m/>
    <s v="80-85"/>
    <n v="22800"/>
    <n v="60000"/>
    <n v="2.0701754385964914"/>
    <x v="148"/>
    <s v="J&amp;T"/>
  </r>
  <r>
    <x v="305"/>
    <s v="Tanktop XEXYMIX Peach (S) (Note : No pad)"/>
    <s v="S"/>
    <m/>
    <m/>
    <n v="22800"/>
    <n v="70000"/>
    <n v="2.2894736842105261"/>
    <x v="149"/>
    <s v="J&amp;T"/>
  </r>
  <r>
    <x v="306"/>
    <s v="Tanktop THE NORTH FACE Purple (L)"/>
    <s v="L"/>
    <m/>
    <s v="max 90"/>
    <n v="22800"/>
    <n v="75000"/>
    <n v="1.8508771929824563"/>
    <x v="150"/>
    <s v="J&amp;T"/>
  </r>
  <r>
    <x v="307"/>
    <s v="Tanktop LONDONER Black (Note : No pad)"/>
    <s v="M"/>
    <m/>
    <s v="76-84 (outer), 70-78 (inner)"/>
    <n v="22800"/>
    <n v="65000"/>
    <n v="1.8508771929824563"/>
    <x v="8"/>
    <m/>
  </r>
  <r>
    <x v="308"/>
    <s v="Tanktop White (Note : ada tanktop bagian dalam) "/>
    <s v="M"/>
    <m/>
    <s v="82-90 (outer), 76-84 (inner)"/>
    <n v="22800"/>
    <n v="65000"/>
    <n v="1.4122807017543861"/>
    <x v="151"/>
    <s v="J&amp;T"/>
  </r>
  <r>
    <x v="309"/>
    <s v="Tanktop Yellow (S) Cup 32A"/>
    <s v="S"/>
    <m/>
    <s v="32A"/>
    <n v="22800"/>
    <n v="55000"/>
    <n v="2.2894736842105261"/>
    <x v="8"/>
    <m/>
  </r>
  <r>
    <x v="310"/>
    <s v="Tanktop LULULEMON White (M)"/>
    <s v="M"/>
    <m/>
    <s v="Max 85"/>
    <n v="22800"/>
    <n v="75000"/>
    <n v="2.0701754385964914"/>
    <x v="8"/>
    <m/>
  </r>
  <r>
    <x v="311"/>
    <s v="Tanktop STL White (M)"/>
    <s v="M"/>
    <m/>
    <s v="Max 85"/>
    <n v="22800"/>
    <n v="70000"/>
    <n v="1.6315789473684212"/>
    <x v="8"/>
    <m/>
  </r>
  <r>
    <x v="312"/>
    <s v="Tanktop DEVIWEAR (S to M Kecil) (No pad)"/>
    <s v="M"/>
    <m/>
    <s v="Max 82"/>
    <n v="22800"/>
    <n v="60000"/>
    <n v="2.0701754385964914"/>
    <x v="152"/>
    <s v="J&amp;T"/>
  </r>
  <r>
    <x v="313"/>
    <s v="Tanktop STL Green (M) (No pad)"/>
    <s v="M"/>
    <m/>
    <s v="Max 85"/>
    <n v="22800"/>
    <n v="70000"/>
    <n v="1.5"/>
    <x v="152"/>
    <s v="SiCepat"/>
  </r>
  <r>
    <x v="314"/>
    <s v="Bra THE TINSEL RACK Black (L)"/>
    <s v="L"/>
    <m/>
    <s v="Max 95"/>
    <n v="20000"/>
    <n v="50000"/>
    <n v="1.6315789473684212"/>
    <x v="8"/>
    <m/>
  </r>
  <r>
    <x v="315"/>
    <s v="Bra sport COOLUTION Dark Blue Purple (S)"/>
    <s v="S"/>
    <m/>
    <s v="Max 85"/>
    <n v="22800"/>
    <n v="60000"/>
    <n v="1.6315789473684212"/>
    <x v="8"/>
    <m/>
  </r>
  <r>
    <x v="316"/>
    <s v="Bra sport Orange (M)"/>
    <s v="M"/>
    <m/>
    <m/>
    <n v="22800"/>
    <n v="60000"/>
    <n v="2.0701754385964914"/>
    <x v="8"/>
    <m/>
  </r>
  <r>
    <x v="317"/>
    <s v="Bra sport FOREVER21 Peach (L)"/>
    <s v="L"/>
    <m/>
    <s v="170/ 98A"/>
    <n v="22800"/>
    <n v="70000"/>
    <n v="1.8508771929824563"/>
    <x v="8"/>
    <m/>
  </r>
  <r>
    <x v="318"/>
    <s v="Bra sport HIVE Pink (L)"/>
    <s v="L"/>
    <m/>
    <m/>
    <n v="22800"/>
    <n v="65000"/>
    <n v="2.0701754385964914"/>
    <x v="8"/>
    <m/>
  </r>
  <r>
    <x v="319"/>
    <s v="Bra sport STL purple (L)"/>
    <s v="L"/>
    <m/>
    <s v="85-90"/>
    <n v="22800"/>
    <n v="70000"/>
    <n v="1.8508771929824563"/>
    <x v="8"/>
    <m/>
  </r>
  <r>
    <x v="320"/>
    <s v="Bra sport White (M)"/>
    <s v="M"/>
    <m/>
    <s v="max 85"/>
    <n v="22800"/>
    <n v="65000"/>
    <n v="1.6315789473684212"/>
    <x v="8"/>
    <m/>
  </r>
  <r>
    <x v="321"/>
    <s v="Bra sport MANTA Green Stabilo (S)"/>
    <s v="S"/>
    <m/>
    <s v="Max 70"/>
    <n v="22800"/>
    <n v="60000"/>
    <n v="1.8508771929824563"/>
    <x v="8"/>
    <m/>
  </r>
  <r>
    <x v="322"/>
    <s v="Bra sport Black Tribal (M/ Adjustable)"/>
    <s v="M"/>
    <m/>
    <m/>
    <n v="22800"/>
    <n v="65000"/>
    <n v="1.8508771929824563"/>
    <x v="8"/>
    <m/>
  </r>
  <r>
    <x v="323"/>
    <s v="Bra sport RESPIRA Black (M)"/>
    <s v="M"/>
    <m/>
    <s v="Max 85"/>
    <n v="22800"/>
    <n v="65000"/>
    <n v="1.763157894736842"/>
    <x v="8"/>
    <m/>
  </r>
  <r>
    <x v="324"/>
    <s v="Bra sport LAZYBEE Black List Green (L)"/>
    <s v="L"/>
    <m/>
    <s v="Max 95"/>
    <n v="22800"/>
    <n v="63000"/>
    <n v="2.0701754385964914"/>
    <x v="8"/>
    <m/>
  </r>
  <r>
    <x v="325"/>
    <s v="Bra sport CONCH Ligt Brown (M)"/>
    <s v="M"/>
    <m/>
    <m/>
    <n v="22800"/>
    <n v="70000"/>
    <n v="2.2894736842105261"/>
    <x v="8"/>
    <m/>
  </r>
  <r>
    <x v="326"/>
    <s v="Bra sport SPALDING Grey (XL)"/>
    <s v="XL"/>
    <m/>
    <s v="95-100"/>
    <n v="22800"/>
    <n v="75000"/>
    <n v="2.0549898167006111"/>
    <x v="8"/>
    <m/>
  </r>
  <r>
    <x v="327"/>
    <s v="Bikini FOREVER21 Red (L) (Ada tag-nya)"/>
    <s v="L"/>
    <m/>
    <s v="99-103"/>
    <n v="24550"/>
    <n v="75000"/>
    <n v="1.6476578411405294"/>
    <x v="8"/>
    <m/>
  </r>
  <r>
    <x v="328"/>
    <s v="Bikini SHIYISHENG Red White Black (XL)"/>
    <s v="XL"/>
    <m/>
    <s v="Max 97 (Cup B)"/>
    <n v="24550"/>
    <n v="65000"/>
    <n v="1.8513238289205702"/>
    <x v="8"/>
    <m/>
  </r>
  <r>
    <x v="329"/>
    <s v="Bikini Flower Yellow One piece (L)"/>
    <s v="L"/>
    <m/>
    <m/>
    <n v="24550"/>
    <n v="70000"/>
    <n v="1.6476578411405294"/>
    <x v="8"/>
    <m/>
  </r>
  <r>
    <x v="330"/>
    <s v="Bikini One Piece Brown (M)"/>
    <s v="M"/>
    <m/>
    <s v="Max 85"/>
    <n v="24550"/>
    <n v="65000"/>
    <n v="1.0366598778004072"/>
    <x v="8"/>
    <m/>
  </r>
  <r>
    <x v="331"/>
    <s v="Bikini OCEAN PASIFIC SUNWEAR (L) (Tali Adjustable)"/>
    <s v="L"/>
    <m/>
    <s v="92-100"/>
    <n v="24550"/>
    <n v="50000"/>
    <n v="1.0366598778004072"/>
    <x v="8"/>
    <m/>
  </r>
  <r>
    <x v="332"/>
    <s v="Bikini Rajut Cream Yellow Brown Blue (M)"/>
    <s v="M"/>
    <m/>
    <m/>
    <n v="24550"/>
    <n v="50000"/>
    <n v="1.5661914460285131"/>
    <x v="8"/>
    <m/>
  </r>
  <r>
    <x v="333"/>
    <s v="Bikini PIERRE CARDIN Dark Blue Stripes White (M) (Note: Sedikit noda merah di celana)"/>
    <s v="M"/>
    <m/>
    <s v="85-90"/>
    <n v="24550"/>
    <n v="63000"/>
    <n v="1.0366598778004072"/>
    <x v="8"/>
    <m/>
  </r>
  <r>
    <x v="334"/>
    <s v="Bikini BEACH QUEEN Flower Green Yellow (M)"/>
    <s v="M"/>
    <m/>
    <s v="87-95"/>
    <n v="24550"/>
    <n v="50000"/>
    <n v="1.443991853360489"/>
    <x v="8"/>
    <m/>
  </r>
  <r>
    <x v="335"/>
    <s v="Bikini Black Renda One Piece (M)"/>
    <s v="M"/>
    <m/>
    <s v="Max 85"/>
    <n v="24550"/>
    <n v="60000"/>
    <n v="1.8513238289205702"/>
    <x v="8"/>
    <m/>
  </r>
  <r>
    <x v="336"/>
    <s v="Bikini Grey One piece (M)"/>
    <s v="M"/>
    <m/>
    <s v="Max 85"/>
    <n v="24550"/>
    <n v="70000"/>
    <n v="1.0366598778004072"/>
    <x v="8"/>
    <m/>
  </r>
  <r>
    <x v="337"/>
    <s v="Bikini One Piece TAKE GUN Brown Stripes Yello and Dark Brown ()"/>
    <s v="M"/>
    <s v="waist : 61-63"/>
    <s v="81-85"/>
    <n v="24550"/>
    <n v="50000"/>
    <n v="1.0366598778004072"/>
    <x v="8"/>
    <m/>
  </r>
  <r>
    <x v="338"/>
    <s v="Bikini Dark Blue Renda (M)"/>
    <s v="M"/>
    <m/>
    <m/>
    <n v="24550"/>
    <n v="50000"/>
    <n v="1.443991853360489"/>
    <x v="8"/>
    <m/>
  </r>
  <r>
    <x v="339"/>
    <s v="Bikini One Piece Black Kemben (L)"/>
    <s v="L"/>
    <m/>
    <m/>
    <n v="24550"/>
    <n v="60000"/>
    <n v="1.8513238289205702"/>
    <x v="8"/>
    <m/>
  </r>
  <r>
    <x v="340"/>
    <s v="Bikini NIKE Red (M)"/>
    <s v="M"/>
    <m/>
    <m/>
    <n v="24550"/>
    <n v="70000"/>
    <n v="1.0366598778004072"/>
    <x v="8"/>
    <m/>
  </r>
  <r>
    <x v="341"/>
    <s v="Bikini One Piece Red Black (M)"/>
    <s v="M"/>
    <m/>
    <m/>
    <n v="24550"/>
    <n v="50000"/>
    <n v="1.443991853360489"/>
    <x v="8"/>
    <m/>
  </r>
  <r>
    <x v="342"/>
    <s v="Bikini AIOSNUO One Piece Grey (L)"/>
    <s v="L"/>
    <m/>
    <m/>
    <n v="24550"/>
    <n v="60000"/>
    <n v="1.0366598778004072"/>
    <x v="8"/>
    <m/>
  </r>
  <r>
    <x v="343"/>
    <s v="Bikini YAB Kotak-kotak Renda (M)"/>
    <s v="M"/>
    <m/>
    <m/>
    <n v="24550"/>
    <n v="50000"/>
    <n v="1.0366598778004072"/>
    <x v="8"/>
    <m/>
  </r>
  <r>
    <x v="344"/>
    <s v="Bikini Grey (L)"/>
    <s v="L"/>
    <m/>
    <m/>
    <n v="24550"/>
    <n v="50000"/>
    <n v="1.6476578411405294"/>
    <x v="8"/>
    <m/>
  </r>
  <r>
    <x v="345"/>
    <s v="Bikini PARFAIT Black List Green (M) Cup 34D"/>
    <s v="M"/>
    <m/>
    <m/>
    <n v="24550"/>
    <n v="65000"/>
    <n v="1.0366598778004072"/>
    <x v="8"/>
    <m/>
  </r>
  <r>
    <x v="346"/>
    <s v="Bikini Flower White (M)"/>
    <s v="M"/>
    <m/>
    <m/>
    <n v="24550"/>
    <n v="50000"/>
    <n v="1.443991853360489"/>
    <x v="8"/>
    <m/>
  </r>
  <r>
    <x v="347"/>
    <s v="Bikini One Piece Purple Tosca Blink (L)"/>
    <s v="L"/>
    <s v="32A"/>
    <m/>
    <n v="24550"/>
    <n v="60000"/>
    <n v="1.3625254582484727"/>
    <x v="8"/>
    <m/>
  </r>
  <r>
    <x v="348"/>
    <s v="Bikini LACOSTE  Green Blue White (M)"/>
    <s v="M"/>
    <m/>
    <s v="87-95"/>
    <n v="24550"/>
    <n v="58000"/>
    <n v="1.443991853360489"/>
    <x v="8"/>
    <m/>
  </r>
  <r>
    <x v="349"/>
    <s v="Bikini SWIB One Piece Black White (L)"/>
    <s v="L"/>
    <m/>
    <s v="Max 92"/>
    <n v="24550"/>
    <n v="60000"/>
    <n v="1.0366598778004072"/>
    <x v="8"/>
    <m/>
  </r>
  <r>
    <x v="350"/>
    <s v="Bikini Motif Macan (M)"/>
    <s v="M"/>
    <m/>
    <m/>
    <n v="24550"/>
    <n v="50000"/>
    <n v="1.443991853360489"/>
    <x v="8"/>
    <m/>
  </r>
  <r>
    <x v="351"/>
    <s v="Bikni I LOVE SUNNY One Piece Black (M)"/>
    <s v="M"/>
    <m/>
    <m/>
    <n v="24550"/>
    <n v="60000"/>
    <n v="1.0366598778004072"/>
    <x v="8"/>
    <m/>
  </r>
  <r>
    <x v="352"/>
    <s v="Bikini One Piece KONA SOL (M)"/>
    <s v="M"/>
    <m/>
    <s v="87-95"/>
    <n v="24550"/>
    <n v="50000"/>
    <n v="1.443991853360489"/>
    <x v="8"/>
    <m/>
  </r>
  <r>
    <x v="353"/>
    <s v="Bikini SMART &amp; SEXY One Piece White Brukat (M)"/>
    <s v="M"/>
    <m/>
    <m/>
    <n v="24550"/>
    <n v="60000"/>
    <n v="1.0366598778004072"/>
    <x v="8"/>
    <m/>
  </r>
  <r>
    <x v="354"/>
    <s v="Bikini TIARA Motif Macan (M)"/>
    <s v="M"/>
    <m/>
    <m/>
    <n v="24550"/>
    <n v="50000"/>
    <n v="1.443991853360489"/>
    <x v="8"/>
    <m/>
  </r>
  <r>
    <x v="355"/>
    <s v="Swimsuit SPEEDO Black (XL) (Note : No pad)"/>
    <s v="XL"/>
    <m/>
    <m/>
    <n v="24550"/>
    <n v="60000"/>
    <n v="1.0366598778004072"/>
    <x v="114"/>
    <s v="SiCepat"/>
  </r>
  <r>
    <x v="356"/>
    <s v="Bikini Black (M)"/>
    <s v="M"/>
    <s v="87-95"/>
    <s v="87-95"/>
    <n v="24550"/>
    <n v="50000"/>
    <n v="1.8329938900203624E-2"/>
    <x v="118"/>
    <s v="Lion Parcel"/>
  </r>
  <r>
    <x v="357"/>
    <s v="Bra Only Black (M)"/>
    <s v="M"/>
    <m/>
    <n v="84"/>
    <n v="24550"/>
    <n v="25000"/>
    <n v="2.08"/>
    <x v="105"/>
    <s v="SiCepat"/>
  </r>
  <r>
    <x v="358"/>
    <s v="Tanktop Andar Black (S to M)"/>
    <s v="M"/>
    <m/>
    <n v="81"/>
    <n v="25000"/>
    <n v="77000"/>
    <n v="1.7200000000000002"/>
    <x v="153"/>
    <s v="Lion Parcel"/>
  </r>
  <r>
    <x v="359"/>
    <s v="BraSport Maroon (S)"/>
    <s v="S"/>
    <m/>
    <n v="80"/>
    <n v="25000"/>
    <n v="68000"/>
    <n v="1.7200000000000002"/>
    <x v="126"/>
    <s v="J&amp;T"/>
  </r>
  <r>
    <x v="360"/>
    <s v="BraSport Hitam List Putih (S)"/>
    <s v="S"/>
    <m/>
    <n v="80"/>
    <n v="25000"/>
    <n v="68000"/>
    <n v="2"/>
    <x v="126"/>
    <s v="J&amp;T"/>
  </r>
  <r>
    <x v="361"/>
    <s v="BraSport Xexymix  Kuning (M)"/>
    <s v="M"/>
    <m/>
    <n v="81"/>
    <n v="25000"/>
    <n v="75000"/>
    <n v="1.6"/>
    <x v="154"/>
    <s v="JNE"/>
  </r>
  <r>
    <x v="362"/>
    <s v="BraSport Item Putih (L)"/>
    <s v="L"/>
    <m/>
    <n v="96"/>
    <n v="25000"/>
    <n v="65000"/>
    <n v="1.7200000000000002"/>
    <x v="92"/>
    <s v="SiCepat"/>
  </r>
  <r>
    <x v="363"/>
    <s v="BraSport Grey (Note: tag di Potong) (S)"/>
    <s v="S"/>
    <m/>
    <n v="80"/>
    <n v="25000"/>
    <n v="68000"/>
    <n v="1.3199999999999998"/>
    <x v="95"/>
    <s v="SiCepat"/>
  </r>
  <r>
    <x v="364"/>
    <s v="Brasport Hitam Kecil (XS)"/>
    <s v="XS"/>
    <m/>
    <n v="76"/>
    <n v="25000"/>
    <n v="58000"/>
    <n v="1.4"/>
    <x v="155"/>
    <s v="J&amp;T"/>
  </r>
  <r>
    <x v="365"/>
    <s v="Set BraSport KOOGI Orange (2XL)"/>
    <s v="2XL"/>
    <n v="105"/>
    <s v="100-105"/>
    <n v="25000"/>
    <n v="60000"/>
    <n v="1.3199999999999998"/>
    <x v="156"/>
    <s v="SiCepat"/>
  </r>
  <r>
    <x v="366"/>
    <s v="Brasoprt Arena (M)"/>
    <s v="M"/>
    <m/>
    <n v="84"/>
    <n v="25000"/>
    <n v="58000"/>
    <n v="1.2000000000000002"/>
    <x v="126"/>
    <s v="SiCepat"/>
  </r>
  <r>
    <x v="272"/>
    <s v="Rok Celana Black with White List (S to M kecil)"/>
    <s v="M"/>
    <n v="79"/>
    <m/>
    <n v="25000"/>
    <n v="55000"/>
    <n v="1.48"/>
    <x v="125"/>
    <s v="SiCepat"/>
  </r>
  <r>
    <x v="273"/>
    <s v="Celana Barel Pink Muda (S to M Kecil)"/>
    <s v="M"/>
    <n v="79"/>
    <m/>
    <n v="25000"/>
    <n v="62000"/>
    <n v="1"/>
    <x v="157"/>
    <s v="Lion Parcel"/>
  </r>
  <r>
    <x v="274"/>
    <s v="Celana Pink (M)"/>
    <s v="M"/>
    <n v="87"/>
    <m/>
    <n v="25000"/>
    <n v="50000"/>
    <n v="1.3199999999999998"/>
    <x v="8"/>
    <m/>
  </r>
  <r>
    <x v="275"/>
    <s v="Celana + Inner Pink (S to M Kecil)"/>
    <s v="M"/>
    <n v="83"/>
    <m/>
    <n v="25000"/>
    <n v="58000"/>
    <n v="1.3199999999999998"/>
    <x v="8"/>
    <m/>
  </r>
  <r>
    <x v="276"/>
    <s v="Celana Rok ARENA yELLOW (M)"/>
    <s v="M"/>
    <s v="Max 83"/>
    <m/>
    <n v="25000"/>
    <n v="58000"/>
    <n v="1"/>
    <x v="158"/>
    <s v="J&amp;T"/>
  </r>
  <r>
    <x v="277"/>
    <s v="Celana Rok Yonex Grey (M)"/>
    <s v="M"/>
    <s v="83-86"/>
    <m/>
    <n v="25000"/>
    <n v="50000"/>
    <n v="1.2000000000000002"/>
    <x v="158"/>
    <s v="J&amp;T"/>
  </r>
  <r>
    <x v="367"/>
    <s v="Tanktop Arena Hitam Orange (L)"/>
    <s v="L"/>
    <n v="96"/>
    <m/>
    <n v="25000"/>
    <n v="55000"/>
    <n v="1.48"/>
    <x v="8"/>
    <m/>
  </r>
  <r>
    <x v="368"/>
    <s v="Tanktop LATIKA Orange (M)"/>
    <s v="M"/>
    <m/>
    <n v="85"/>
    <n v="25000"/>
    <n v="62000"/>
    <n v="1.6800000000000002"/>
    <x v="159"/>
    <s v="J&amp;T"/>
  </r>
  <r>
    <x v="369"/>
    <s v="Tanktop Putih Conch (S)"/>
    <s v="S"/>
    <m/>
    <n v="72"/>
    <n v="25000"/>
    <n v="67000"/>
    <n v="0.3600000000000001"/>
    <x v="158"/>
    <s v="J&amp;T"/>
  </r>
  <r>
    <x v="278"/>
    <s v="Legging Mulawear Maroon (M)"/>
    <s v="M"/>
    <n v="85"/>
    <m/>
    <n v="50000"/>
    <n v="68000"/>
    <n v="0.52"/>
    <x v="8"/>
    <m/>
  </r>
  <r>
    <x v="279"/>
    <s v="Legging Andar Yellow (S)"/>
    <s v="S"/>
    <n v="79"/>
    <m/>
    <n v="50000"/>
    <n v="76000"/>
    <e v="#DIV/0!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87911-5977-422C-BC55-3347ED7809B2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6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showAll="0">
      <items count="161">
        <item x="0"/>
        <item x="1"/>
        <item x="83"/>
        <item x="2"/>
        <item x="3"/>
        <item x="4"/>
        <item x="5"/>
        <item x="76"/>
        <item x="75"/>
        <item x="79"/>
        <item x="78"/>
        <item x="123"/>
        <item x="72"/>
        <item x="42"/>
        <item x="73"/>
        <item x="71"/>
        <item x="70"/>
        <item x="94"/>
        <item x="96"/>
        <item x="97"/>
        <item x="98"/>
        <item x="37"/>
        <item x="9"/>
        <item x="33"/>
        <item x="99"/>
        <item x="11"/>
        <item x="12"/>
        <item x="80"/>
        <item x="100"/>
        <item x="101"/>
        <item x="102"/>
        <item x="31"/>
        <item x="13"/>
        <item x="14"/>
        <item x="15"/>
        <item x="106"/>
        <item x="35"/>
        <item x="30"/>
        <item x="16"/>
        <item x="28"/>
        <item x="34"/>
        <item x="120"/>
        <item x="43"/>
        <item x="32"/>
        <item x="82"/>
        <item x="6"/>
        <item x="85"/>
        <item x="25"/>
        <item x="27"/>
        <item x="88"/>
        <item x="7"/>
        <item x="17"/>
        <item x="18"/>
        <item x="19"/>
        <item x="90"/>
        <item x="89"/>
        <item x="103"/>
        <item x="81"/>
        <item x="24"/>
        <item x="20"/>
        <item x="74"/>
        <item x="21"/>
        <item x="132"/>
        <item x="133"/>
        <item x="38"/>
        <item x="134"/>
        <item x="135"/>
        <item x="136"/>
        <item x="137"/>
        <item x="138"/>
        <item x="139"/>
        <item x="140"/>
        <item x="141"/>
        <item x="84"/>
        <item x="143"/>
        <item x="144"/>
        <item x="145"/>
        <item x="86"/>
        <item x="115"/>
        <item x="22"/>
        <item x="23"/>
        <item x="104"/>
        <item x="91"/>
        <item x="142"/>
        <item x="39"/>
        <item x="45"/>
        <item x="47"/>
        <item x="48"/>
        <item x="77"/>
        <item x="50"/>
        <item x="52"/>
        <item x="53"/>
        <item x="54"/>
        <item x="55"/>
        <item x="56"/>
        <item x="57"/>
        <item x="29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40"/>
        <item x="41"/>
        <item x="128"/>
        <item x="44"/>
        <item x="110"/>
        <item x="87"/>
        <item x="46"/>
        <item x="116"/>
        <item x="49"/>
        <item x="51"/>
        <item x="109"/>
        <item x="117"/>
        <item x="111"/>
        <item x="130"/>
        <item x="108"/>
        <item x="112"/>
        <item x="129"/>
        <item x="156"/>
        <item x="114"/>
        <item x="118"/>
        <item x="113"/>
        <item x="155"/>
        <item x="152"/>
        <item x="157"/>
        <item x="124"/>
        <item x="125"/>
        <item x="126"/>
        <item x="127"/>
        <item x="93"/>
        <item x="95"/>
        <item x="105"/>
        <item x="153"/>
        <item x="122"/>
        <item x="119"/>
        <item x="158"/>
        <item x="121"/>
        <item x="146"/>
        <item x="147"/>
        <item x="148"/>
        <item x="36"/>
        <item x="92"/>
        <item x="107"/>
        <item x="154"/>
        <item x="149"/>
        <item x="150"/>
        <item x="151"/>
        <item x="159"/>
        <item x="26"/>
        <item x="131"/>
        <item x="10"/>
        <item x="8"/>
        <item t="default"/>
      </items>
    </pivotField>
    <pivotField showAl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2" item="1" hier="-1"/>
  </pageFields>
  <dataFields count="1">
    <dataField name="Sum of Selling" fld="6" baseField="0" baseItem="0" numFmtId="43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59C16-9957-4ABF-AEA5-03A90AAFFFB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13">
    <pivotField axis="axisRow" showAll="0" measureFilter="1" sortType="descending">
      <items count="371"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208"/>
        <item x="207"/>
        <item x="206"/>
        <item x="205"/>
        <item x="204"/>
        <item x="203"/>
        <item x="202"/>
        <item x="201"/>
        <item x="200"/>
        <item x="157"/>
        <item x="156"/>
        <item x="155"/>
        <item x="154"/>
        <item x="153"/>
        <item x="229"/>
        <item x="228"/>
        <item x="227"/>
        <item x="226"/>
        <item x="230"/>
        <item x="116"/>
        <item x="114"/>
        <item x="113"/>
        <item x="112"/>
        <item x="250"/>
        <item x="249"/>
        <item x="248"/>
        <item x="247"/>
        <item x="246"/>
        <item x="245"/>
        <item x="244"/>
        <item x="243"/>
        <item x="242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67"/>
        <item x="170"/>
        <item x="169"/>
        <item x="168"/>
        <item x="166"/>
        <item x="165"/>
        <item x="164"/>
        <item x="369"/>
        <item x="368"/>
        <item x="367"/>
        <item x="314"/>
        <item x="313"/>
        <item x="312"/>
        <item x="311"/>
        <item x="310"/>
        <item x="118"/>
        <item x="309"/>
        <item x="308"/>
        <item x="307"/>
        <item x="306"/>
        <item x="305"/>
        <item x="304"/>
        <item x="303"/>
        <item x="302"/>
        <item x="301"/>
        <item x="300"/>
        <item x="117"/>
        <item x="115"/>
        <item x="111"/>
        <item x="110"/>
        <item x="109"/>
        <item x="108"/>
        <item x="366"/>
        <item x="365"/>
        <item x="364"/>
        <item x="363"/>
        <item x="362"/>
        <item x="361"/>
        <item x="360"/>
        <item x="359"/>
        <item x="35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199"/>
        <item x="198"/>
        <item x="197"/>
        <item x="196"/>
        <item x="195"/>
        <item x="194"/>
        <item x="193"/>
        <item x="192"/>
        <item x="191"/>
        <item x="163"/>
        <item x="162"/>
        <item x="161"/>
        <item x="160"/>
        <item x="159"/>
        <item x="158"/>
        <item x="120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1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357"/>
        <item x="356"/>
        <item x="355"/>
        <item x="354"/>
        <item x="353"/>
        <item x="352"/>
        <item x="14"/>
        <item x="351"/>
        <item x="350"/>
        <item x="349"/>
        <item x="348"/>
        <item x="347"/>
        <item x="346"/>
        <item x="345"/>
        <item x="344"/>
        <item x="343"/>
        <item x="342"/>
        <item x="13"/>
        <item x="341"/>
        <item x="340"/>
        <item x="339"/>
        <item x="338"/>
        <item x="337"/>
        <item x="336"/>
        <item x="335"/>
        <item x="334"/>
        <item x="333"/>
        <item x="12"/>
        <item x="332"/>
        <item x="331"/>
        <item x="330"/>
        <item x="329"/>
        <item x="328"/>
        <item x="327"/>
        <item x="299"/>
        <item x="298"/>
        <item x="297"/>
        <item x="296"/>
        <item x="11"/>
        <item x="295"/>
        <item x="294"/>
        <item x="293"/>
        <item x="292"/>
        <item x="291"/>
        <item x="290"/>
        <item x="289"/>
        <item x="271"/>
        <item x="270"/>
        <item x="269"/>
        <item x="10"/>
        <item x="268"/>
        <item x="267"/>
        <item x="266"/>
        <item x="265"/>
        <item x="264"/>
        <item x="263"/>
        <item x="225"/>
        <item x="224"/>
        <item x="223"/>
        <item x="222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3" showAll="0"/>
    <pivotField dataField="1" numFmtId="43" showAll="0"/>
    <pivotField showAll="0"/>
    <pivotField showAll="0">
      <items count="161">
        <item x="0"/>
        <item x="1"/>
        <item x="83"/>
        <item x="2"/>
        <item x="3"/>
        <item x="4"/>
        <item x="5"/>
        <item x="76"/>
        <item x="75"/>
        <item x="79"/>
        <item x="78"/>
        <item x="123"/>
        <item x="72"/>
        <item x="42"/>
        <item x="73"/>
        <item x="71"/>
        <item x="70"/>
        <item x="94"/>
        <item x="96"/>
        <item x="97"/>
        <item x="98"/>
        <item x="37"/>
        <item x="9"/>
        <item x="33"/>
        <item x="99"/>
        <item x="11"/>
        <item x="12"/>
        <item x="80"/>
        <item x="100"/>
        <item x="101"/>
        <item x="102"/>
        <item x="31"/>
        <item x="13"/>
        <item x="14"/>
        <item x="15"/>
        <item x="106"/>
        <item x="35"/>
        <item x="30"/>
        <item x="16"/>
        <item x="28"/>
        <item x="34"/>
        <item x="120"/>
        <item x="43"/>
        <item x="32"/>
        <item x="82"/>
        <item x="6"/>
        <item x="85"/>
        <item x="25"/>
        <item x="27"/>
        <item x="88"/>
        <item x="7"/>
        <item x="17"/>
        <item x="18"/>
        <item x="19"/>
        <item x="90"/>
        <item x="89"/>
        <item x="103"/>
        <item x="81"/>
        <item x="24"/>
        <item x="20"/>
        <item x="74"/>
        <item x="21"/>
        <item x="132"/>
        <item x="133"/>
        <item x="38"/>
        <item x="134"/>
        <item x="135"/>
        <item x="136"/>
        <item x="137"/>
        <item x="138"/>
        <item x="139"/>
        <item x="140"/>
        <item x="141"/>
        <item x="84"/>
        <item x="143"/>
        <item x="144"/>
        <item x="145"/>
        <item x="86"/>
        <item x="115"/>
        <item x="22"/>
        <item x="23"/>
        <item x="104"/>
        <item x="91"/>
        <item x="142"/>
        <item x="39"/>
        <item x="45"/>
        <item x="47"/>
        <item x="48"/>
        <item x="77"/>
        <item x="50"/>
        <item x="52"/>
        <item x="53"/>
        <item x="54"/>
        <item x="55"/>
        <item x="56"/>
        <item x="57"/>
        <item x="29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40"/>
        <item x="41"/>
        <item x="128"/>
        <item x="44"/>
        <item x="110"/>
        <item x="87"/>
        <item x="46"/>
        <item x="116"/>
        <item x="49"/>
        <item x="51"/>
        <item x="109"/>
        <item x="117"/>
        <item x="111"/>
        <item x="130"/>
        <item x="108"/>
        <item x="112"/>
        <item x="129"/>
        <item x="156"/>
        <item x="114"/>
        <item x="118"/>
        <item x="113"/>
        <item x="155"/>
        <item x="152"/>
        <item x="157"/>
        <item x="124"/>
        <item x="125"/>
        <item x="126"/>
        <item x="127"/>
        <item x="93"/>
        <item x="95"/>
        <item x="105"/>
        <item x="153"/>
        <item x="122"/>
        <item x="119"/>
        <item x="158"/>
        <item x="121"/>
        <item x="146"/>
        <item x="147"/>
        <item x="148"/>
        <item x="36"/>
        <item x="92"/>
        <item x="107"/>
        <item x="154"/>
        <item x="149"/>
        <item x="150"/>
        <item x="151"/>
        <item x="159"/>
        <item x="26"/>
        <item x="131"/>
        <item x="10"/>
        <item x="8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14">
    <i>
      <x v="10"/>
    </i>
    <i>
      <x v="47"/>
    </i>
    <i>
      <x v="49"/>
    </i>
    <i>
      <x v="56"/>
    </i>
    <i>
      <x v="58"/>
    </i>
    <i>
      <x v="65"/>
    </i>
    <i>
      <x v="75"/>
    </i>
    <i>
      <x v="76"/>
    </i>
    <i>
      <x v="88"/>
    </i>
    <i>
      <x v="90"/>
    </i>
    <i>
      <x v="135"/>
    </i>
    <i>
      <x v="147"/>
    </i>
    <i>
      <x v="362"/>
    </i>
    <i t="grand">
      <x/>
    </i>
  </rowItems>
  <colItems count="1">
    <i/>
  </colItems>
  <dataFields count="1">
    <dataField name="Sum of Selling" fld="6" baseField="0" baseItem="0" numFmtId="4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23BBDE-8357-4189-8C8C-06826D302194}" name="Table2" displayName="Table2" ref="A3:J502" totalsRowShown="0" headerRowDxfId="11" dataDxfId="10">
  <autoFilter ref="A3:J502" xr:uid="{EE23BBDE-8357-4189-8C8C-06826D302194}">
    <filterColumn colId="8">
      <customFilters>
        <customFilter operator="notEqual" val=" "/>
      </customFilters>
    </filterColumn>
  </autoFilter>
  <tableColumns count="10">
    <tableColumn id="1" xr3:uid="{5C0EA809-3A46-493E-B3A0-DB35540FF358}" name="Code" dataDxfId="9"/>
    <tableColumn id="2" xr3:uid="{4BEF03F5-A208-4419-83CE-0394C710799F}" name="Description" dataDxfId="8"/>
    <tableColumn id="15" xr3:uid="{FF1A300E-9794-4C82-8CB4-2CA5FCB9211C}" name="Size" dataDxfId="7"/>
    <tableColumn id="3" xr3:uid="{44508C18-1E48-4A11-A7B8-23D606FC7497}" name="Waist" dataDxfId="6"/>
    <tableColumn id="4" xr3:uid="{C8FFA7F8-32F1-4B0A-A7EA-A0C42C09B63C}" name="Bust" dataDxfId="5"/>
    <tableColumn id="5" xr3:uid="{E8640BC9-7B78-4811-A0AF-2B6F930DF9A1}" name="Buying" dataDxfId="4"/>
    <tableColumn id="6" xr3:uid="{1B745306-CA37-4E5E-9BF4-FC66CB3EF55A}" name="Selling" dataDxfId="3"/>
    <tableColumn id="7" xr3:uid="{556542E0-6164-4411-9BAB-1C2613140593}" name="Profit" dataDxfId="2" dataCellStyle="Percent">
      <calculatedColumnFormula>G5/F5-1</calculatedColumnFormula>
    </tableColumn>
    <tableColumn id="8" xr3:uid="{98194490-43B8-426A-863B-01A7BF1761FC}" name="Paid date" dataDxfId="1"/>
    <tableColumn id="9" xr3:uid="{32EADE8B-4D3E-4DA9-89B8-F5A890427847}" name="Courie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04"/>
  <sheetViews>
    <sheetView topLeftCell="A4" zoomScale="75" zoomScaleNormal="75" workbookViewId="0">
      <selection activeCell="P25" sqref="P25"/>
    </sheetView>
  </sheetViews>
  <sheetFormatPr defaultRowHeight="15" x14ac:dyDescent="0.25"/>
  <cols>
    <col min="1" max="1" width="13.28515625" style="19" customWidth="1"/>
    <col min="2" max="2" width="17.28515625" style="23" customWidth="1"/>
    <col min="3" max="3" width="15.28515625" style="10" customWidth="1"/>
    <col min="4" max="4" width="12.85546875" style="6" customWidth="1"/>
    <col min="5" max="5" width="12" style="6" customWidth="1"/>
    <col min="6" max="6" width="17.5703125" style="6" customWidth="1"/>
    <col min="7" max="7" width="17.85546875" customWidth="1"/>
    <col min="9" max="9" width="17.7109375" customWidth="1"/>
  </cols>
  <sheetData>
    <row r="3" spans="1:11" s="2" customFormat="1" x14ac:dyDescent="0.25">
      <c r="A3" s="3" t="s">
        <v>23</v>
      </c>
      <c r="B3" s="3" t="s">
        <v>4</v>
      </c>
      <c r="C3" s="3" t="s">
        <v>946</v>
      </c>
      <c r="D3" s="3" t="s">
        <v>939</v>
      </c>
      <c r="E3" s="3" t="s">
        <v>940</v>
      </c>
      <c r="F3" s="27" t="s">
        <v>0</v>
      </c>
      <c r="G3" s="22" t="s">
        <v>1</v>
      </c>
      <c r="H3" s="22" t="s">
        <v>2</v>
      </c>
      <c r="I3" s="22" t="s">
        <v>971</v>
      </c>
      <c r="J3" s="22" t="s">
        <v>953</v>
      </c>
      <c r="K3" s="3"/>
    </row>
    <row r="4" spans="1:11" x14ac:dyDescent="0.25">
      <c r="A4" s="6" t="s">
        <v>24</v>
      </c>
      <c r="B4" s="6" t="s">
        <v>204</v>
      </c>
      <c r="C4" s="14" t="s">
        <v>948</v>
      </c>
      <c r="D4" s="18" t="s">
        <v>180</v>
      </c>
      <c r="E4" s="18">
        <v>83</v>
      </c>
      <c r="F4" s="15">
        <v>25000</v>
      </c>
      <c r="G4" s="15">
        <v>50000</v>
      </c>
      <c r="H4" s="34">
        <f>(G4/F4-1)</f>
        <v>1</v>
      </c>
      <c r="I4" s="28">
        <v>45078</v>
      </c>
      <c r="J4" t="s">
        <v>954</v>
      </c>
    </row>
    <row r="5" spans="1:11" x14ac:dyDescent="0.25">
      <c r="A5" s="6" t="s">
        <v>26</v>
      </c>
      <c r="B5" s="6" t="s">
        <v>230</v>
      </c>
      <c r="C5" s="14" t="s">
        <v>754</v>
      </c>
      <c r="D5" s="21" t="s">
        <v>186</v>
      </c>
      <c r="E5" s="21">
        <v>86</v>
      </c>
      <c r="F5" s="15">
        <v>25000</v>
      </c>
      <c r="G5" s="15">
        <v>50000</v>
      </c>
      <c r="H5" s="34">
        <f t="shared" ref="H5:H58" si="0">G5/F5-1</f>
        <v>1</v>
      </c>
      <c r="I5" s="28">
        <v>44934</v>
      </c>
      <c r="J5" t="s">
        <v>955</v>
      </c>
    </row>
    <row r="6" spans="1:11" x14ac:dyDescent="0.25">
      <c r="A6" s="13" t="s">
        <v>25</v>
      </c>
      <c r="B6" t="s">
        <v>178</v>
      </c>
      <c r="C6" s="19" t="s">
        <v>755</v>
      </c>
      <c r="D6" s="20">
        <v>38</v>
      </c>
      <c r="E6" s="21">
        <v>85</v>
      </c>
      <c r="F6" s="15">
        <v>25000</v>
      </c>
      <c r="G6" s="15">
        <v>50000</v>
      </c>
      <c r="H6" s="34">
        <f t="shared" si="0"/>
        <v>1</v>
      </c>
      <c r="I6" s="28">
        <v>44934</v>
      </c>
      <c r="J6" t="s">
        <v>955</v>
      </c>
    </row>
    <row r="7" spans="1:11" s="4" customFormat="1" x14ac:dyDescent="0.25">
      <c r="A7" s="6" t="s">
        <v>49</v>
      </c>
      <c r="B7" s="6" t="s">
        <v>223</v>
      </c>
      <c r="C7" s="14" t="s">
        <v>754</v>
      </c>
      <c r="D7" s="18" t="s">
        <v>186</v>
      </c>
      <c r="E7" s="18">
        <v>86</v>
      </c>
      <c r="F7" s="15">
        <v>25000</v>
      </c>
      <c r="G7" s="15">
        <v>50000</v>
      </c>
      <c r="H7" s="34">
        <f t="shared" si="0"/>
        <v>1</v>
      </c>
      <c r="I7" s="28">
        <v>44934</v>
      </c>
      <c r="J7" t="s">
        <v>955</v>
      </c>
    </row>
    <row r="8" spans="1:11" s="4" customFormat="1" x14ac:dyDescent="0.25">
      <c r="A8" s="6" t="s">
        <v>27</v>
      </c>
      <c r="B8" s="6" t="s">
        <v>187</v>
      </c>
      <c r="C8" s="14" t="s">
        <v>755</v>
      </c>
      <c r="D8" s="18" t="s">
        <v>180</v>
      </c>
      <c r="E8" s="18">
        <v>83</v>
      </c>
      <c r="F8" s="15">
        <v>25000</v>
      </c>
      <c r="G8" s="15">
        <v>50000</v>
      </c>
      <c r="H8" s="34">
        <f t="shared" si="0"/>
        <v>1</v>
      </c>
      <c r="I8" s="28">
        <v>44941</v>
      </c>
      <c r="J8" t="s">
        <v>695</v>
      </c>
    </row>
    <row r="9" spans="1:11" x14ac:dyDescent="0.25">
      <c r="A9" s="6" t="s">
        <v>29</v>
      </c>
      <c r="B9" s="6" t="s">
        <v>198</v>
      </c>
      <c r="C9" s="14" t="s">
        <v>755</v>
      </c>
      <c r="D9" s="18" t="s">
        <v>202</v>
      </c>
      <c r="E9" s="18">
        <v>80</v>
      </c>
      <c r="F9" s="15">
        <v>25000</v>
      </c>
      <c r="G9" s="15">
        <v>50000</v>
      </c>
      <c r="H9" s="34">
        <f t="shared" si="0"/>
        <v>1</v>
      </c>
      <c r="I9" s="28">
        <v>44941</v>
      </c>
      <c r="J9" t="s">
        <v>955</v>
      </c>
    </row>
    <row r="10" spans="1:11" x14ac:dyDescent="0.25">
      <c r="A10" s="6" t="s">
        <v>28</v>
      </c>
      <c r="B10" s="6" t="s">
        <v>5</v>
      </c>
      <c r="C10" s="14" t="s">
        <v>948</v>
      </c>
      <c r="D10" s="21" t="s">
        <v>180</v>
      </c>
      <c r="E10" s="21" t="s">
        <v>232</v>
      </c>
      <c r="F10" s="15">
        <v>40000</v>
      </c>
      <c r="G10" s="15">
        <v>65000</v>
      </c>
      <c r="H10" s="34">
        <f t="shared" si="0"/>
        <v>0.625</v>
      </c>
      <c r="I10" s="28">
        <v>44961</v>
      </c>
      <c r="J10" t="s">
        <v>954</v>
      </c>
    </row>
    <row r="11" spans="1:11" x14ac:dyDescent="0.25">
      <c r="A11" s="6" t="s">
        <v>30</v>
      </c>
      <c r="B11" s="6" t="s">
        <v>183</v>
      </c>
      <c r="C11" s="14" t="s">
        <v>754</v>
      </c>
      <c r="D11" s="18" t="s">
        <v>186</v>
      </c>
      <c r="E11" s="18">
        <v>86</v>
      </c>
      <c r="F11" s="15">
        <v>40000</v>
      </c>
      <c r="G11" s="15">
        <v>80000</v>
      </c>
      <c r="H11" s="34">
        <f t="shared" si="0"/>
        <v>1</v>
      </c>
      <c r="I11" s="28">
        <v>44962</v>
      </c>
      <c r="J11" t="s">
        <v>954</v>
      </c>
    </row>
    <row r="12" spans="1:11" s="4" customFormat="1" x14ac:dyDescent="0.25">
      <c r="A12" s="6" t="s">
        <v>33</v>
      </c>
      <c r="B12" s="6" t="s">
        <v>221</v>
      </c>
      <c r="C12" s="14" t="s">
        <v>754</v>
      </c>
      <c r="D12" s="18" t="s">
        <v>186</v>
      </c>
      <c r="E12" s="18">
        <v>86</v>
      </c>
      <c r="F12" s="15">
        <v>25000</v>
      </c>
      <c r="G12" s="15">
        <v>50000</v>
      </c>
      <c r="H12" s="34">
        <f t="shared" si="0"/>
        <v>1</v>
      </c>
      <c r="I12" s="28">
        <v>44962</v>
      </c>
      <c r="J12" t="s">
        <v>955</v>
      </c>
    </row>
    <row r="13" spans="1:11" s="4" customFormat="1" x14ac:dyDescent="0.25">
      <c r="A13" s="6" t="s">
        <v>31</v>
      </c>
      <c r="B13" s="6" t="s">
        <v>175</v>
      </c>
      <c r="C13" s="14" t="s">
        <v>949</v>
      </c>
      <c r="D13" s="18">
        <v>80</v>
      </c>
      <c r="E13" s="18" t="s">
        <v>176</v>
      </c>
      <c r="F13" s="15">
        <v>25000</v>
      </c>
      <c r="G13" s="15">
        <v>50000</v>
      </c>
      <c r="H13" s="34">
        <f t="shared" si="0"/>
        <v>1</v>
      </c>
      <c r="I13" s="28">
        <v>44963</v>
      </c>
      <c r="J13" t="s">
        <v>956</v>
      </c>
    </row>
    <row r="14" spans="1:11" s="4" customFormat="1" x14ac:dyDescent="0.25">
      <c r="A14" s="6" t="s">
        <v>32</v>
      </c>
      <c r="B14" s="6" t="s">
        <v>219</v>
      </c>
      <c r="C14" s="14" t="s">
        <v>948</v>
      </c>
      <c r="D14" s="18" t="s">
        <v>180</v>
      </c>
      <c r="E14" s="18">
        <v>83</v>
      </c>
      <c r="F14" s="15">
        <v>25000</v>
      </c>
      <c r="G14" s="15">
        <v>50000</v>
      </c>
      <c r="H14" s="34">
        <f t="shared" si="0"/>
        <v>1</v>
      </c>
      <c r="I14" s="28">
        <v>45048</v>
      </c>
      <c r="J14" t="s">
        <v>695</v>
      </c>
    </row>
    <row r="15" spans="1:11" s="4" customFormat="1" x14ac:dyDescent="0.25">
      <c r="A15" s="6" t="s">
        <v>40</v>
      </c>
      <c r="B15" s="6" t="s">
        <v>41</v>
      </c>
      <c r="C15" s="14" t="s">
        <v>948</v>
      </c>
      <c r="D15" s="18">
        <v>70</v>
      </c>
      <c r="E15" s="18" t="s">
        <v>177</v>
      </c>
      <c r="F15" s="15">
        <v>25000</v>
      </c>
      <c r="G15" s="15">
        <v>50000</v>
      </c>
      <c r="H15" s="34">
        <f t="shared" si="0"/>
        <v>1</v>
      </c>
      <c r="I15" s="28">
        <v>45079</v>
      </c>
      <c r="J15" t="s">
        <v>955</v>
      </c>
    </row>
    <row r="16" spans="1:11" hidden="1" x14ac:dyDescent="0.25">
      <c r="A16" s="6" t="s">
        <v>54</v>
      </c>
      <c r="B16" s="6" t="s">
        <v>951</v>
      </c>
      <c r="C16" s="14" t="s">
        <v>948</v>
      </c>
      <c r="D16" s="18" t="s">
        <v>180</v>
      </c>
      <c r="E16" s="18">
        <v>83</v>
      </c>
      <c r="F16" s="15">
        <v>25000</v>
      </c>
      <c r="G16" s="15">
        <v>50000</v>
      </c>
      <c r="H16" s="34">
        <f t="shared" si="0"/>
        <v>1</v>
      </c>
      <c r="I16" s="28"/>
    </row>
    <row r="17" spans="1:10" hidden="1" x14ac:dyDescent="0.25">
      <c r="A17" s="6" t="s">
        <v>34</v>
      </c>
      <c r="B17" s="6" t="s">
        <v>200</v>
      </c>
      <c r="C17" s="14" t="s">
        <v>948</v>
      </c>
      <c r="D17" s="18" t="s">
        <v>180</v>
      </c>
      <c r="E17" s="18">
        <v>83</v>
      </c>
      <c r="F17" s="15">
        <v>25000</v>
      </c>
      <c r="G17" s="15">
        <v>50000</v>
      </c>
      <c r="H17" s="34">
        <f t="shared" si="0"/>
        <v>1</v>
      </c>
      <c r="I17" s="28"/>
    </row>
    <row r="18" spans="1:10" s="4" customFormat="1" hidden="1" x14ac:dyDescent="0.25">
      <c r="A18" s="6" t="s">
        <v>35</v>
      </c>
      <c r="B18" s="6" t="s">
        <v>224</v>
      </c>
      <c r="C18" s="14" t="s">
        <v>754</v>
      </c>
      <c r="D18" s="18" t="s">
        <v>186</v>
      </c>
      <c r="E18" s="18">
        <v>89</v>
      </c>
      <c r="F18" s="15">
        <v>25000</v>
      </c>
      <c r="G18" s="15">
        <v>50000</v>
      </c>
      <c r="H18" s="34">
        <f t="shared" si="0"/>
        <v>1</v>
      </c>
      <c r="I18" s="28"/>
      <c r="J18"/>
    </row>
    <row r="19" spans="1:10" hidden="1" x14ac:dyDescent="0.25">
      <c r="A19" t="s">
        <v>36</v>
      </c>
      <c r="B19" t="s">
        <v>37</v>
      </c>
      <c r="C19" s="19" t="s">
        <v>948</v>
      </c>
      <c r="D19" s="21" t="s">
        <v>180</v>
      </c>
      <c r="E19" s="21" t="s">
        <v>233</v>
      </c>
      <c r="F19" s="15">
        <v>25000</v>
      </c>
      <c r="G19" s="15">
        <v>50000</v>
      </c>
      <c r="H19" s="34">
        <f t="shared" si="0"/>
        <v>1</v>
      </c>
      <c r="I19" s="28"/>
    </row>
    <row r="20" spans="1:10" s="4" customFormat="1" x14ac:dyDescent="0.25">
      <c r="A20" s="6" t="s">
        <v>39</v>
      </c>
      <c r="B20" s="6" t="s">
        <v>38</v>
      </c>
      <c r="C20" s="14" t="s">
        <v>948</v>
      </c>
      <c r="D20" s="18">
        <v>87</v>
      </c>
      <c r="E20" s="18">
        <v>76</v>
      </c>
      <c r="F20" s="15">
        <v>25000</v>
      </c>
      <c r="G20" s="15">
        <v>50000</v>
      </c>
      <c r="H20" s="34">
        <f t="shared" si="0"/>
        <v>1</v>
      </c>
      <c r="I20" s="28">
        <v>45048</v>
      </c>
      <c r="J20" t="s">
        <v>954</v>
      </c>
    </row>
    <row r="21" spans="1:10" hidden="1" x14ac:dyDescent="0.25">
      <c r="A21" s="6" t="s">
        <v>42</v>
      </c>
      <c r="B21" s="6" t="s">
        <v>227</v>
      </c>
      <c r="C21" s="14" t="s">
        <v>754</v>
      </c>
      <c r="D21" s="18" t="s">
        <v>186</v>
      </c>
      <c r="E21" s="18">
        <v>89</v>
      </c>
      <c r="F21" s="15">
        <v>25000</v>
      </c>
      <c r="G21" s="15">
        <v>50000</v>
      </c>
      <c r="H21" s="34">
        <f t="shared" si="0"/>
        <v>1</v>
      </c>
      <c r="I21" s="28"/>
    </row>
    <row r="22" spans="1:10" hidden="1" x14ac:dyDescent="0.25">
      <c r="A22" s="6" t="s">
        <v>46</v>
      </c>
      <c r="B22" s="6" t="s">
        <v>222</v>
      </c>
      <c r="C22" s="14" t="s">
        <v>948</v>
      </c>
      <c r="D22" s="21" t="s">
        <v>180</v>
      </c>
      <c r="E22" s="21">
        <v>83</v>
      </c>
      <c r="F22" s="15">
        <v>25000</v>
      </c>
      <c r="G22" s="15">
        <v>50000</v>
      </c>
      <c r="H22" s="34">
        <f t="shared" si="0"/>
        <v>1</v>
      </c>
      <c r="I22" s="28"/>
    </row>
    <row r="23" spans="1:10" hidden="1" x14ac:dyDescent="0.25">
      <c r="A23" t="s">
        <v>44</v>
      </c>
      <c r="B23" t="s">
        <v>938</v>
      </c>
      <c r="C23" s="19" t="s">
        <v>948</v>
      </c>
      <c r="D23" s="21">
        <v>87</v>
      </c>
      <c r="E23" s="21">
        <v>83</v>
      </c>
      <c r="F23" s="15">
        <v>25000</v>
      </c>
      <c r="G23" s="15">
        <v>40000</v>
      </c>
      <c r="H23" s="34">
        <f t="shared" si="0"/>
        <v>0.60000000000000009</v>
      </c>
      <c r="I23" s="28"/>
    </row>
    <row r="24" spans="1:10" s="4" customFormat="1" x14ac:dyDescent="0.25">
      <c r="A24" s="6" t="s">
        <v>45</v>
      </c>
      <c r="B24" s="6" t="s">
        <v>173</v>
      </c>
      <c r="C24" s="14" t="s">
        <v>948</v>
      </c>
      <c r="D24" s="18" t="s">
        <v>236</v>
      </c>
      <c r="E24" s="18" t="s">
        <v>233</v>
      </c>
      <c r="F24" s="15">
        <v>25000</v>
      </c>
      <c r="G24" s="15">
        <v>50000</v>
      </c>
      <c r="H24" s="34">
        <f t="shared" si="0"/>
        <v>1</v>
      </c>
      <c r="I24" s="28">
        <v>45079</v>
      </c>
      <c r="J24" t="s">
        <v>954</v>
      </c>
    </row>
    <row r="25" spans="1:10" s="4" customFormat="1" x14ac:dyDescent="0.25">
      <c r="A25" s="6" t="s">
        <v>47</v>
      </c>
      <c r="B25" s="6" t="s">
        <v>213</v>
      </c>
      <c r="C25" s="14" t="s">
        <v>948</v>
      </c>
      <c r="D25" s="18" t="s">
        <v>180</v>
      </c>
      <c r="E25" s="18">
        <v>83</v>
      </c>
      <c r="F25" s="15">
        <v>25000</v>
      </c>
      <c r="G25" s="15">
        <v>50000</v>
      </c>
      <c r="H25" s="34">
        <f t="shared" si="0"/>
        <v>1</v>
      </c>
      <c r="I25" s="28">
        <v>45048</v>
      </c>
      <c r="J25" t="s">
        <v>955</v>
      </c>
    </row>
    <row r="26" spans="1:10" s="4" customFormat="1" x14ac:dyDescent="0.25">
      <c r="A26" s="6" t="s">
        <v>48</v>
      </c>
      <c r="B26" s="6" t="s">
        <v>210</v>
      </c>
      <c r="C26" s="14" t="s">
        <v>755</v>
      </c>
      <c r="D26" s="18" t="s">
        <v>212</v>
      </c>
      <c r="E26" s="18" t="s">
        <v>211</v>
      </c>
      <c r="F26" s="15">
        <v>25000</v>
      </c>
      <c r="G26" s="15">
        <v>50000</v>
      </c>
      <c r="H26" s="34">
        <f t="shared" si="0"/>
        <v>1</v>
      </c>
      <c r="I26" s="28">
        <v>45048</v>
      </c>
      <c r="J26" t="s">
        <v>954</v>
      </c>
    </row>
    <row r="27" spans="1:10" s="4" customFormat="1" x14ac:dyDescent="0.25">
      <c r="A27" s="6" t="s">
        <v>52</v>
      </c>
      <c r="B27" s="6" t="s">
        <v>217</v>
      </c>
      <c r="C27" s="14" t="s">
        <v>948</v>
      </c>
      <c r="D27" s="18" t="s">
        <v>180</v>
      </c>
      <c r="E27" s="18" t="s">
        <v>218</v>
      </c>
      <c r="F27" s="15">
        <v>25000</v>
      </c>
      <c r="G27" s="15">
        <v>50000</v>
      </c>
      <c r="H27" s="34">
        <f t="shared" si="0"/>
        <v>1</v>
      </c>
      <c r="I27" s="28">
        <v>45048</v>
      </c>
      <c r="J27" t="s">
        <v>695</v>
      </c>
    </row>
    <row r="28" spans="1:10" s="4" customFormat="1" x14ac:dyDescent="0.25">
      <c r="A28" s="6" t="s">
        <v>50</v>
      </c>
      <c r="B28" s="6" t="s">
        <v>174</v>
      </c>
      <c r="C28" s="14" t="s">
        <v>754</v>
      </c>
      <c r="D28" s="18">
        <v>92</v>
      </c>
      <c r="E28" s="18" t="s">
        <v>234</v>
      </c>
      <c r="F28" s="15">
        <v>25000</v>
      </c>
      <c r="G28" s="15">
        <v>60000</v>
      </c>
      <c r="H28" s="34">
        <f t="shared" si="0"/>
        <v>1.4</v>
      </c>
      <c r="I28" s="28">
        <v>45048</v>
      </c>
      <c r="J28" t="s">
        <v>954</v>
      </c>
    </row>
    <row r="29" spans="1:10" s="4" customFormat="1" x14ac:dyDescent="0.25">
      <c r="A29" s="6" t="s">
        <v>51</v>
      </c>
      <c r="B29" s="6" t="s">
        <v>171</v>
      </c>
      <c r="C29" s="14" t="s">
        <v>948</v>
      </c>
      <c r="D29" s="18" t="s">
        <v>236</v>
      </c>
      <c r="E29" s="18" t="s">
        <v>233</v>
      </c>
      <c r="F29" s="15">
        <v>25000</v>
      </c>
      <c r="G29" s="15">
        <v>50000</v>
      </c>
      <c r="H29" s="34">
        <f t="shared" si="0"/>
        <v>1</v>
      </c>
      <c r="I29" s="28">
        <v>45048</v>
      </c>
      <c r="J29" t="s">
        <v>955</v>
      </c>
    </row>
    <row r="30" spans="1:10" hidden="1" x14ac:dyDescent="0.25">
      <c r="A30" t="s">
        <v>53</v>
      </c>
      <c r="B30" t="s">
        <v>225</v>
      </c>
      <c r="C30" s="19" t="s">
        <v>948</v>
      </c>
      <c r="D30" s="21" t="s">
        <v>180</v>
      </c>
      <c r="E30" s="21">
        <v>83</v>
      </c>
      <c r="F30" s="15">
        <v>25000</v>
      </c>
      <c r="G30" s="15">
        <v>50000</v>
      </c>
      <c r="H30" s="34">
        <f t="shared" si="0"/>
        <v>1</v>
      </c>
      <c r="I30" s="28"/>
    </row>
    <row r="31" spans="1:10" hidden="1" x14ac:dyDescent="0.25">
      <c r="A31" s="6" t="s">
        <v>55</v>
      </c>
      <c r="B31" s="6" t="s">
        <v>199</v>
      </c>
      <c r="C31" s="14" t="s">
        <v>948</v>
      </c>
      <c r="D31" s="18"/>
      <c r="E31" s="18"/>
      <c r="F31" s="15">
        <v>25000</v>
      </c>
      <c r="G31" s="15">
        <v>55000</v>
      </c>
      <c r="H31" s="34">
        <f t="shared" si="0"/>
        <v>1.2000000000000002</v>
      </c>
      <c r="I31" s="28"/>
    </row>
    <row r="32" spans="1:10" hidden="1" x14ac:dyDescent="0.25">
      <c r="A32" t="s">
        <v>56</v>
      </c>
      <c r="B32" t="s">
        <v>193</v>
      </c>
      <c r="C32" s="19" t="s">
        <v>948</v>
      </c>
      <c r="D32" s="21"/>
      <c r="E32" s="21"/>
      <c r="F32" s="15">
        <v>25000</v>
      </c>
      <c r="G32" s="15">
        <v>50000</v>
      </c>
      <c r="H32" s="34">
        <f t="shared" si="0"/>
        <v>1</v>
      </c>
      <c r="I32" s="28"/>
    </row>
    <row r="33" spans="1:10" x14ac:dyDescent="0.25">
      <c r="A33" t="s">
        <v>57</v>
      </c>
      <c r="B33" t="s">
        <v>190</v>
      </c>
      <c r="C33" s="19" t="s">
        <v>948</v>
      </c>
      <c r="D33" s="21" t="s">
        <v>191</v>
      </c>
      <c r="E33" s="21" t="s">
        <v>191</v>
      </c>
      <c r="F33" s="15">
        <v>25000</v>
      </c>
      <c r="G33" s="15">
        <v>50000</v>
      </c>
      <c r="H33" s="34">
        <f t="shared" si="0"/>
        <v>1</v>
      </c>
      <c r="I33" s="28">
        <v>44997</v>
      </c>
      <c r="J33" t="s">
        <v>695</v>
      </c>
    </row>
    <row r="34" spans="1:10" x14ac:dyDescent="0.25">
      <c r="A34" t="s">
        <v>58</v>
      </c>
      <c r="B34" t="s">
        <v>194</v>
      </c>
      <c r="C34" s="19" t="s">
        <v>948</v>
      </c>
      <c r="D34" s="21" t="s">
        <v>180</v>
      </c>
      <c r="E34" s="21">
        <v>83</v>
      </c>
      <c r="F34" s="15">
        <v>25000</v>
      </c>
      <c r="G34" s="15">
        <v>50000</v>
      </c>
      <c r="H34" s="34">
        <f t="shared" si="0"/>
        <v>1</v>
      </c>
      <c r="I34" s="28">
        <v>45366</v>
      </c>
      <c r="J34" t="s">
        <v>954</v>
      </c>
    </row>
    <row r="35" spans="1:10" x14ac:dyDescent="0.25">
      <c r="A35" s="6" t="s">
        <v>59</v>
      </c>
      <c r="B35" s="6" t="s">
        <v>197</v>
      </c>
      <c r="C35" s="14" t="s">
        <v>948</v>
      </c>
      <c r="D35" s="18" t="s">
        <v>180</v>
      </c>
      <c r="E35" s="18">
        <v>83</v>
      </c>
      <c r="F35" s="15">
        <v>25000</v>
      </c>
      <c r="G35" s="15">
        <v>50000</v>
      </c>
      <c r="H35" s="34">
        <f t="shared" si="0"/>
        <v>1</v>
      </c>
      <c r="I35" s="28">
        <v>45000</v>
      </c>
      <c r="J35" t="s">
        <v>956</v>
      </c>
    </row>
    <row r="36" spans="1:10" x14ac:dyDescent="0.25">
      <c r="A36" t="s">
        <v>60</v>
      </c>
      <c r="B36" t="s">
        <v>184</v>
      </c>
      <c r="C36" s="19" t="s">
        <v>948</v>
      </c>
      <c r="D36" s="21" t="s">
        <v>180</v>
      </c>
      <c r="E36" s="21">
        <v>83</v>
      </c>
      <c r="F36" s="15">
        <v>25000</v>
      </c>
      <c r="G36" s="15">
        <v>50000</v>
      </c>
      <c r="H36" s="34">
        <f t="shared" si="0"/>
        <v>1</v>
      </c>
      <c r="I36" s="28">
        <v>45001</v>
      </c>
      <c r="J36" t="s">
        <v>955</v>
      </c>
    </row>
    <row r="37" spans="1:10" hidden="1" x14ac:dyDescent="0.25">
      <c r="A37" t="s">
        <v>61</v>
      </c>
      <c r="B37" t="s">
        <v>228</v>
      </c>
      <c r="C37" s="19" t="s">
        <v>948</v>
      </c>
      <c r="D37" s="21" t="s">
        <v>180</v>
      </c>
      <c r="E37" s="21">
        <v>83</v>
      </c>
      <c r="F37" s="15">
        <v>25000</v>
      </c>
      <c r="G37" s="15">
        <v>50000</v>
      </c>
      <c r="H37" s="34">
        <f t="shared" si="0"/>
        <v>1</v>
      </c>
      <c r="I37" s="28"/>
    </row>
    <row r="38" spans="1:10" x14ac:dyDescent="0.25">
      <c r="A38" s="6" t="s">
        <v>64</v>
      </c>
      <c r="B38" s="6" t="s">
        <v>65</v>
      </c>
      <c r="C38" s="14" t="s">
        <v>948</v>
      </c>
      <c r="D38" s="18" t="s">
        <v>180</v>
      </c>
      <c r="E38" s="18" t="s">
        <v>214</v>
      </c>
      <c r="F38" s="15">
        <v>25000</v>
      </c>
      <c r="G38" s="15">
        <v>50000</v>
      </c>
      <c r="H38" s="34">
        <f t="shared" si="0"/>
        <v>1</v>
      </c>
      <c r="I38" s="28">
        <v>45010</v>
      </c>
      <c r="J38" t="s">
        <v>955</v>
      </c>
    </row>
    <row r="39" spans="1:10" x14ac:dyDescent="0.25">
      <c r="A39" s="6" t="s">
        <v>62</v>
      </c>
      <c r="B39" s="6" t="s">
        <v>63</v>
      </c>
      <c r="C39" s="14" t="s">
        <v>948</v>
      </c>
      <c r="D39" s="21"/>
      <c r="E39" s="21"/>
      <c r="F39" s="15">
        <v>25000</v>
      </c>
      <c r="G39" s="15">
        <v>50000</v>
      </c>
      <c r="H39" s="34">
        <f t="shared" si="0"/>
        <v>1</v>
      </c>
      <c r="I39" s="28">
        <v>45012</v>
      </c>
      <c r="J39" t="s">
        <v>954</v>
      </c>
    </row>
    <row r="40" spans="1:10" x14ac:dyDescent="0.25">
      <c r="A40" t="s">
        <v>70</v>
      </c>
      <c r="B40" t="s">
        <v>195</v>
      </c>
      <c r="C40" s="19" t="s">
        <v>948</v>
      </c>
      <c r="D40" s="21" t="s">
        <v>180</v>
      </c>
      <c r="E40" s="21">
        <v>83</v>
      </c>
      <c r="F40" s="15">
        <v>25000</v>
      </c>
      <c r="G40" s="15">
        <v>50000</v>
      </c>
      <c r="H40" s="34">
        <f t="shared" si="0"/>
        <v>1</v>
      </c>
      <c r="I40" s="28">
        <v>45013</v>
      </c>
      <c r="J40" t="s">
        <v>956</v>
      </c>
    </row>
    <row r="41" spans="1:10" x14ac:dyDescent="0.25">
      <c r="A41" t="s">
        <v>66</v>
      </c>
      <c r="B41" t="s">
        <v>67</v>
      </c>
      <c r="C41" s="19" t="s">
        <v>948</v>
      </c>
      <c r="D41" s="21"/>
      <c r="E41" s="21"/>
      <c r="F41" s="15">
        <v>25000</v>
      </c>
      <c r="G41" s="15">
        <v>50000</v>
      </c>
      <c r="H41" s="34">
        <f t="shared" si="0"/>
        <v>1</v>
      </c>
      <c r="I41" s="28">
        <v>45026</v>
      </c>
      <c r="J41" t="s">
        <v>695</v>
      </c>
    </row>
    <row r="42" spans="1:10" hidden="1" x14ac:dyDescent="0.25">
      <c r="A42" t="s">
        <v>69</v>
      </c>
      <c r="B42" t="s">
        <v>192</v>
      </c>
      <c r="C42" s="19" t="s">
        <v>754</v>
      </c>
      <c r="D42" s="21"/>
      <c r="E42" s="21"/>
      <c r="F42" s="15">
        <v>25000</v>
      </c>
      <c r="G42" s="15">
        <v>50000</v>
      </c>
      <c r="H42" s="34">
        <f t="shared" si="0"/>
        <v>1</v>
      </c>
      <c r="I42" s="28"/>
    </row>
    <row r="43" spans="1:10" hidden="1" x14ac:dyDescent="0.25">
      <c r="A43" t="s">
        <v>68</v>
      </c>
      <c r="B43" t="s">
        <v>229</v>
      </c>
      <c r="C43" s="19" t="s">
        <v>948</v>
      </c>
      <c r="D43" s="21" t="s">
        <v>180</v>
      </c>
      <c r="E43" s="21">
        <v>86</v>
      </c>
      <c r="F43" s="15">
        <v>25000</v>
      </c>
      <c r="G43" s="15">
        <v>50000</v>
      </c>
      <c r="H43" s="34">
        <f t="shared" si="0"/>
        <v>1</v>
      </c>
      <c r="I43" s="28"/>
    </row>
    <row r="44" spans="1:10" s="4" customFormat="1" x14ac:dyDescent="0.25">
      <c r="A44" s="6" t="s">
        <v>72</v>
      </c>
      <c r="B44" s="6" t="s">
        <v>216</v>
      </c>
      <c r="C44" s="14" t="s">
        <v>948</v>
      </c>
      <c r="D44" s="18" t="s">
        <v>180</v>
      </c>
      <c r="E44" s="18">
        <v>83</v>
      </c>
      <c r="F44" s="15">
        <v>25000</v>
      </c>
      <c r="G44" s="15">
        <v>50000</v>
      </c>
      <c r="H44" s="34">
        <f t="shared" si="0"/>
        <v>1</v>
      </c>
      <c r="I44" s="28">
        <v>45048</v>
      </c>
      <c r="J44" t="s">
        <v>956</v>
      </c>
    </row>
    <row r="45" spans="1:10" x14ac:dyDescent="0.25">
      <c r="A45" t="s">
        <v>71</v>
      </c>
      <c r="B45" t="s">
        <v>187</v>
      </c>
      <c r="C45" s="19" t="s">
        <v>948</v>
      </c>
      <c r="D45" s="21" t="s">
        <v>180</v>
      </c>
      <c r="E45" s="21">
        <v>83</v>
      </c>
      <c r="F45" s="15">
        <v>25000</v>
      </c>
      <c r="G45" s="15">
        <v>50000</v>
      </c>
      <c r="H45" s="34">
        <f t="shared" si="0"/>
        <v>1</v>
      </c>
      <c r="I45" s="28">
        <v>45080</v>
      </c>
      <c r="J45" t="s">
        <v>955</v>
      </c>
    </row>
    <row r="46" spans="1:10" x14ac:dyDescent="0.25">
      <c r="A46" t="s">
        <v>73</v>
      </c>
      <c r="B46" t="s">
        <v>185</v>
      </c>
      <c r="C46" s="19" t="s">
        <v>754</v>
      </c>
      <c r="D46" s="21" t="s">
        <v>186</v>
      </c>
      <c r="E46" s="21">
        <v>86</v>
      </c>
      <c r="F46" s="15">
        <v>25000</v>
      </c>
      <c r="G46" s="15">
        <v>50000</v>
      </c>
      <c r="H46" s="34">
        <f t="shared" si="0"/>
        <v>1</v>
      </c>
      <c r="I46" s="28">
        <v>45081</v>
      </c>
      <c r="J46" t="s">
        <v>954</v>
      </c>
    </row>
    <row r="47" spans="1:10" x14ac:dyDescent="0.25">
      <c r="A47" s="6" t="s">
        <v>74</v>
      </c>
      <c r="B47" s="6" t="s">
        <v>75</v>
      </c>
      <c r="C47" s="14" t="s">
        <v>754</v>
      </c>
      <c r="D47" s="21" t="s">
        <v>237</v>
      </c>
      <c r="E47" s="21" t="s">
        <v>234</v>
      </c>
      <c r="F47" s="15">
        <v>25000</v>
      </c>
      <c r="G47" s="15">
        <v>50000</v>
      </c>
      <c r="H47" s="34">
        <f t="shared" si="0"/>
        <v>1</v>
      </c>
      <c r="I47" s="28">
        <v>45082</v>
      </c>
      <c r="J47" t="s">
        <v>955</v>
      </c>
    </row>
    <row r="48" spans="1:10" s="4" customFormat="1" x14ac:dyDescent="0.25">
      <c r="A48" s="6" t="s">
        <v>79</v>
      </c>
      <c r="B48" s="6" t="s">
        <v>80</v>
      </c>
      <c r="C48" s="14" t="s">
        <v>948</v>
      </c>
      <c r="D48" s="18" t="s">
        <v>180</v>
      </c>
      <c r="E48" s="18">
        <v>83</v>
      </c>
      <c r="F48" s="15">
        <v>25000</v>
      </c>
      <c r="G48" s="15">
        <v>50000</v>
      </c>
      <c r="H48" s="34">
        <f t="shared" si="0"/>
        <v>1</v>
      </c>
      <c r="I48" s="28">
        <v>45079</v>
      </c>
      <c r="J48" t="s">
        <v>695</v>
      </c>
    </row>
    <row r="49" spans="1:10" hidden="1" x14ac:dyDescent="0.25">
      <c r="A49" s="6" t="s">
        <v>76</v>
      </c>
      <c r="B49" s="6" t="s">
        <v>196</v>
      </c>
      <c r="C49" s="14" t="s">
        <v>948</v>
      </c>
      <c r="D49" s="18" t="s">
        <v>180</v>
      </c>
      <c r="E49" s="18">
        <v>83</v>
      </c>
      <c r="F49" s="15">
        <v>25000</v>
      </c>
      <c r="G49" s="15">
        <v>50000</v>
      </c>
      <c r="H49" s="34">
        <f t="shared" si="0"/>
        <v>1</v>
      </c>
      <c r="I49" s="28"/>
    </row>
    <row r="50" spans="1:10" x14ac:dyDescent="0.25">
      <c r="A50" s="6" t="s">
        <v>77</v>
      </c>
      <c r="B50" s="6" t="s">
        <v>209</v>
      </c>
      <c r="C50" s="14" t="s">
        <v>755</v>
      </c>
      <c r="D50" s="18">
        <v>34</v>
      </c>
      <c r="E50" s="18" t="s">
        <v>233</v>
      </c>
      <c r="F50" s="15">
        <v>25000</v>
      </c>
      <c r="G50" s="15">
        <v>50000</v>
      </c>
      <c r="H50" s="34">
        <f t="shared" si="0"/>
        <v>1</v>
      </c>
      <c r="I50" s="28">
        <v>45110</v>
      </c>
      <c r="J50" t="s">
        <v>954</v>
      </c>
    </row>
    <row r="51" spans="1:10" x14ac:dyDescent="0.25">
      <c r="A51" t="s">
        <v>78</v>
      </c>
      <c r="B51" t="s">
        <v>189</v>
      </c>
      <c r="C51" s="19" t="s">
        <v>948</v>
      </c>
      <c r="D51" s="21" t="s">
        <v>180</v>
      </c>
      <c r="E51" s="21">
        <v>83</v>
      </c>
      <c r="F51" s="15">
        <v>25000</v>
      </c>
      <c r="G51" s="15">
        <v>50000</v>
      </c>
      <c r="H51" s="34">
        <f t="shared" si="0"/>
        <v>1</v>
      </c>
      <c r="I51" s="28">
        <v>45117</v>
      </c>
      <c r="J51" t="s">
        <v>956</v>
      </c>
    </row>
    <row r="52" spans="1:10" x14ac:dyDescent="0.25">
      <c r="A52" s="6" t="s">
        <v>84</v>
      </c>
      <c r="B52" s="6" t="s">
        <v>220</v>
      </c>
      <c r="C52" s="14" t="s">
        <v>948</v>
      </c>
      <c r="D52" s="18" t="s">
        <v>180</v>
      </c>
      <c r="E52" s="18">
        <v>83</v>
      </c>
      <c r="F52" s="15">
        <v>25000</v>
      </c>
      <c r="G52" s="15">
        <v>50000</v>
      </c>
      <c r="H52" s="34">
        <f t="shared" si="0"/>
        <v>1</v>
      </c>
      <c r="I52" s="28">
        <v>45148</v>
      </c>
      <c r="J52" t="s">
        <v>955</v>
      </c>
    </row>
    <row r="53" spans="1:10" x14ac:dyDescent="0.25">
      <c r="A53" t="s">
        <v>83</v>
      </c>
      <c r="B53" t="s">
        <v>181</v>
      </c>
      <c r="C53" s="19" t="s">
        <v>948</v>
      </c>
      <c r="D53" s="21" t="s">
        <v>180</v>
      </c>
      <c r="E53" s="21">
        <v>83</v>
      </c>
      <c r="F53" s="15">
        <v>25000</v>
      </c>
      <c r="G53" s="15">
        <v>50000</v>
      </c>
      <c r="H53" s="34">
        <f t="shared" si="0"/>
        <v>1</v>
      </c>
      <c r="I53" s="28">
        <v>45149</v>
      </c>
      <c r="J53" t="s">
        <v>955</v>
      </c>
    </row>
    <row r="54" spans="1:10" hidden="1" x14ac:dyDescent="0.25">
      <c r="A54" s="6" t="s">
        <v>81</v>
      </c>
      <c r="B54" s="6" t="s">
        <v>205</v>
      </c>
      <c r="C54" s="14" t="s">
        <v>948</v>
      </c>
      <c r="D54" s="18" t="s">
        <v>180</v>
      </c>
      <c r="E54" s="18">
        <v>83</v>
      </c>
      <c r="F54" s="15">
        <v>25000</v>
      </c>
      <c r="G54" s="15">
        <v>50000</v>
      </c>
      <c r="H54" s="34">
        <f t="shared" si="0"/>
        <v>1</v>
      </c>
      <c r="I54" s="28"/>
    </row>
    <row r="55" spans="1:10" s="4" customFormat="1" x14ac:dyDescent="0.25">
      <c r="A55" s="6" t="s">
        <v>82</v>
      </c>
      <c r="B55" s="6" t="s">
        <v>206</v>
      </c>
      <c r="C55" s="14" t="s">
        <v>755</v>
      </c>
      <c r="D55" s="18" t="s">
        <v>202</v>
      </c>
      <c r="E55" s="18">
        <v>80</v>
      </c>
      <c r="F55" s="15">
        <v>25000</v>
      </c>
      <c r="G55" s="15">
        <v>50000</v>
      </c>
      <c r="H55" s="34">
        <f t="shared" si="0"/>
        <v>1</v>
      </c>
      <c r="I55" s="28">
        <v>45079</v>
      </c>
      <c r="J55" t="s">
        <v>954</v>
      </c>
    </row>
    <row r="56" spans="1:10" hidden="1" x14ac:dyDescent="0.25">
      <c r="A56" t="s">
        <v>85</v>
      </c>
      <c r="B56" t="s">
        <v>226</v>
      </c>
      <c r="C56" s="19" t="s">
        <v>948</v>
      </c>
      <c r="D56" s="26" t="s">
        <v>180</v>
      </c>
      <c r="E56" s="26">
        <v>83</v>
      </c>
      <c r="F56" s="15">
        <v>25000</v>
      </c>
      <c r="G56" s="15">
        <v>50000</v>
      </c>
      <c r="H56" s="34">
        <f t="shared" si="0"/>
        <v>1</v>
      </c>
      <c r="I56" s="28"/>
    </row>
    <row r="57" spans="1:10" hidden="1" x14ac:dyDescent="0.25">
      <c r="A57" t="s">
        <v>86</v>
      </c>
      <c r="B57" t="s">
        <v>235</v>
      </c>
      <c r="C57" s="19" t="s">
        <v>754</v>
      </c>
      <c r="D57" s="26" t="s">
        <v>238</v>
      </c>
      <c r="E57" s="26">
        <v>86</v>
      </c>
      <c r="F57" s="15">
        <v>25000</v>
      </c>
      <c r="G57" s="15">
        <v>50000</v>
      </c>
      <c r="H57" s="34">
        <f t="shared" si="0"/>
        <v>1</v>
      </c>
      <c r="I57" s="28"/>
    </row>
    <row r="58" spans="1:10" hidden="1" x14ac:dyDescent="0.25">
      <c r="A58" s="6" t="s">
        <v>87</v>
      </c>
      <c r="B58" s="6" t="s">
        <v>88</v>
      </c>
      <c r="C58" s="14" t="s">
        <v>948</v>
      </c>
      <c r="D58" s="26" t="s">
        <v>180</v>
      </c>
      <c r="E58" s="26" t="s">
        <v>233</v>
      </c>
      <c r="F58" s="15">
        <v>25000</v>
      </c>
      <c r="G58" s="15">
        <v>50000</v>
      </c>
      <c r="H58" s="34">
        <f t="shared" si="0"/>
        <v>1</v>
      </c>
      <c r="I58" s="28"/>
    </row>
    <row r="59" spans="1:10" hidden="1" x14ac:dyDescent="0.25">
      <c r="A59" s="6" t="s">
        <v>91</v>
      </c>
      <c r="B59" s="6" t="s">
        <v>201</v>
      </c>
      <c r="C59" s="14" t="s">
        <v>755</v>
      </c>
      <c r="D59" s="23" t="s">
        <v>202</v>
      </c>
      <c r="E59" s="23">
        <v>80</v>
      </c>
      <c r="F59" s="15">
        <v>25000</v>
      </c>
      <c r="G59" s="15">
        <v>50000</v>
      </c>
      <c r="H59" s="34">
        <f t="shared" ref="H59:H69" si="1">G59/F59-1</f>
        <v>1</v>
      </c>
      <c r="I59" s="28"/>
    </row>
    <row r="60" spans="1:10" s="4" customFormat="1" x14ac:dyDescent="0.25">
      <c r="A60" s="6" t="s">
        <v>89</v>
      </c>
      <c r="B60" s="6" t="s">
        <v>90</v>
      </c>
      <c r="C60" s="14" t="s">
        <v>948</v>
      </c>
      <c r="D60" s="23" t="s">
        <v>207</v>
      </c>
      <c r="E60" s="23" t="s">
        <v>937</v>
      </c>
      <c r="F60" s="15">
        <v>25000</v>
      </c>
      <c r="G60" s="15">
        <v>50000</v>
      </c>
      <c r="H60" s="34">
        <f t="shared" si="1"/>
        <v>1</v>
      </c>
      <c r="I60" s="28">
        <v>45079</v>
      </c>
      <c r="J60" t="s">
        <v>955</v>
      </c>
    </row>
    <row r="61" spans="1:10" hidden="1" x14ac:dyDescent="0.25">
      <c r="A61" s="6" t="s">
        <v>92</v>
      </c>
      <c r="B61" s="6" t="s">
        <v>93</v>
      </c>
      <c r="C61" s="14" t="s">
        <v>948</v>
      </c>
      <c r="D61" s="23" t="s">
        <v>237</v>
      </c>
      <c r="E61" s="23" t="s">
        <v>233</v>
      </c>
      <c r="F61" s="15">
        <v>25000</v>
      </c>
      <c r="G61" s="15">
        <v>50000</v>
      </c>
      <c r="H61" s="34">
        <f t="shared" si="1"/>
        <v>1</v>
      </c>
      <c r="I61" s="28"/>
    </row>
    <row r="62" spans="1:10" hidden="1" x14ac:dyDescent="0.25">
      <c r="A62" s="6" t="s">
        <v>94</v>
      </c>
      <c r="B62" s="6" t="s">
        <v>95</v>
      </c>
      <c r="C62" s="14" t="s">
        <v>948</v>
      </c>
      <c r="D62" s="26" t="s">
        <v>237</v>
      </c>
      <c r="E62" s="26" t="s">
        <v>233</v>
      </c>
      <c r="F62" s="15">
        <v>25000</v>
      </c>
      <c r="G62" s="15">
        <v>50000</v>
      </c>
      <c r="H62" s="34">
        <f t="shared" si="1"/>
        <v>1</v>
      </c>
      <c r="I62" s="28"/>
    </row>
    <row r="63" spans="1:10" hidden="1" x14ac:dyDescent="0.25">
      <c r="A63" t="s">
        <v>96</v>
      </c>
      <c r="B63" t="s">
        <v>188</v>
      </c>
      <c r="C63" s="19" t="s">
        <v>948</v>
      </c>
      <c r="D63" s="26" t="s">
        <v>180</v>
      </c>
      <c r="E63" s="26">
        <v>83</v>
      </c>
      <c r="F63" s="15">
        <v>25000</v>
      </c>
      <c r="G63" s="15">
        <v>50000</v>
      </c>
      <c r="H63" s="34">
        <f t="shared" si="1"/>
        <v>1</v>
      </c>
      <c r="I63" s="28"/>
    </row>
    <row r="64" spans="1:10" hidden="1" x14ac:dyDescent="0.25">
      <c r="A64" t="s">
        <v>97</v>
      </c>
      <c r="B64" t="s">
        <v>182</v>
      </c>
      <c r="C64" s="19" t="s">
        <v>948</v>
      </c>
      <c r="D64" s="26" t="s">
        <v>180</v>
      </c>
      <c r="E64" s="26">
        <v>83</v>
      </c>
      <c r="F64" s="15">
        <v>25000</v>
      </c>
      <c r="G64" s="15">
        <v>50000</v>
      </c>
      <c r="H64" s="34">
        <f t="shared" si="1"/>
        <v>1</v>
      </c>
      <c r="I64" s="28"/>
    </row>
    <row r="65" spans="1:10" hidden="1" x14ac:dyDescent="0.25">
      <c r="A65" s="6" t="s">
        <v>98</v>
      </c>
      <c r="B65" s="6" t="s">
        <v>179</v>
      </c>
      <c r="C65" s="14" t="s">
        <v>948</v>
      </c>
      <c r="D65" s="23" t="s">
        <v>180</v>
      </c>
      <c r="E65" s="23">
        <v>83</v>
      </c>
      <c r="F65" s="15">
        <v>25000</v>
      </c>
      <c r="G65" s="15">
        <v>50000</v>
      </c>
      <c r="H65" s="34">
        <f t="shared" si="1"/>
        <v>1</v>
      </c>
      <c r="I65" s="28"/>
    </row>
    <row r="66" spans="1:10" hidden="1" x14ac:dyDescent="0.25">
      <c r="A66" s="6" t="s">
        <v>99</v>
      </c>
      <c r="B66" s="6" t="s">
        <v>203</v>
      </c>
      <c r="C66" s="14" t="s">
        <v>948</v>
      </c>
      <c r="D66" s="23" t="s">
        <v>180</v>
      </c>
      <c r="E66" s="23">
        <v>83</v>
      </c>
      <c r="F66" s="15">
        <v>25000</v>
      </c>
      <c r="G66" s="15">
        <v>50000</v>
      </c>
      <c r="H66" s="34">
        <f t="shared" si="1"/>
        <v>1</v>
      </c>
      <c r="I66" s="28"/>
    </row>
    <row r="67" spans="1:10" s="4" customFormat="1" x14ac:dyDescent="0.25">
      <c r="A67" s="6" t="s">
        <v>100</v>
      </c>
      <c r="B67" s="6" t="s">
        <v>215</v>
      </c>
      <c r="C67" s="14" t="s">
        <v>948</v>
      </c>
      <c r="D67" s="23" t="s">
        <v>180</v>
      </c>
      <c r="E67" s="23">
        <v>83</v>
      </c>
      <c r="F67" s="15">
        <v>25000</v>
      </c>
      <c r="G67" s="15">
        <v>50000</v>
      </c>
      <c r="H67" s="34">
        <f t="shared" si="1"/>
        <v>1</v>
      </c>
      <c r="I67" s="28">
        <v>45079</v>
      </c>
      <c r="J67" t="s">
        <v>956</v>
      </c>
    </row>
    <row r="68" spans="1:10" x14ac:dyDescent="0.25">
      <c r="A68" t="s">
        <v>101</v>
      </c>
      <c r="B68" t="s">
        <v>102</v>
      </c>
      <c r="C68" s="19" t="s">
        <v>948</v>
      </c>
      <c r="D68" s="26" t="s">
        <v>180</v>
      </c>
      <c r="E68" s="26" t="s">
        <v>233</v>
      </c>
      <c r="F68" s="15">
        <v>25000</v>
      </c>
      <c r="G68" s="15">
        <v>35000</v>
      </c>
      <c r="H68" s="34">
        <f t="shared" si="1"/>
        <v>0.39999999999999991</v>
      </c>
      <c r="I68" s="28">
        <v>45108</v>
      </c>
      <c r="J68" t="s">
        <v>956</v>
      </c>
    </row>
    <row r="69" spans="1:10" x14ac:dyDescent="0.25">
      <c r="A69" t="s">
        <v>103</v>
      </c>
      <c r="B69" t="s">
        <v>104</v>
      </c>
      <c r="C69" s="19" t="s">
        <v>948</v>
      </c>
      <c r="D69" s="26"/>
      <c r="E69" s="23" t="s">
        <v>937</v>
      </c>
      <c r="F69" s="15">
        <v>25000</v>
      </c>
      <c r="G69" s="15">
        <v>50000</v>
      </c>
      <c r="H69" s="34">
        <f t="shared" si="1"/>
        <v>1</v>
      </c>
      <c r="I69" s="28">
        <v>45075</v>
      </c>
      <c r="J69" t="s">
        <v>955</v>
      </c>
    </row>
    <row r="70" spans="1:10" x14ac:dyDescent="0.25">
      <c r="A70" t="s">
        <v>105</v>
      </c>
      <c r="B70" t="s">
        <v>6</v>
      </c>
      <c r="C70" s="19" t="s">
        <v>950</v>
      </c>
      <c r="D70" s="26"/>
      <c r="E70" s="23" t="s">
        <v>233</v>
      </c>
      <c r="F70" s="15">
        <v>25000</v>
      </c>
      <c r="G70" s="15">
        <v>55000</v>
      </c>
      <c r="H70" s="34">
        <f t="shared" ref="H70:H122" si="2">G70/F70-1</f>
        <v>1.2000000000000002</v>
      </c>
      <c r="I70" s="28">
        <v>45441</v>
      </c>
      <c r="J70" t="s">
        <v>695</v>
      </c>
    </row>
    <row r="71" spans="1:10" x14ac:dyDescent="0.25">
      <c r="A71" t="s">
        <v>106</v>
      </c>
      <c r="B71" t="s">
        <v>8</v>
      </c>
      <c r="C71" s="19" t="s">
        <v>948</v>
      </c>
      <c r="D71" s="26"/>
      <c r="E71" s="26" t="s">
        <v>233</v>
      </c>
      <c r="F71" s="15">
        <v>25000</v>
      </c>
      <c r="G71" s="15">
        <v>65000</v>
      </c>
      <c r="H71" s="34">
        <f t="shared" si="2"/>
        <v>1.6</v>
      </c>
      <c r="I71" s="28">
        <v>45076</v>
      </c>
      <c r="J71" t="s">
        <v>695</v>
      </c>
    </row>
    <row r="72" spans="1:10" x14ac:dyDescent="0.25">
      <c r="A72" t="s">
        <v>107</v>
      </c>
      <c r="B72" t="s">
        <v>118</v>
      </c>
      <c r="C72" s="19" t="s">
        <v>948</v>
      </c>
      <c r="D72" s="26"/>
      <c r="E72" s="26">
        <v>83</v>
      </c>
      <c r="F72" s="15">
        <v>25000</v>
      </c>
      <c r="G72" s="15">
        <v>60000</v>
      </c>
      <c r="H72" s="34">
        <f t="shared" si="2"/>
        <v>1.4</v>
      </c>
      <c r="I72" s="28">
        <v>45028</v>
      </c>
      <c r="J72" t="s">
        <v>955</v>
      </c>
    </row>
    <row r="73" spans="1:10" x14ac:dyDescent="0.25">
      <c r="A73" t="s">
        <v>108</v>
      </c>
      <c r="B73" t="s">
        <v>118</v>
      </c>
      <c r="C73" s="19" t="s">
        <v>948</v>
      </c>
      <c r="D73" s="26"/>
      <c r="E73" s="26">
        <v>83</v>
      </c>
      <c r="F73" s="15">
        <v>25000</v>
      </c>
      <c r="G73" s="15">
        <v>60000</v>
      </c>
      <c r="H73" s="34">
        <f t="shared" si="2"/>
        <v>1.4</v>
      </c>
      <c r="I73" s="28">
        <v>45180</v>
      </c>
      <c r="J73" s="6" t="s">
        <v>955</v>
      </c>
    </row>
    <row r="74" spans="1:10" hidden="1" x14ac:dyDescent="0.25">
      <c r="A74" t="s">
        <v>109</v>
      </c>
      <c r="B74" t="s">
        <v>12</v>
      </c>
      <c r="C74" s="19" t="s">
        <v>948</v>
      </c>
      <c r="D74" s="26"/>
      <c r="E74" s="23">
        <v>83</v>
      </c>
      <c r="F74" s="15">
        <v>25000</v>
      </c>
      <c r="G74" s="15">
        <v>50000</v>
      </c>
      <c r="H74" s="34">
        <f t="shared" si="2"/>
        <v>1</v>
      </c>
      <c r="I74" s="28"/>
      <c r="J74" s="6"/>
    </row>
    <row r="75" spans="1:10" hidden="1" x14ac:dyDescent="0.25">
      <c r="A75" t="s">
        <v>110</v>
      </c>
      <c r="B75" t="s">
        <v>19</v>
      </c>
      <c r="C75" s="19" t="s">
        <v>754</v>
      </c>
      <c r="D75" s="26"/>
      <c r="E75" s="23">
        <v>83</v>
      </c>
      <c r="F75" s="15">
        <v>25000</v>
      </c>
      <c r="G75" s="15">
        <v>65000</v>
      </c>
      <c r="H75" s="34">
        <f t="shared" si="2"/>
        <v>1.6</v>
      </c>
      <c r="I75" s="28"/>
      <c r="J75" s="6"/>
    </row>
    <row r="76" spans="1:10" x14ac:dyDescent="0.25">
      <c r="A76" t="s">
        <v>111</v>
      </c>
      <c r="B76" t="s">
        <v>17</v>
      </c>
      <c r="C76" s="19" t="s">
        <v>754</v>
      </c>
      <c r="D76" s="26"/>
      <c r="E76" s="23">
        <v>83</v>
      </c>
      <c r="F76" s="15">
        <v>25000</v>
      </c>
      <c r="G76" s="15">
        <v>65000</v>
      </c>
      <c r="H76" s="34">
        <f t="shared" si="2"/>
        <v>1.6</v>
      </c>
      <c r="I76" s="28">
        <v>45021</v>
      </c>
      <c r="J76" s="6" t="s">
        <v>954</v>
      </c>
    </row>
    <row r="77" spans="1:10" x14ac:dyDescent="0.25">
      <c r="A77" t="s">
        <v>112</v>
      </c>
      <c r="B77" t="s">
        <v>7</v>
      </c>
      <c r="C77" s="19" t="s">
        <v>755</v>
      </c>
      <c r="D77" s="24"/>
      <c r="E77" s="24">
        <v>70</v>
      </c>
      <c r="F77" s="15">
        <v>25000</v>
      </c>
      <c r="G77" s="15">
        <v>65000</v>
      </c>
      <c r="H77" s="34">
        <f t="shared" si="2"/>
        <v>1.6</v>
      </c>
      <c r="I77" s="28">
        <v>45006</v>
      </c>
      <c r="J77" s="6" t="s">
        <v>954</v>
      </c>
    </row>
    <row r="78" spans="1:10" x14ac:dyDescent="0.25">
      <c r="A78" t="s">
        <v>113</v>
      </c>
      <c r="B78" t="s">
        <v>13</v>
      </c>
      <c r="C78" s="19" t="s">
        <v>754</v>
      </c>
      <c r="D78" s="24"/>
      <c r="E78" s="24">
        <v>74</v>
      </c>
      <c r="F78" s="15">
        <v>25000</v>
      </c>
      <c r="G78" s="15">
        <v>65000</v>
      </c>
      <c r="H78" s="34">
        <f t="shared" si="2"/>
        <v>1.6</v>
      </c>
      <c r="I78" s="28">
        <v>45044</v>
      </c>
      <c r="J78" s="6" t="s">
        <v>954</v>
      </c>
    </row>
    <row r="79" spans="1:10" x14ac:dyDescent="0.25">
      <c r="A79" t="s">
        <v>114</v>
      </c>
      <c r="B79" t="s">
        <v>9</v>
      </c>
      <c r="C79" s="19" t="s">
        <v>755</v>
      </c>
      <c r="D79" s="24"/>
      <c r="E79" s="24">
        <v>70</v>
      </c>
      <c r="F79" s="15">
        <v>25000</v>
      </c>
      <c r="G79" s="15">
        <v>60000</v>
      </c>
      <c r="H79" s="34">
        <f t="shared" si="2"/>
        <v>1.4</v>
      </c>
      <c r="I79" s="28">
        <v>45006</v>
      </c>
      <c r="J79" s="6" t="s">
        <v>954</v>
      </c>
    </row>
    <row r="80" spans="1:10" x14ac:dyDescent="0.25">
      <c r="A80" t="s">
        <v>115</v>
      </c>
      <c r="B80" t="s">
        <v>14</v>
      </c>
      <c r="C80" s="19" t="s">
        <v>948</v>
      </c>
      <c r="D80" s="24"/>
      <c r="E80" s="23" t="s">
        <v>937</v>
      </c>
      <c r="F80" s="15">
        <v>25000</v>
      </c>
      <c r="G80" s="15">
        <v>65000</v>
      </c>
      <c r="H80" s="34">
        <f t="shared" si="2"/>
        <v>1.6</v>
      </c>
      <c r="I80" s="28">
        <v>44998</v>
      </c>
      <c r="J80" s="6" t="s">
        <v>954</v>
      </c>
    </row>
    <row r="81" spans="1:10" x14ac:dyDescent="0.25">
      <c r="A81" t="s">
        <v>116</v>
      </c>
      <c r="B81" t="s">
        <v>22</v>
      </c>
      <c r="C81" s="19" t="s">
        <v>948</v>
      </c>
      <c r="D81" s="24"/>
      <c r="E81" s="23" t="s">
        <v>233</v>
      </c>
      <c r="F81" s="15">
        <v>30000</v>
      </c>
      <c r="G81" s="15">
        <v>55000</v>
      </c>
      <c r="H81" s="34">
        <f t="shared" si="2"/>
        <v>0.83333333333333326</v>
      </c>
      <c r="I81" s="28">
        <v>45036</v>
      </c>
      <c r="J81" s="6" t="s">
        <v>954</v>
      </c>
    </row>
    <row r="82" spans="1:10" x14ac:dyDescent="0.25">
      <c r="A82" t="s">
        <v>117</v>
      </c>
      <c r="B82" t="s">
        <v>16</v>
      </c>
      <c r="C82" s="19" t="s">
        <v>948</v>
      </c>
      <c r="D82" s="24"/>
      <c r="E82" s="26" t="s">
        <v>233</v>
      </c>
      <c r="F82" s="15">
        <v>25000</v>
      </c>
      <c r="G82" s="15">
        <v>55000</v>
      </c>
      <c r="H82" s="34">
        <f t="shared" si="2"/>
        <v>1.2000000000000002</v>
      </c>
      <c r="I82" s="28">
        <v>45020</v>
      </c>
      <c r="J82" s="6" t="s">
        <v>954</v>
      </c>
    </row>
    <row r="83" spans="1:10" x14ac:dyDescent="0.25">
      <c r="A83" t="s">
        <v>119</v>
      </c>
      <c r="B83" t="s">
        <v>132</v>
      </c>
      <c r="C83" s="19" t="s">
        <v>948</v>
      </c>
      <c r="D83" s="26"/>
      <c r="E83" s="26">
        <v>83</v>
      </c>
      <c r="F83" s="15">
        <v>25000</v>
      </c>
      <c r="G83" s="15">
        <v>50000</v>
      </c>
      <c r="H83" s="34">
        <f t="shared" si="2"/>
        <v>1</v>
      </c>
      <c r="I83" s="28">
        <v>45383</v>
      </c>
      <c r="J83" s="6" t="s">
        <v>954</v>
      </c>
    </row>
    <row r="84" spans="1:10" x14ac:dyDescent="0.25">
      <c r="A84" t="s">
        <v>120</v>
      </c>
      <c r="B84" t="s">
        <v>20</v>
      </c>
      <c r="C84" s="19" t="s">
        <v>948</v>
      </c>
      <c r="D84" s="24"/>
      <c r="E84" s="26">
        <v>83</v>
      </c>
      <c r="F84" s="15">
        <v>30000</v>
      </c>
      <c r="G84" s="15">
        <v>60000</v>
      </c>
      <c r="H84" s="34">
        <f t="shared" si="2"/>
        <v>1</v>
      </c>
      <c r="I84" s="28">
        <v>44996</v>
      </c>
      <c r="J84" s="6" t="s">
        <v>954</v>
      </c>
    </row>
    <row r="85" spans="1:10" x14ac:dyDescent="0.25">
      <c r="A85" t="s">
        <v>121</v>
      </c>
      <c r="B85" t="s">
        <v>133</v>
      </c>
      <c r="C85" s="19" t="s">
        <v>948</v>
      </c>
      <c r="D85" s="24"/>
      <c r="E85" s="23">
        <v>83</v>
      </c>
      <c r="F85" s="15">
        <v>25000</v>
      </c>
      <c r="G85" s="15">
        <v>55000</v>
      </c>
      <c r="H85" s="34">
        <f t="shared" si="2"/>
        <v>1.2000000000000002</v>
      </c>
      <c r="I85" s="28">
        <v>45120</v>
      </c>
      <c r="J85" t="s">
        <v>955</v>
      </c>
    </row>
    <row r="86" spans="1:10" x14ac:dyDescent="0.25">
      <c r="A86" t="s">
        <v>122</v>
      </c>
      <c r="B86" t="s">
        <v>11</v>
      </c>
      <c r="C86" s="19" t="s">
        <v>948</v>
      </c>
      <c r="D86" s="24"/>
      <c r="E86" s="23">
        <v>83</v>
      </c>
      <c r="F86" s="15">
        <v>25000</v>
      </c>
      <c r="G86" s="15">
        <v>55000</v>
      </c>
      <c r="H86" s="34">
        <f t="shared" si="2"/>
        <v>1.2000000000000002</v>
      </c>
      <c r="I86" s="28">
        <v>45161</v>
      </c>
      <c r="J86" t="s">
        <v>956</v>
      </c>
    </row>
    <row r="87" spans="1:10" x14ac:dyDescent="0.25">
      <c r="A87" t="s">
        <v>123</v>
      </c>
      <c r="B87" t="s">
        <v>134</v>
      </c>
      <c r="C87" s="19" t="s">
        <v>948</v>
      </c>
      <c r="D87" s="26"/>
      <c r="E87" s="23">
        <v>83</v>
      </c>
      <c r="F87" s="10">
        <v>25000</v>
      </c>
      <c r="G87" s="15">
        <v>75000</v>
      </c>
      <c r="H87" s="34">
        <f t="shared" si="2"/>
        <v>2</v>
      </c>
      <c r="I87" s="28">
        <v>45161</v>
      </c>
      <c r="J87" t="s">
        <v>695</v>
      </c>
    </row>
    <row r="88" spans="1:10" x14ac:dyDescent="0.25">
      <c r="A88" t="s">
        <v>124</v>
      </c>
      <c r="B88" t="s">
        <v>10</v>
      </c>
      <c r="C88" s="19" t="s">
        <v>754</v>
      </c>
      <c r="D88" s="24"/>
      <c r="E88" s="23" t="s">
        <v>937</v>
      </c>
      <c r="F88" s="15">
        <v>25000</v>
      </c>
      <c r="G88" s="15">
        <v>60000</v>
      </c>
      <c r="H88" s="34">
        <f t="shared" si="2"/>
        <v>1.4</v>
      </c>
      <c r="I88" s="28">
        <v>45193</v>
      </c>
      <c r="J88" t="s">
        <v>955</v>
      </c>
    </row>
    <row r="89" spans="1:10" x14ac:dyDescent="0.25">
      <c r="A89" t="s">
        <v>125</v>
      </c>
      <c r="B89" t="s">
        <v>15</v>
      </c>
      <c r="C89" s="19" t="s">
        <v>948</v>
      </c>
      <c r="D89" s="24"/>
      <c r="E89" s="23">
        <v>83</v>
      </c>
      <c r="F89" s="15">
        <v>25000</v>
      </c>
      <c r="G89" s="15">
        <v>65000</v>
      </c>
      <c r="H89" s="34">
        <f t="shared" si="2"/>
        <v>1.6</v>
      </c>
      <c r="I89" s="28">
        <v>45194</v>
      </c>
      <c r="J89" t="s">
        <v>695</v>
      </c>
    </row>
    <row r="90" spans="1:10" x14ac:dyDescent="0.25">
      <c r="A90" t="s">
        <v>126</v>
      </c>
      <c r="B90" t="s">
        <v>18</v>
      </c>
      <c r="C90" s="19" t="s">
        <v>948</v>
      </c>
      <c r="D90" s="24"/>
      <c r="E90" s="26">
        <v>83</v>
      </c>
      <c r="F90" s="15">
        <v>25000</v>
      </c>
      <c r="G90" s="15">
        <v>50000</v>
      </c>
      <c r="H90" s="34">
        <f t="shared" si="2"/>
        <v>1</v>
      </c>
      <c r="I90" s="28">
        <v>44983</v>
      </c>
      <c r="J90" t="s">
        <v>695</v>
      </c>
    </row>
    <row r="91" spans="1:10" x14ac:dyDescent="0.25">
      <c r="A91" t="s">
        <v>127</v>
      </c>
      <c r="B91" t="s">
        <v>21</v>
      </c>
      <c r="C91" s="19" t="s">
        <v>948</v>
      </c>
      <c r="D91" s="24"/>
      <c r="E91" s="26">
        <v>83</v>
      </c>
      <c r="F91" s="15">
        <v>25000</v>
      </c>
      <c r="G91" s="15">
        <v>50000</v>
      </c>
      <c r="H91" s="34">
        <f t="shared" si="2"/>
        <v>1</v>
      </c>
      <c r="I91" s="28">
        <v>45043</v>
      </c>
      <c r="J91" t="s">
        <v>695</v>
      </c>
    </row>
    <row r="92" spans="1:10" x14ac:dyDescent="0.25">
      <c r="A92" t="s">
        <v>128</v>
      </c>
      <c r="B92" t="s">
        <v>135</v>
      </c>
      <c r="C92" s="19" t="s">
        <v>754</v>
      </c>
      <c r="D92" s="24"/>
      <c r="E92" s="26">
        <v>96</v>
      </c>
      <c r="F92" s="15">
        <v>25000</v>
      </c>
      <c r="G92" s="15">
        <v>55000</v>
      </c>
      <c r="H92" s="34">
        <f t="shared" si="2"/>
        <v>1.2000000000000002</v>
      </c>
      <c r="I92" s="28">
        <v>45197</v>
      </c>
      <c r="J92" t="s">
        <v>956</v>
      </c>
    </row>
    <row r="93" spans="1:10" x14ac:dyDescent="0.25">
      <c r="A93" t="s">
        <v>129</v>
      </c>
      <c r="B93" t="s">
        <v>136</v>
      </c>
      <c r="C93" s="19" t="s">
        <v>948</v>
      </c>
      <c r="D93" s="26"/>
      <c r="E93" s="23">
        <v>83</v>
      </c>
      <c r="F93" s="15">
        <v>25000</v>
      </c>
      <c r="G93" s="15">
        <v>50000</v>
      </c>
      <c r="H93" s="34">
        <f t="shared" si="2"/>
        <v>1</v>
      </c>
      <c r="I93" s="28">
        <v>45167</v>
      </c>
      <c r="J93" t="s">
        <v>954</v>
      </c>
    </row>
    <row r="94" spans="1:10" x14ac:dyDescent="0.25">
      <c r="A94" t="s">
        <v>130</v>
      </c>
      <c r="B94" t="s">
        <v>137</v>
      </c>
      <c r="C94" s="19" t="s">
        <v>948</v>
      </c>
      <c r="D94" s="26"/>
      <c r="E94" s="23">
        <v>83</v>
      </c>
      <c r="F94" s="15">
        <v>25000</v>
      </c>
      <c r="G94" s="15">
        <v>55000</v>
      </c>
      <c r="H94" s="34">
        <f t="shared" si="2"/>
        <v>1.2000000000000002</v>
      </c>
      <c r="I94" s="28">
        <v>45229</v>
      </c>
      <c r="J94" t="s">
        <v>954</v>
      </c>
    </row>
    <row r="95" spans="1:10" x14ac:dyDescent="0.25">
      <c r="A95" t="s">
        <v>131</v>
      </c>
      <c r="B95" t="s">
        <v>170</v>
      </c>
      <c r="C95" s="19" t="s">
        <v>948</v>
      </c>
      <c r="D95" s="26"/>
      <c r="E95" s="23">
        <v>83</v>
      </c>
      <c r="F95" s="15">
        <v>25000</v>
      </c>
      <c r="G95" s="15">
        <v>60000</v>
      </c>
      <c r="H95" s="34">
        <f t="shared" si="2"/>
        <v>1.4</v>
      </c>
      <c r="I95" s="28">
        <v>45169</v>
      </c>
      <c r="J95" t="s">
        <v>954</v>
      </c>
    </row>
    <row r="96" spans="1:10" x14ac:dyDescent="0.25">
      <c r="A96" t="s">
        <v>138</v>
      </c>
      <c r="B96" t="s">
        <v>139</v>
      </c>
      <c r="C96" s="19" t="s">
        <v>755</v>
      </c>
      <c r="D96" s="26"/>
      <c r="E96" s="26">
        <v>74</v>
      </c>
      <c r="F96" s="10">
        <v>25000</v>
      </c>
      <c r="G96" s="15">
        <v>60000</v>
      </c>
      <c r="H96" s="34">
        <f t="shared" si="2"/>
        <v>1.4</v>
      </c>
      <c r="I96" s="28">
        <v>45170</v>
      </c>
      <c r="J96" t="s">
        <v>954</v>
      </c>
    </row>
    <row r="97" spans="1:10" x14ac:dyDescent="0.25">
      <c r="A97" t="s">
        <v>140</v>
      </c>
      <c r="B97" t="s">
        <v>152</v>
      </c>
      <c r="C97" s="19" t="s">
        <v>755</v>
      </c>
      <c r="D97" s="26"/>
      <c r="E97" s="26">
        <v>68</v>
      </c>
      <c r="F97" s="10">
        <v>25000</v>
      </c>
      <c r="G97" s="15">
        <v>50000</v>
      </c>
      <c r="H97" s="34">
        <f t="shared" si="2"/>
        <v>1</v>
      </c>
      <c r="I97" s="28">
        <v>45232</v>
      </c>
      <c r="J97" t="s">
        <v>954</v>
      </c>
    </row>
    <row r="98" spans="1:10" x14ac:dyDescent="0.25">
      <c r="A98" t="s">
        <v>141</v>
      </c>
      <c r="B98" t="s">
        <v>153</v>
      </c>
      <c r="C98" s="19" t="s">
        <v>948</v>
      </c>
      <c r="D98" s="26"/>
      <c r="E98" s="26">
        <v>83</v>
      </c>
      <c r="F98" s="10">
        <v>25000</v>
      </c>
      <c r="G98" s="15">
        <v>70000</v>
      </c>
      <c r="H98" s="34">
        <f t="shared" si="2"/>
        <v>1.7999999999999998</v>
      </c>
      <c r="I98" s="28">
        <v>45172</v>
      </c>
      <c r="J98" t="s">
        <v>955</v>
      </c>
    </row>
    <row r="99" spans="1:10" x14ac:dyDescent="0.25">
      <c r="A99" t="s">
        <v>142</v>
      </c>
      <c r="B99" t="s">
        <v>154</v>
      </c>
      <c r="C99" s="19" t="s">
        <v>948</v>
      </c>
      <c r="D99" s="26"/>
      <c r="E99" s="26">
        <v>64</v>
      </c>
      <c r="F99" s="10">
        <v>25000</v>
      </c>
      <c r="G99" s="15">
        <v>65000</v>
      </c>
      <c r="H99" s="34">
        <f t="shared" si="2"/>
        <v>1.6</v>
      </c>
      <c r="I99" s="28">
        <v>45234</v>
      </c>
      <c r="J99" t="s">
        <v>695</v>
      </c>
    </row>
    <row r="100" spans="1:10" x14ac:dyDescent="0.25">
      <c r="A100" t="s">
        <v>143</v>
      </c>
      <c r="B100" t="s">
        <v>155</v>
      </c>
      <c r="C100" s="19" t="s">
        <v>755</v>
      </c>
      <c r="D100" s="26"/>
      <c r="E100" s="26"/>
      <c r="F100" s="10">
        <v>25000</v>
      </c>
      <c r="G100" s="15">
        <v>60000</v>
      </c>
      <c r="H100" s="34">
        <f t="shared" si="2"/>
        <v>1.4</v>
      </c>
      <c r="I100" s="28">
        <v>45174</v>
      </c>
      <c r="J100" t="s">
        <v>695</v>
      </c>
    </row>
    <row r="101" spans="1:10" x14ac:dyDescent="0.25">
      <c r="A101" t="s">
        <v>144</v>
      </c>
      <c r="B101" t="s">
        <v>156</v>
      </c>
      <c r="C101" s="19" t="s">
        <v>755</v>
      </c>
      <c r="D101" s="26"/>
      <c r="E101" s="26"/>
      <c r="F101" s="10">
        <v>25000</v>
      </c>
      <c r="G101" s="15">
        <v>60000</v>
      </c>
      <c r="H101" s="34">
        <f t="shared" si="2"/>
        <v>1.4</v>
      </c>
      <c r="I101" s="28">
        <v>45175</v>
      </c>
      <c r="J101" t="s">
        <v>695</v>
      </c>
    </row>
    <row r="102" spans="1:10" x14ac:dyDescent="0.25">
      <c r="A102" t="s">
        <v>145</v>
      </c>
      <c r="B102" t="s">
        <v>157</v>
      </c>
      <c r="C102" s="19" t="s">
        <v>755</v>
      </c>
      <c r="D102" s="26"/>
      <c r="E102" s="26">
        <v>56</v>
      </c>
      <c r="F102" s="10">
        <v>25000</v>
      </c>
      <c r="G102" s="15">
        <v>45000</v>
      </c>
      <c r="H102" s="34">
        <f t="shared" si="2"/>
        <v>0.8</v>
      </c>
      <c r="I102" s="28">
        <v>45176</v>
      </c>
      <c r="J102" t="s">
        <v>955</v>
      </c>
    </row>
    <row r="103" spans="1:10" x14ac:dyDescent="0.25">
      <c r="A103" t="s">
        <v>146</v>
      </c>
      <c r="B103" t="s">
        <v>158</v>
      </c>
      <c r="C103" s="19" t="s">
        <v>755</v>
      </c>
      <c r="D103" s="26"/>
      <c r="E103" s="26">
        <v>72</v>
      </c>
      <c r="F103" s="10">
        <v>25000</v>
      </c>
      <c r="G103" s="15">
        <v>50000</v>
      </c>
      <c r="H103" s="34">
        <f t="shared" si="2"/>
        <v>1</v>
      </c>
      <c r="I103" s="28">
        <v>45177</v>
      </c>
      <c r="J103" t="s">
        <v>954</v>
      </c>
    </row>
    <row r="104" spans="1:10" x14ac:dyDescent="0.25">
      <c r="A104" t="s">
        <v>147</v>
      </c>
      <c r="B104" t="s">
        <v>159</v>
      </c>
      <c r="C104" s="19" t="s">
        <v>948</v>
      </c>
      <c r="D104" s="26"/>
      <c r="E104" s="26">
        <v>83</v>
      </c>
      <c r="F104" s="10">
        <v>25000</v>
      </c>
      <c r="G104" s="15">
        <v>45000</v>
      </c>
      <c r="H104" s="34">
        <f t="shared" si="2"/>
        <v>0.8</v>
      </c>
      <c r="I104" s="28">
        <v>45178</v>
      </c>
      <c r="J104" t="s">
        <v>954</v>
      </c>
    </row>
    <row r="105" spans="1:10" x14ac:dyDescent="0.25">
      <c r="A105" t="s">
        <v>148</v>
      </c>
      <c r="B105" t="s">
        <v>160</v>
      </c>
      <c r="C105" s="19" t="s">
        <v>755</v>
      </c>
      <c r="D105" s="26"/>
      <c r="E105" s="26">
        <v>72</v>
      </c>
      <c r="F105" s="10">
        <v>25000</v>
      </c>
      <c r="G105" s="15">
        <v>45000</v>
      </c>
      <c r="H105" s="34">
        <f t="shared" si="2"/>
        <v>0.8</v>
      </c>
      <c r="I105" s="28">
        <v>45179</v>
      </c>
      <c r="J105" t="s">
        <v>954</v>
      </c>
    </row>
    <row r="106" spans="1:10" x14ac:dyDescent="0.25">
      <c r="A106" t="s">
        <v>149</v>
      </c>
      <c r="B106" t="s">
        <v>161</v>
      </c>
      <c r="C106" s="19" t="s">
        <v>755</v>
      </c>
      <c r="D106" s="26"/>
      <c r="E106" s="26">
        <v>70</v>
      </c>
      <c r="F106" s="10">
        <v>25000</v>
      </c>
      <c r="G106" s="15">
        <v>55000</v>
      </c>
      <c r="H106" s="34">
        <f t="shared" si="2"/>
        <v>1.2000000000000002</v>
      </c>
      <c r="I106" s="28">
        <v>45180</v>
      </c>
      <c r="J106" t="s">
        <v>695</v>
      </c>
    </row>
    <row r="107" spans="1:10" x14ac:dyDescent="0.25">
      <c r="A107" t="s">
        <v>150</v>
      </c>
      <c r="B107" t="s">
        <v>162</v>
      </c>
      <c r="C107" s="19" t="s">
        <v>948</v>
      </c>
      <c r="D107" s="26"/>
      <c r="E107" s="26">
        <v>83</v>
      </c>
      <c r="F107" s="10">
        <v>25000</v>
      </c>
      <c r="G107" s="15">
        <v>40000</v>
      </c>
      <c r="H107" s="34">
        <f t="shared" si="2"/>
        <v>0.60000000000000009</v>
      </c>
      <c r="I107" s="28">
        <v>45181</v>
      </c>
      <c r="J107" t="s">
        <v>954</v>
      </c>
    </row>
    <row r="108" spans="1:10" x14ac:dyDescent="0.25">
      <c r="A108" t="s">
        <v>151</v>
      </c>
      <c r="B108" t="s">
        <v>163</v>
      </c>
      <c r="C108" s="19" t="s">
        <v>755</v>
      </c>
      <c r="D108" s="26"/>
      <c r="E108" s="26">
        <v>60</v>
      </c>
      <c r="F108" s="10">
        <v>25000</v>
      </c>
      <c r="G108" s="15">
        <v>50000</v>
      </c>
      <c r="H108" s="34">
        <f t="shared" si="2"/>
        <v>1</v>
      </c>
      <c r="I108" s="28">
        <v>45182</v>
      </c>
      <c r="J108" t="s">
        <v>956</v>
      </c>
    </row>
    <row r="109" spans="1:10" x14ac:dyDescent="0.25">
      <c r="A109" t="s">
        <v>164</v>
      </c>
      <c r="B109" t="s">
        <v>167</v>
      </c>
      <c r="C109" s="19" t="s">
        <v>755</v>
      </c>
      <c r="D109" s="26"/>
      <c r="E109" s="26">
        <v>68</v>
      </c>
      <c r="F109" s="10">
        <v>25000</v>
      </c>
      <c r="G109" s="15">
        <v>55000</v>
      </c>
      <c r="H109" s="34">
        <f t="shared" si="2"/>
        <v>1.2000000000000002</v>
      </c>
      <c r="I109" s="28">
        <v>45183</v>
      </c>
      <c r="J109" t="s">
        <v>955</v>
      </c>
    </row>
    <row r="110" spans="1:10" x14ac:dyDescent="0.25">
      <c r="A110" t="s">
        <v>165</v>
      </c>
      <c r="B110" t="s">
        <v>168</v>
      </c>
      <c r="C110" s="19" t="s">
        <v>755</v>
      </c>
      <c r="D110" s="26"/>
      <c r="E110" s="26">
        <v>58</v>
      </c>
      <c r="F110" s="10">
        <v>25000</v>
      </c>
      <c r="G110" s="15">
        <v>45000</v>
      </c>
      <c r="H110" s="34">
        <f t="shared" si="2"/>
        <v>0.8</v>
      </c>
      <c r="I110" s="28">
        <v>45184</v>
      </c>
      <c r="J110" t="s">
        <v>955</v>
      </c>
    </row>
    <row r="111" spans="1:10" x14ac:dyDescent="0.25">
      <c r="A111" t="s">
        <v>166</v>
      </c>
      <c r="B111" t="s">
        <v>169</v>
      </c>
      <c r="C111" s="19" t="s">
        <v>755</v>
      </c>
      <c r="D111" s="26"/>
      <c r="E111" s="26">
        <v>66</v>
      </c>
      <c r="F111" s="10">
        <v>25000</v>
      </c>
      <c r="G111" s="15">
        <v>45000</v>
      </c>
      <c r="H111" s="34">
        <f t="shared" si="2"/>
        <v>0.8</v>
      </c>
      <c r="I111" s="28">
        <v>45185</v>
      </c>
      <c r="J111" t="s">
        <v>955</v>
      </c>
    </row>
    <row r="112" spans="1:10" x14ac:dyDescent="0.25">
      <c r="A112" t="s">
        <v>239</v>
      </c>
      <c r="B112" t="s">
        <v>240</v>
      </c>
      <c r="C112" s="19" t="s">
        <v>948</v>
      </c>
      <c r="D112" s="18" t="s">
        <v>180</v>
      </c>
      <c r="E112" s="26"/>
      <c r="F112" s="10">
        <v>25000</v>
      </c>
      <c r="G112" s="10">
        <v>65000</v>
      </c>
      <c r="H112" s="34">
        <f t="shared" si="2"/>
        <v>1.6</v>
      </c>
      <c r="I112" s="28">
        <v>45186</v>
      </c>
      <c r="J112" t="s">
        <v>695</v>
      </c>
    </row>
    <row r="113" spans="1:10" x14ac:dyDescent="0.25">
      <c r="A113" t="s">
        <v>241</v>
      </c>
      <c r="B113" t="s">
        <v>242</v>
      </c>
      <c r="C113" s="19" t="s">
        <v>754</v>
      </c>
      <c r="D113" s="18" t="s">
        <v>186</v>
      </c>
      <c r="E113" s="26"/>
      <c r="F113" s="10">
        <v>25000</v>
      </c>
      <c r="G113" s="10">
        <v>55000</v>
      </c>
      <c r="H113" s="34">
        <f t="shared" si="2"/>
        <v>1.2000000000000002</v>
      </c>
      <c r="I113" s="28">
        <v>45187</v>
      </c>
      <c r="J113" t="s">
        <v>956</v>
      </c>
    </row>
    <row r="114" spans="1:10" x14ac:dyDescent="0.25">
      <c r="A114" t="s">
        <v>243</v>
      </c>
      <c r="B114" t="s">
        <v>244</v>
      </c>
      <c r="C114" s="19" t="s">
        <v>950</v>
      </c>
      <c r="D114" s="18">
        <v>38</v>
      </c>
      <c r="E114" s="26"/>
      <c r="F114" s="10">
        <v>25000</v>
      </c>
      <c r="G114" s="10">
        <v>50000</v>
      </c>
      <c r="H114" s="34">
        <f t="shared" si="2"/>
        <v>1</v>
      </c>
      <c r="I114" s="28">
        <v>45188</v>
      </c>
      <c r="J114" t="s">
        <v>695</v>
      </c>
    </row>
    <row r="115" spans="1:10" x14ac:dyDescent="0.25">
      <c r="A115" t="s">
        <v>245</v>
      </c>
      <c r="B115" t="s">
        <v>246</v>
      </c>
      <c r="C115" s="19" t="s">
        <v>754</v>
      </c>
      <c r="D115" s="18" t="s">
        <v>186</v>
      </c>
      <c r="E115" s="26"/>
      <c r="F115" s="10">
        <v>25000</v>
      </c>
      <c r="G115" s="10">
        <v>65000</v>
      </c>
      <c r="H115" s="34">
        <f t="shared" si="2"/>
        <v>1.6</v>
      </c>
      <c r="I115" s="28">
        <v>45189</v>
      </c>
      <c r="J115" t="s">
        <v>695</v>
      </c>
    </row>
    <row r="116" spans="1:10" x14ac:dyDescent="0.25">
      <c r="A116" t="s">
        <v>247</v>
      </c>
      <c r="B116" t="s">
        <v>256</v>
      </c>
      <c r="C116" s="19" t="s">
        <v>948</v>
      </c>
      <c r="D116" s="18" t="s">
        <v>180</v>
      </c>
      <c r="E116" s="26"/>
      <c r="F116" s="10">
        <v>30000</v>
      </c>
      <c r="G116" s="10">
        <v>70000</v>
      </c>
      <c r="H116" s="34">
        <f t="shared" si="2"/>
        <v>1.3333333333333335</v>
      </c>
      <c r="I116" s="28">
        <v>45190</v>
      </c>
      <c r="J116" t="s">
        <v>695</v>
      </c>
    </row>
    <row r="117" spans="1:10" x14ac:dyDescent="0.25">
      <c r="A117" t="s">
        <v>249</v>
      </c>
      <c r="B117" t="s">
        <v>257</v>
      </c>
      <c r="C117" s="19" t="s">
        <v>948</v>
      </c>
      <c r="D117" s="18" t="s">
        <v>202</v>
      </c>
      <c r="E117" s="26"/>
      <c r="F117" s="10">
        <v>30000</v>
      </c>
      <c r="G117" s="10">
        <v>55000</v>
      </c>
      <c r="H117" s="34">
        <f t="shared" si="2"/>
        <v>0.83333333333333326</v>
      </c>
      <c r="I117" s="28">
        <v>45191</v>
      </c>
      <c r="J117" t="s">
        <v>956</v>
      </c>
    </row>
    <row r="118" spans="1:10" x14ac:dyDescent="0.25">
      <c r="A118" t="s">
        <v>251</v>
      </c>
      <c r="B118" t="s">
        <v>258</v>
      </c>
      <c r="C118" s="19" t="s">
        <v>948</v>
      </c>
      <c r="D118" s="18" t="s">
        <v>180</v>
      </c>
      <c r="E118" s="26"/>
      <c r="F118" s="10">
        <v>30000</v>
      </c>
      <c r="G118" s="10">
        <v>70000</v>
      </c>
      <c r="H118" s="34">
        <f t="shared" si="2"/>
        <v>1.3333333333333335</v>
      </c>
      <c r="I118" s="28">
        <v>45192</v>
      </c>
      <c r="J118" t="s">
        <v>955</v>
      </c>
    </row>
    <row r="119" spans="1:10" x14ac:dyDescent="0.25">
      <c r="A119" t="s">
        <v>252</v>
      </c>
      <c r="B119" t="s">
        <v>259</v>
      </c>
      <c r="C119" s="19" t="s">
        <v>754</v>
      </c>
      <c r="D119" s="18" t="s">
        <v>186</v>
      </c>
      <c r="E119" s="26"/>
      <c r="F119" s="10">
        <v>30000</v>
      </c>
      <c r="G119" s="10">
        <v>70000</v>
      </c>
      <c r="H119" s="34">
        <f t="shared" si="2"/>
        <v>1.3333333333333335</v>
      </c>
      <c r="I119" s="28">
        <v>45193</v>
      </c>
      <c r="J119" t="s">
        <v>954</v>
      </c>
    </row>
    <row r="120" spans="1:10" hidden="1" x14ac:dyDescent="0.25">
      <c r="A120" t="s">
        <v>253</v>
      </c>
      <c r="B120" t="s">
        <v>250</v>
      </c>
      <c r="C120" s="19" t="s">
        <v>754</v>
      </c>
      <c r="D120" s="18" t="s">
        <v>186</v>
      </c>
      <c r="E120" s="26"/>
      <c r="F120" s="10">
        <v>25000</v>
      </c>
      <c r="G120" s="10">
        <v>55000</v>
      </c>
      <c r="H120" s="34">
        <f t="shared" si="2"/>
        <v>1.2000000000000002</v>
      </c>
      <c r="I120" s="28"/>
    </row>
    <row r="121" spans="1:10" hidden="1" x14ac:dyDescent="0.25">
      <c r="A121" t="s">
        <v>254</v>
      </c>
      <c r="B121" t="s">
        <v>250</v>
      </c>
      <c r="C121" s="19" t="s">
        <v>754</v>
      </c>
      <c r="D121" s="18" t="s">
        <v>263</v>
      </c>
      <c r="E121" s="26"/>
      <c r="F121" s="10">
        <v>25000</v>
      </c>
      <c r="G121" s="10">
        <v>55000</v>
      </c>
      <c r="H121" s="34">
        <f t="shared" si="2"/>
        <v>1.2000000000000002</v>
      </c>
      <c r="I121" s="28"/>
    </row>
    <row r="122" spans="1:10" hidden="1" x14ac:dyDescent="0.25">
      <c r="A122" t="s">
        <v>255</v>
      </c>
      <c r="B122" t="s">
        <v>248</v>
      </c>
      <c r="C122" s="19" t="s">
        <v>948</v>
      </c>
      <c r="D122" s="18" t="s">
        <v>180</v>
      </c>
      <c r="E122" s="26"/>
      <c r="F122" s="10">
        <v>30000</v>
      </c>
      <c r="G122" s="10">
        <v>55000</v>
      </c>
      <c r="H122" s="34">
        <f t="shared" si="2"/>
        <v>0.83333333333333326</v>
      </c>
      <c r="I122" s="28"/>
    </row>
    <row r="123" spans="1:10" hidden="1" x14ac:dyDescent="0.25">
      <c r="A123" s="6" t="s">
        <v>24</v>
      </c>
      <c r="B123" s="6" t="s">
        <v>204</v>
      </c>
      <c r="C123" s="14" t="s">
        <v>948</v>
      </c>
      <c r="D123" s="18" t="s">
        <v>268</v>
      </c>
      <c r="E123" s="18">
        <v>83</v>
      </c>
      <c r="F123" s="7">
        <v>25000</v>
      </c>
      <c r="G123" s="7">
        <v>50000</v>
      </c>
      <c r="H123" s="35">
        <f t="shared" ref="H123:H186" si="3">G123/F123-1</f>
        <v>1</v>
      </c>
      <c r="I123" s="28"/>
    </row>
    <row r="124" spans="1:10" hidden="1" x14ac:dyDescent="0.25">
      <c r="A124" s="6" t="s">
        <v>26</v>
      </c>
      <c r="B124" s="6" t="s">
        <v>230</v>
      </c>
      <c r="C124" s="14" t="s">
        <v>754</v>
      </c>
      <c r="D124" s="18" t="s">
        <v>186</v>
      </c>
      <c r="E124" s="18">
        <v>86</v>
      </c>
      <c r="F124" s="7">
        <v>25000</v>
      </c>
      <c r="G124" s="7">
        <v>50000</v>
      </c>
      <c r="H124" s="35">
        <f t="shared" si="3"/>
        <v>1</v>
      </c>
      <c r="I124" s="28"/>
    </row>
    <row r="125" spans="1:10" hidden="1" x14ac:dyDescent="0.25">
      <c r="A125" s="9" t="s">
        <v>25</v>
      </c>
      <c r="B125" s="6" t="s">
        <v>178</v>
      </c>
      <c r="C125" s="14" t="s">
        <v>755</v>
      </c>
      <c r="D125" s="18">
        <v>38</v>
      </c>
      <c r="E125" s="18" t="s">
        <v>267</v>
      </c>
      <c r="F125" s="7">
        <v>25000</v>
      </c>
      <c r="G125" s="7">
        <v>50000</v>
      </c>
      <c r="H125" s="35">
        <f t="shared" si="3"/>
        <v>1</v>
      </c>
      <c r="I125" s="28"/>
    </row>
    <row r="126" spans="1:10" hidden="1" x14ac:dyDescent="0.25">
      <c r="A126" s="6" t="s">
        <v>49</v>
      </c>
      <c r="B126" s="6" t="s">
        <v>223</v>
      </c>
      <c r="C126" s="14" t="s">
        <v>754</v>
      </c>
      <c r="D126" s="18" t="s">
        <v>186</v>
      </c>
      <c r="E126" s="18">
        <v>86</v>
      </c>
      <c r="F126" s="7">
        <v>25000</v>
      </c>
      <c r="G126" s="7">
        <v>50000</v>
      </c>
      <c r="H126" s="35">
        <f t="shared" si="3"/>
        <v>1</v>
      </c>
      <c r="I126" s="28"/>
    </row>
    <row r="127" spans="1:10" hidden="1" x14ac:dyDescent="0.25">
      <c r="A127" s="6" t="s">
        <v>27</v>
      </c>
      <c r="B127" s="6" t="s">
        <v>187</v>
      </c>
      <c r="C127" s="14" t="s">
        <v>948</v>
      </c>
      <c r="D127" s="18" t="s">
        <v>180</v>
      </c>
      <c r="E127" s="18">
        <v>83</v>
      </c>
      <c r="F127" s="7">
        <v>25000</v>
      </c>
      <c r="G127" s="7">
        <v>50000</v>
      </c>
      <c r="H127" s="35">
        <f t="shared" si="3"/>
        <v>1</v>
      </c>
      <c r="I127" s="28"/>
    </row>
    <row r="128" spans="1:10" hidden="1" x14ac:dyDescent="0.25">
      <c r="A128" s="6" t="s">
        <v>29</v>
      </c>
      <c r="B128" s="6" t="s">
        <v>198</v>
      </c>
      <c r="C128" s="14" t="s">
        <v>755</v>
      </c>
      <c r="D128" s="18" t="s">
        <v>202</v>
      </c>
      <c r="E128" s="18">
        <v>80</v>
      </c>
      <c r="F128" s="7">
        <v>25000</v>
      </c>
      <c r="G128" s="7">
        <v>50000</v>
      </c>
      <c r="H128" s="35">
        <f t="shared" si="3"/>
        <v>1</v>
      </c>
      <c r="I128" s="28"/>
    </row>
    <row r="129" spans="1:10" x14ac:dyDescent="0.25">
      <c r="A129" s="6" t="s">
        <v>28</v>
      </c>
      <c r="B129" s="6" t="s">
        <v>5</v>
      </c>
      <c r="C129" s="14" t="s">
        <v>948</v>
      </c>
      <c r="D129" s="18" t="s">
        <v>180</v>
      </c>
      <c r="E129" s="18" t="s">
        <v>232</v>
      </c>
      <c r="F129" s="7">
        <v>40000</v>
      </c>
      <c r="G129" s="7">
        <v>65000</v>
      </c>
      <c r="H129" s="35">
        <f t="shared" si="3"/>
        <v>0.625</v>
      </c>
      <c r="I129" s="38">
        <v>44991</v>
      </c>
      <c r="J129" t="s">
        <v>955</v>
      </c>
    </row>
    <row r="130" spans="1:10" hidden="1" x14ac:dyDescent="0.25">
      <c r="A130" s="6" t="s">
        <v>30</v>
      </c>
      <c r="B130" s="6" t="s">
        <v>183</v>
      </c>
      <c r="C130" s="14" t="s">
        <v>754</v>
      </c>
      <c r="D130" s="18" t="s">
        <v>186</v>
      </c>
      <c r="E130" s="18">
        <v>86</v>
      </c>
      <c r="F130" s="7">
        <v>40000</v>
      </c>
      <c r="G130" s="7">
        <v>80000</v>
      </c>
      <c r="H130" s="35">
        <f t="shared" si="3"/>
        <v>1</v>
      </c>
      <c r="I130" s="38"/>
    </row>
    <row r="131" spans="1:10" hidden="1" x14ac:dyDescent="0.25">
      <c r="A131" s="6" t="s">
        <v>33</v>
      </c>
      <c r="B131" s="6" t="s">
        <v>221</v>
      </c>
      <c r="C131" s="14" t="s">
        <v>754</v>
      </c>
      <c r="D131" s="18" t="s">
        <v>186</v>
      </c>
      <c r="E131" s="18">
        <v>86</v>
      </c>
      <c r="F131" s="7">
        <v>25000</v>
      </c>
      <c r="G131" s="7">
        <v>50000</v>
      </c>
      <c r="H131" s="35">
        <f t="shared" si="3"/>
        <v>1</v>
      </c>
      <c r="I131" s="39"/>
    </row>
    <row r="132" spans="1:10" hidden="1" x14ac:dyDescent="0.25">
      <c r="A132" s="6" t="s">
        <v>31</v>
      </c>
      <c r="B132" s="6" t="s">
        <v>175</v>
      </c>
      <c r="C132" s="14" t="s">
        <v>949</v>
      </c>
      <c r="D132" s="18" t="s">
        <v>263</v>
      </c>
      <c r="E132" s="18" t="s">
        <v>262</v>
      </c>
      <c r="F132" s="7">
        <v>25000</v>
      </c>
      <c r="G132" s="7">
        <v>50000</v>
      </c>
      <c r="H132" s="35">
        <f t="shared" si="3"/>
        <v>1</v>
      </c>
      <c r="I132" s="39"/>
    </row>
    <row r="133" spans="1:10" hidden="1" x14ac:dyDescent="0.25">
      <c r="A133" s="6" t="s">
        <v>32</v>
      </c>
      <c r="B133" s="6" t="s">
        <v>219</v>
      </c>
      <c r="C133" s="14" t="s">
        <v>949</v>
      </c>
      <c r="D133" s="18" t="s">
        <v>180</v>
      </c>
      <c r="E133" s="18">
        <v>83</v>
      </c>
      <c r="F133" s="7">
        <v>25000</v>
      </c>
      <c r="G133" s="7">
        <v>50000</v>
      </c>
      <c r="H133" s="35">
        <f t="shared" si="3"/>
        <v>1</v>
      </c>
      <c r="I133" s="39"/>
    </row>
    <row r="134" spans="1:10" hidden="1" x14ac:dyDescent="0.25">
      <c r="A134" s="6" t="s">
        <v>40</v>
      </c>
      <c r="B134" s="6" t="s">
        <v>41</v>
      </c>
      <c r="C134" s="14" t="s">
        <v>948</v>
      </c>
      <c r="D134" s="18" t="s">
        <v>268</v>
      </c>
      <c r="E134" s="18" t="s">
        <v>177</v>
      </c>
      <c r="F134" s="7">
        <v>25000</v>
      </c>
      <c r="G134" s="7">
        <v>50000</v>
      </c>
      <c r="H134" s="35">
        <f t="shared" si="3"/>
        <v>1</v>
      </c>
      <c r="I134" s="39"/>
    </row>
    <row r="135" spans="1:10" x14ac:dyDescent="0.25">
      <c r="A135" s="6" t="s">
        <v>54</v>
      </c>
      <c r="B135" s="6" t="s">
        <v>231</v>
      </c>
      <c r="C135" s="14" t="s">
        <v>948</v>
      </c>
      <c r="D135" s="18" t="s">
        <v>180</v>
      </c>
      <c r="E135" s="18">
        <v>83</v>
      </c>
      <c r="F135" s="7">
        <v>25000</v>
      </c>
      <c r="G135" s="7">
        <v>50000</v>
      </c>
      <c r="H135" s="35">
        <f t="shared" si="3"/>
        <v>1</v>
      </c>
      <c r="I135" s="38">
        <v>44989</v>
      </c>
      <c r="J135" t="s">
        <v>695</v>
      </c>
    </row>
    <row r="136" spans="1:10" hidden="1" x14ac:dyDescent="0.25">
      <c r="A136" s="6" t="s">
        <v>34</v>
      </c>
      <c r="B136" s="6" t="s">
        <v>200</v>
      </c>
      <c r="C136" s="14" t="s">
        <v>948</v>
      </c>
      <c r="D136" s="18" t="s">
        <v>180</v>
      </c>
      <c r="E136" s="18">
        <v>83</v>
      </c>
      <c r="F136" s="7">
        <v>25000</v>
      </c>
      <c r="G136" s="7">
        <v>50000</v>
      </c>
      <c r="H136" s="35">
        <f t="shared" si="3"/>
        <v>1</v>
      </c>
      <c r="I136" s="38"/>
    </row>
    <row r="137" spans="1:10" hidden="1" x14ac:dyDescent="0.25">
      <c r="A137" s="6" t="s">
        <v>35</v>
      </c>
      <c r="B137" s="6" t="s">
        <v>224</v>
      </c>
      <c r="C137" s="14" t="s">
        <v>754</v>
      </c>
      <c r="D137" s="18" t="s">
        <v>186</v>
      </c>
      <c r="E137" s="18">
        <v>89</v>
      </c>
      <c r="F137" s="7">
        <v>25000</v>
      </c>
      <c r="G137" s="7">
        <v>50000</v>
      </c>
      <c r="H137" s="35">
        <f t="shared" si="3"/>
        <v>1</v>
      </c>
      <c r="I137" s="39"/>
    </row>
    <row r="138" spans="1:10" hidden="1" x14ac:dyDescent="0.25">
      <c r="A138" s="6" t="s">
        <v>36</v>
      </c>
      <c r="B138" s="6" t="s">
        <v>37</v>
      </c>
      <c r="C138" s="14" t="s">
        <v>948</v>
      </c>
      <c r="D138" s="18" t="s">
        <v>180</v>
      </c>
      <c r="E138" s="18" t="s">
        <v>233</v>
      </c>
      <c r="F138" s="7">
        <v>25000</v>
      </c>
      <c r="G138" s="7">
        <v>50000</v>
      </c>
      <c r="H138" s="35">
        <f t="shared" si="3"/>
        <v>1</v>
      </c>
      <c r="I138" s="38"/>
    </row>
    <row r="139" spans="1:10" x14ac:dyDescent="0.25">
      <c r="A139" s="6" t="s">
        <v>39</v>
      </c>
      <c r="B139" s="6" t="s">
        <v>38</v>
      </c>
      <c r="C139" s="14" t="s">
        <v>948</v>
      </c>
      <c r="D139" s="18"/>
      <c r="E139" s="18"/>
      <c r="F139" s="7">
        <v>25000</v>
      </c>
      <c r="G139" s="7">
        <v>50000</v>
      </c>
      <c r="H139" s="35">
        <f t="shared" si="3"/>
        <v>1</v>
      </c>
      <c r="I139" s="28">
        <v>45048</v>
      </c>
      <c r="J139" t="s">
        <v>954</v>
      </c>
    </row>
    <row r="140" spans="1:10" hidden="1" x14ac:dyDescent="0.25">
      <c r="A140" s="6" t="s">
        <v>42</v>
      </c>
      <c r="B140" s="6" t="s">
        <v>227</v>
      </c>
      <c r="C140" s="14" t="s">
        <v>754</v>
      </c>
      <c r="D140" s="18" t="s">
        <v>186</v>
      </c>
      <c r="E140" s="18">
        <v>89</v>
      </c>
      <c r="F140" s="7">
        <v>25000</v>
      </c>
      <c r="G140" s="7">
        <v>50000</v>
      </c>
      <c r="H140" s="35">
        <f t="shared" si="3"/>
        <v>1</v>
      </c>
      <c r="I140" s="38"/>
    </row>
    <row r="141" spans="1:10" hidden="1" x14ac:dyDescent="0.25">
      <c r="A141" s="6" t="s">
        <v>46</v>
      </c>
      <c r="B141" s="6" t="s">
        <v>222</v>
      </c>
      <c r="C141" s="14" t="s">
        <v>948</v>
      </c>
      <c r="D141" s="18" t="s">
        <v>180</v>
      </c>
      <c r="E141" s="18">
        <v>83</v>
      </c>
      <c r="F141" s="7">
        <v>25000</v>
      </c>
      <c r="G141" s="7">
        <v>50000</v>
      </c>
      <c r="H141" s="35">
        <f t="shared" si="3"/>
        <v>1</v>
      </c>
      <c r="I141" s="38"/>
    </row>
    <row r="142" spans="1:10" x14ac:dyDescent="0.25">
      <c r="A142" s="6" t="s">
        <v>44</v>
      </c>
      <c r="B142" s="6" t="s">
        <v>43</v>
      </c>
      <c r="C142" s="14" t="s">
        <v>948</v>
      </c>
      <c r="D142" s="18" t="s">
        <v>180</v>
      </c>
      <c r="E142" s="18">
        <v>83</v>
      </c>
      <c r="F142" s="7">
        <v>25000</v>
      </c>
      <c r="G142" s="7">
        <v>40000</v>
      </c>
      <c r="H142" s="35">
        <f t="shared" si="3"/>
        <v>0.60000000000000009</v>
      </c>
      <c r="I142" s="38">
        <v>44979</v>
      </c>
      <c r="J142" t="s">
        <v>955</v>
      </c>
    </row>
    <row r="143" spans="1:10" x14ac:dyDescent="0.25">
      <c r="A143" s="6" t="s">
        <v>45</v>
      </c>
      <c r="B143" s="6" t="s">
        <v>173</v>
      </c>
      <c r="C143" s="14" t="s">
        <v>948</v>
      </c>
      <c r="D143" s="18" t="s">
        <v>236</v>
      </c>
      <c r="E143" s="18">
        <v>83</v>
      </c>
      <c r="F143" s="7">
        <v>25000</v>
      </c>
      <c r="G143" s="7">
        <v>50000</v>
      </c>
      <c r="H143" s="35">
        <f t="shared" si="3"/>
        <v>1</v>
      </c>
      <c r="I143" s="28">
        <v>44987</v>
      </c>
      <c r="J143" t="s">
        <v>695</v>
      </c>
    </row>
    <row r="144" spans="1:10" x14ac:dyDescent="0.25">
      <c r="A144" s="6" t="s">
        <v>47</v>
      </c>
      <c r="B144" s="6" t="s">
        <v>213</v>
      </c>
      <c r="C144" s="14" t="s">
        <v>948</v>
      </c>
      <c r="D144" s="18" t="s">
        <v>180</v>
      </c>
      <c r="E144" s="18">
        <v>83</v>
      </c>
      <c r="F144" s="7">
        <v>25000</v>
      </c>
      <c r="G144" s="7">
        <v>50000</v>
      </c>
      <c r="H144" s="35">
        <f t="shared" si="3"/>
        <v>1</v>
      </c>
      <c r="I144" s="28">
        <v>45079</v>
      </c>
      <c r="J144" t="s">
        <v>695</v>
      </c>
    </row>
    <row r="145" spans="1:10" x14ac:dyDescent="0.25">
      <c r="A145" s="6" t="s">
        <v>48</v>
      </c>
      <c r="B145" s="6" t="s">
        <v>210</v>
      </c>
      <c r="C145" s="14" t="s">
        <v>755</v>
      </c>
      <c r="D145" s="18" t="s">
        <v>212</v>
      </c>
      <c r="E145" s="18" t="s">
        <v>211</v>
      </c>
      <c r="F145" s="7">
        <v>25000</v>
      </c>
      <c r="G145" s="7">
        <v>50000</v>
      </c>
      <c r="H145" s="35">
        <f t="shared" si="3"/>
        <v>1</v>
      </c>
      <c r="I145" s="28">
        <v>45048</v>
      </c>
      <c r="J145" t="s">
        <v>955</v>
      </c>
    </row>
    <row r="146" spans="1:10" x14ac:dyDescent="0.25">
      <c r="A146" s="6" t="s">
        <v>52</v>
      </c>
      <c r="B146" s="6" t="s">
        <v>217</v>
      </c>
      <c r="C146" s="14" t="s">
        <v>948</v>
      </c>
      <c r="D146" s="18" t="s">
        <v>180</v>
      </c>
      <c r="E146" s="18" t="s">
        <v>218</v>
      </c>
      <c r="F146" s="7">
        <v>25000</v>
      </c>
      <c r="G146" s="7">
        <v>50000</v>
      </c>
      <c r="H146" s="35">
        <f t="shared" si="3"/>
        <v>1</v>
      </c>
      <c r="I146" s="28">
        <v>45048</v>
      </c>
      <c r="J146" s="6" t="s">
        <v>955</v>
      </c>
    </row>
    <row r="147" spans="1:10" x14ac:dyDescent="0.25">
      <c r="A147" s="6" t="s">
        <v>50</v>
      </c>
      <c r="B147" s="6" t="s">
        <v>174</v>
      </c>
      <c r="C147" s="14" t="s">
        <v>754</v>
      </c>
      <c r="D147" s="18" t="s">
        <v>264</v>
      </c>
      <c r="E147" s="18" t="s">
        <v>234</v>
      </c>
      <c r="F147" s="7">
        <v>25000</v>
      </c>
      <c r="G147" s="7">
        <v>60000</v>
      </c>
      <c r="H147" s="35">
        <f t="shared" si="3"/>
        <v>1.4</v>
      </c>
      <c r="I147" s="28">
        <v>45048</v>
      </c>
      <c r="J147" t="s">
        <v>955</v>
      </c>
    </row>
    <row r="148" spans="1:10" x14ac:dyDescent="0.25">
      <c r="A148" s="6" t="s">
        <v>51</v>
      </c>
      <c r="B148" s="6" t="s">
        <v>171</v>
      </c>
      <c r="C148" s="14" t="s">
        <v>948</v>
      </c>
      <c r="D148" s="18" t="s">
        <v>236</v>
      </c>
      <c r="E148" s="18" t="s">
        <v>191</v>
      </c>
      <c r="F148" s="7">
        <v>25000</v>
      </c>
      <c r="G148" s="7">
        <v>50000</v>
      </c>
      <c r="H148" s="35">
        <f t="shared" si="3"/>
        <v>1</v>
      </c>
      <c r="I148" s="28">
        <v>45048</v>
      </c>
      <c r="J148" t="s">
        <v>956</v>
      </c>
    </row>
    <row r="149" spans="1:10" x14ac:dyDescent="0.25">
      <c r="A149" s="6" t="s">
        <v>53</v>
      </c>
      <c r="B149" s="6" t="s">
        <v>225</v>
      </c>
      <c r="C149" s="14" t="s">
        <v>948</v>
      </c>
      <c r="D149" s="18" t="s">
        <v>180</v>
      </c>
      <c r="E149" s="18">
        <v>83</v>
      </c>
      <c r="F149" s="7">
        <v>25000</v>
      </c>
      <c r="G149" s="7">
        <v>50000</v>
      </c>
      <c r="H149" s="35">
        <f t="shared" si="3"/>
        <v>1</v>
      </c>
      <c r="I149" s="28">
        <v>45048</v>
      </c>
      <c r="J149" t="s">
        <v>695</v>
      </c>
    </row>
    <row r="150" spans="1:10" hidden="1" x14ac:dyDescent="0.25">
      <c r="A150" s="6" t="s">
        <v>55</v>
      </c>
      <c r="B150" s="6" t="s">
        <v>199</v>
      </c>
      <c r="C150" s="14" t="s">
        <v>948</v>
      </c>
      <c r="D150" s="18"/>
      <c r="E150" s="18"/>
      <c r="F150" s="7">
        <v>25000</v>
      </c>
      <c r="G150" s="7">
        <v>55000</v>
      </c>
      <c r="H150" s="35">
        <f t="shared" si="3"/>
        <v>1.2000000000000002</v>
      </c>
      <c r="I150" s="38"/>
    </row>
    <row r="151" spans="1:10" x14ac:dyDescent="0.25">
      <c r="A151" s="6" t="s">
        <v>56</v>
      </c>
      <c r="B151" s="6" t="s">
        <v>193</v>
      </c>
      <c r="C151" s="14" t="s">
        <v>948</v>
      </c>
      <c r="D151" s="18" t="s">
        <v>265</v>
      </c>
      <c r="E151" s="18"/>
      <c r="F151" s="7">
        <v>25000</v>
      </c>
      <c r="G151" s="7">
        <v>50000</v>
      </c>
      <c r="H151" s="35">
        <f t="shared" si="3"/>
        <v>1</v>
      </c>
      <c r="I151" s="38">
        <v>44979</v>
      </c>
      <c r="J151" t="s">
        <v>955</v>
      </c>
    </row>
    <row r="152" spans="1:10" hidden="1" x14ac:dyDescent="0.25">
      <c r="A152" s="6" t="s">
        <v>57</v>
      </c>
      <c r="B152" s="6" t="s">
        <v>190</v>
      </c>
      <c r="C152" s="14" t="s">
        <v>948</v>
      </c>
      <c r="D152" s="18" t="s">
        <v>191</v>
      </c>
      <c r="E152" s="18" t="s">
        <v>191</v>
      </c>
      <c r="F152" s="7">
        <v>25000</v>
      </c>
      <c r="G152" s="7">
        <v>50000</v>
      </c>
      <c r="H152" s="35">
        <f t="shared" si="3"/>
        <v>1</v>
      </c>
      <c r="I152" s="38"/>
    </row>
    <row r="153" spans="1:10" hidden="1" x14ac:dyDescent="0.25">
      <c r="A153" s="6" t="s">
        <v>58</v>
      </c>
      <c r="B153" s="6" t="s">
        <v>194</v>
      </c>
      <c r="C153" s="14" t="s">
        <v>948</v>
      </c>
      <c r="D153" s="18" t="s">
        <v>180</v>
      </c>
      <c r="E153" s="18">
        <v>83</v>
      </c>
      <c r="F153" s="7">
        <v>25000</v>
      </c>
      <c r="G153" s="7">
        <v>50000</v>
      </c>
      <c r="H153" s="35">
        <f t="shared" si="3"/>
        <v>1</v>
      </c>
      <c r="I153" s="38"/>
    </row>
    <row r="154" spans="1:10" hidden="1" x14ac:dyDescent="0.25">
      <c r="A154" s="6" t="s">
        <v>59</v>
      </c>
      <c r="B154" s="6" t="s">
        <v>197</v>
      </c>
      <c r="C154" s="14" t="s">
        <v>948</v>
      </c>
      <c r="D154" s="18" t="s">
        <v>180</v>
      </c>
      <c r="E154" s="18">
        <v>83</v>
      </c>
      <c r="F154" s="7">
        <v>25000</v>
      </c>
      <c r="G154" s="7">
        <v>50000</v>
      </c>
      <c r="H154" s="35">
        <f t="shared" si="3"/>
        <v>1</v>
      </c>
      <c r="I154" s="38"/>
    </row>
    <row r="155" spans="1:10" x14ac:dyDescent="0.25">
      <c r="A155" s="6" t="s">
        <v>60</v>
      </c>
      <c r="B155" s="6" t="s">
        <v>184</v>
      </c>
      <c r="C155" s="14" t="s">
        <v>948</v>
      </c>
      <c r="D155" s="18" t="s">
        <v>180</v>
      </c>
      <c r="E155" s="18">
        <v>83</v>
      </c>
      <c r="F155" s="7">
        <v>25000</v>
      </c>
      <c r="G155" s="7">
        <v>50000</v>
      </c>
      <c r="H155" s="35">
        <f t="shared" si="3"/>
        <v>1</v>
      </c>
      <c r="I155" s="38">
        <v>44987</v>
      </c>
      <c r="J155" t="s">
        <v>954</v>
      </c>
    </row>
    <row r="156" spans="1:10" hidden="1" x14ac:dyDescent="0.25">
      <c r="A156" s="6" t="s">
        <v>61</v>
      </c>
      <c r="B156" s="6" t="s">
        <v>228</v>
      </c>
      <c r="C156" s="14" t="s">
        <v>948</v>
      </c>
      <c r="D156" s="18" t="s">
        <v>180</v>
      </c>
      <c r="E156" s="18">
        <v>83</v>
      </c>
      <c r="F156" s="7">
        <v>25000</v>
      </c>
      <c r="G156" s="7">
        <v>50000</v>
      </c>
      <c r="H156" s="35">
        <f t="shared" si="3"/>
        <v>1</v>
      </c>
      <c r="I156" s="38"/>
    </row>
    <row r="157" spans="1:10" hidden="1" x14ac:dyDescent="0.25">
      <c r="A157" s="6" t="s">
        <v>64</v>
      </c>
      <c r="B157" s="6" t="s">
        <v>65</v>
      </c>
      <c r="C157" s="14" t="s">
        <v>948</v>
      </c>
      <c r="D157" s="18" t="s">
        <v>180</v>
      </c>
      <c r="E157" s="18" t="s">
        <v>214</v>
      </c>
      <c r="F157" s="7">
        <v>25000</v>
      </c>
      <c r="G157" s="7">
        <v>50000</v>
      </c>
      <c r="H157" s="35">
        <f t="shared" si="3"/>
        <v>1</v>
      </c>
      <c r="I157" s="38"/>
    </row>
    <row r="158" spans="1:10" x14ac:dyDescent="0.25">
      <c r="A158" s="6" t="s">
        <v>62</v>
      </c>
      <c r="B158" s="6" t="s">
        <v>266</v>
      </c>
      <c r="C158" s="14" t="s">
        <v>948</v>
      </c>
      <c r="D158" s="18" t="s">
        <v>269</v>
      </c>
      <c r="E158" s="18">
        <v>84</v>
      </c>
      <c r="F158" s="7">
        <v>25000</v>
      </c>
      <c r="G158" s="7">
        <v>50000</v>
      </c>
      <c r="H158" s="35">
        <f t="shared" si="3"/>
        <v>1</v>
      </c>
      <c r="I158" s="38">
        <v>44991</v>
      </c>
      <c r="J158" t="s">
        <v>954</v>
      </c>
    </row>
    <row r="159" spans="1:10" hidden="1" x14ac:dyDescent="0.25">
      <c r="A159" s="6" t="s">
        <v>70</v>
      </c>
      <c r="B159" s="6" t="s">
        <v>195</v>
      </c>
      <c r="C159" s="14" t="s">
        <v>948</v>
      </c>
      <c r="D159" s="18" t="s">
        <v>180</v>
      </c>
      <c r="E159" s="18">
        <v>84</v>
      </c>
      <c r="F159" s="7">
        <v>25000</v>
      </c>
      <c r="G159" s="7">
        <v>50000</v>
      </c>
      <c r="H159" s="35">
        <f t="shared" si="3"/>
        <v>1</v>
      </c>
      <c r="I159" s="38"/>
    </row>
    <row r="160" spans="1:10" x14ac:dyDescent="0.25">
      <c r="A160" s="6" t="s">
        <v>66</v>
      </c>
      <c r="B160" s="6" t="s">
        <v>67</v>
      </c>
      <c r="C160" s="14" t="s">
        <v>948</v>
      </c>
      <c r="D160" s="18"/>
      <c r="E160" s="18"/>
      <c r="F160" s="7">
        <v>25000</v>
      </c>
      <c r="G160" s="7">
        <v>50000</v>
      </c>
      <c r="H160" s="35">
        <f t="shared" si="3"/>
        <v>1</v>
      </c>
      <c r="I160" s="38">
        <v>44987</v>
      </c>
      <c r="J160" t="s">
        <v>955</v>
      </c>
    </row>
    <row r="161" spans="1:10" hidden="1" x14ac:dyDescent="0.25">
      <c r="A161" s="6" t="s">
        <v>69</v>
      </c>
      <c r="B161" s="6" t="s">
        <v>192</v>
      </c>
      <c r="C161" s="14" t="s">
        <v>754</v>
      </c>
      <c r="D161" s="18" t="s">
        <v>186</v>
      </c>
      <c r="E161" s="18" t="s">
        <v>270</v>
      </c>
      <c r="F161" s="7">
        <v>25000</v>
      </c>
      <c r="G161" s="7">
        <v>50000</v>
      </c>
      <c r="H161" s="35">
        <f t="shared" si="3"/>
        <v>1</v>
      </c>
      <c r="I161" s="38"/>
    </row>
    <row r="162" spans="1:10" hidden="1" x14ac:dyDescent="0.25">
      <c r="A162" s="6" t="s">
        <v>68</v>
      </c>
      <c r="B162" s="6" t="s">
        <v>229</v>
      </c>
      <c r="C162" s="14" t="s">
        <v>948</v>
      </c>
      <c r="D162" s="18" t="s">
        <v>180</v>
      </c>
      <c r="E162" s="18">
        <v>86</v>
      </c>
      <c r="F162" s="7">
        <v>25000</v>
      </c>
      <c r="G162" s="7">
        <v>50000</v>
      </c>
      <c r="H162" s="35">
        <f t="shared" si="3"/>
        <v>1</v>
      </c>
      <c r="I162" s="38"/>
    </row>
    <row r="163" spans="1:10" x14ac:dyDescent="0.25">
      <c r="A163" s="6" t="s">
        <v>72</v>
      </c>
      <c r="B163" s="6" t="s">
        <v>216</v>
      </c>
      <c r="C163" s="14" t="s">
        <v>948</v>
      </c>
      <c r="D163" s="18" t="s">
        <v>180</v>
      </c>
      <c r="E163" s="18">
        <v>83</v>
      </c>
      <c r="F163" s="7">
        <v>25000</v>
      </c>
      <c r="G163" s="7">
        <v>50000</v>
      </c>
      <c r="H163" s="35">
        <f t="shared" si="3"/>
        <v>1</v>
      </c>
      <c r="I163" s="28">
        <v>45079</v>
      </c>
      <c r="J163" t="s">
        <v>695</v>
      </c>
    </row>
    <row r="164" spans="1:10" x14ac:dyDescent="0.25">
      <c r="A164" s="6" t="s">
        <v>71</v>
      </c>
      <c r="B164" s="6" t="s">
        <v>187</v>
      </c>
      <c r="C164" s="14" t="s">
        <v>948</v>
      </c>
      <c r="D164" s="18" t="s">
        <v>180</v>
      </c>
      <c r="E164" s="18">
        <v>83</v>
      </c>
      <c r="F164" s="7">
        <v>25000</v>
      </c>
      <c r="G164" s="7">
        <v>50000</v>
      </c>
      <c r="H164" s="35">
        <f t="shared" si="3"/>
        <v>1</v>
      </c>
      <c r="I164" s="38">
        <v>45111</v>
      </c>
      <c r="J164" t="s">
        <v>955</v>
      </c>
    </row>
    <row r="165" spans="1:10" hidden="1" x14ac:dyDescent="0.25">
      <c r="A165" s="6" t="s">
        <v>73</v>
      </c>
      <c r="B165" s="6" t="s">
        <v>185</v>
      </c>
      <c r="C165" s="14" t="s">
        <v>754</v>
      </c>
      <c r="D165" s="18" t="s">
        <v>186</v>
      </c>
      <c r="E165" s="18">
        <v>86</v>
      </c>
      <c r="F165" s="7">
        <v>25000</v>
      </c>
      <c r="G165" s="7">
        <v>50000</v>
      </c>
      <c r="H165" s="35">
        <f t="shared" si="3"/>
        <v>1</v>
      </c>
      <c r="I165" s="38"/>
    </row>
    <row r="166" spans="1:10" hidden="1" x14ac:dyDescent="0.25">
      <c r="A166" s="6" t="s">
        <v>74</v>
      </c>
      <c r="B166" s="6" t="s">
        <v>75</v>
      </c>
      <c r="C166" s="14" t="s">
        <v>754</v>
      </c>
      <c r="D166" s="18" t="s">
        <v>186</v>
      </c>
      <c r="E166" s="18" t="s">
        <v>234</v>
      </c>
      <c r="F166" s="7">
        <v>25000</v>
      </c>
      <c r="G166" s="7">
        <v>50000</v>
      </c>
      <c r="H166" s="35">
        <f t="shared" si="3"/>
        <v>1</v>
      </c>
      <c r="I166" s="38"/>
    </row>
    <row r="167" spans="1:10" x14ac:dyDescent="0.25">
      <c r="A167" s="6" t="s">
        <v>79</v>
      </c>
      <c r="B167" s="6" t="s">
        <v>80</v>
      </c>
      <c r="C167" s="14" t="s">
        <v>948</v>
      </c>
      <c r="D167" s="18" t="s">
        <v>180</v>
      </c>
      <c r="E167" s="18">
        <v>83</v>
      </c>
      <c r="F167" s="7">
        <v>25000</v>
      </c>
      <c r="G167" s="7">
        <v>50000</v>
      </c>
      <c r="H167" s="35">
        <f t="shared" si="3"/>
        <v>1</v>
      </c>
      <c r="I167" s="28">
        <v>45079</v>
      </c>
      <c r="J167" t="s">
        <v>954</v>
      </c>
    </row>
    <row r="168" spans="1:10" hidden="1" x14ac:dyDescent="0.25">
      <c r="A168" s="6" t="s">
        <v>76</v>
      </c>
      <c r="B168" s="6" t="s">
        <v>196</v>
      </c>
      <c r="C168" s="14" t="s">
        <v>948</v>
      </c>
      <c r="D168" s="18" t="s">
        <v>180</v>
      </c>
      <c r="E168" s="18">
        <v>83</v>
      </c>
      <c r="F168" s="7">
        <v>25000</v>
      </c>
      <c r="G168" s="7">
        <v>50000</v>
      </c>
      <c r="H168" s="35">
        <f t="shared" si="3"/>
        <v>1</v>
      </c>
      <c r="I168" s="38"/>
    </row>
    <row r="169" spans="1:10" hidden="1" x14ac:dyDescent="0.25">
      <c r="A169" s="6" t="s">
        <v>77</v>
      </c>
      <c r="B169" s="6" t="s">
        <v>209</v>
      </c>
      <c r="C169" s="14" t="s">
        <v>948</v>
      </c>
      <c r="D169" s="18">
        <v>34</v>
      </c>
      <c r="E169" s="18" t="s">
        <v>233</v>
      </c>
      <c r="F169" s="7">
        <v>25000</v>
      </c>
      <c r="G169" s="7">
        <v>50000</v>
      </c>
      <c r="H169" s="35">
        <f t="shared" si="3"/>
        <v>1</v>
      </c>
      <c r="I169" s="38"/>
    </row>
    <row r="170" spans="1:10" hidden="1" x14ac:dyDescent="0.25">
      <c r="A170" s="6" t="s">
        <v>78</v>
      </c>
      <c r="B170" s="6" t="s">
        <v>189</v>
      </c>
      <c r="C170" s="14" t="s">
        <v>948</v>
      </c>
      <c r="D170" s="18" t="s">
        <v>180</v>
      </c>
      <c r="E170" s="18">
        <v>83</v>
      </c>
      <c r="F170" s="7">
        <v>25000</v>
      </c>
      <c r="G170" s="7">
        <v>50000</v>
      </c>
      <c r="H170" s="35">
        <f t="shared" si="3"/>
        <v>1</v>
      </c>
      <c r="I170" s="38"/>
    </row>
    <row r="171" spans="1:10" x14ac:dyDescent="0.25">
      <c r="A171" s="6" t="s">
        <v>84</v>
      </c>
      <c r="B171" s="6" t="s">
        <v>220</v>
      </c>
      <c r="C171" s="14" t="s">
        <v>948</v>
      </c>
      <c r="D171" s="18" t="s">
        <v>180</v>
      </c>
      <c r="E171" s="18">
        <v>83</v>
      </c>
      <c r="F171" s="7">
        <v>25000</v>
      </c>
      <c r="G171" s="7">
        <v>50000</v>
      </c>
      <c r="H171" s="35">
        <f t="shared" si="3"/>
        <v>1</v>
      </c>
      <c r="I171" s="38">
        <v>44966</v>
      </c>
      <c r="J171" t="s">
        <v>955</v>
      </c>
    </row>
    <row r="172" spans="1:10" x14ac:dyDescent="0.25">
      <c r="A172" s="6" t="s">
        <v>83</v>
      </c>
      <c r="B172" s="6" t="s">
        <v>181</v>
      </c>
      <c r="C172" s="14" t="s">
        <v>948</v>
      </c>
      <c r="D172" s="18" t="s">
        <v>180</v>
      </c>
      <c r="E172" s="18">
        <v>83</v>
      </c>
      <c r="F172" s="7">
        <v>25000</v>
      </c>
      <c r="G172" s="7">
        <v>50000</v>
      </c>
      <c r="H172" s="35">
        <f t="shared" si="3"/>
        <v>1</v>
      </c>
      <c r="I172" s="38">
        <v>44965</v>
      </c>
      <c r="J172" t="s">
        <v>954</v>
      </c>
    </row>
    <row r="173" spans="1:10" x14ac:dyDescent="0.25">
      <c r="A173" s="6" t="s">
        <v>81</v>
      </c>
      <c r="B173" s="6" t="s">
        <v>205</v>
      </c>
      <c r="C173" s="14" t="s">
        <v>948</v>
      </c>
      <c r="D173" s="18" t="s">
        <v>180</v>
      </c>
      <c r="E173" s="18">
        <v>83</v>
      </c>
      <c r="F173" s="7">
        <v>25000</v>
      </c>
      <c r="G173" s="7">
        <v>50000</v>
      </c>
      <c r="H173" s="35">
        <f t="shared" si="3"/>
        <v>1</v>
      </c>
      <c r="I173" s="38">
        <v>44987</v>
      </c>
      <c r="J173" t="s">
        <v>954</v>
      </c>
    </row>
    <row r="174" spans="1:10" x14ac:dyDescent="0.25">
      <c r="A174" s="6" t="s">
        <v>82</v>
      </c>
      <c r="B174" s="6" t="s">
        <v>206</v>
      </c>
      <c r="C174" s="14" t="s">
        <v>755</v>
      </c>
      <c r="D174" s="18" t="s">
        <v>202</v>
      </c>
      <c r="E174" s="18">
        <v>80</v>
      </c>
      <c r="F174" s="7">
        <v>25000</v>
      </c>
      <c r="G174" s="7">
        <v>50000</v>
      </c>
      <c r="H174" s="35">
        <f t="shared" si="3"/>
        <v>1</v>
      </c>
      <c r="I174" s="28">
        <v>45079</v>
      </c>
      <c r="J174" t="s">
        <v>954</v>
      </c>
    </row>
    <row r="175" spans="1:10" x14ac:dyDescent="0.25">
      <c r="A175" s="6" t="s">
        <v>85</v>
      </c>
      <c r="B175" s="6" t="s">
        <v>226</v>
      </c>
      <c r="C175" s="14" t="s">
        <v>948</v>
      </c>
      <c r="D175" s="23" t="s">
        <v>180</v>
      </c>
      <c r="E175" s="23">
        <v>83</v>
      </c>
      <c r="F175" s="7">
        <v>25000</v>
      </c>
      <c r="G175" s="7">
        <v>50000</v>
      </c>
      <c r="H175" s="35">
        <f t="shared" si="3"/>
        <v>1</v>
      </c>
      <c r="I175" s="38">
        <v>44991</v>
      </c>
      <c r="J175" t="s">
        <v>956</v>
      </c>
    </row>
    <row r="176" spans="1:10" hidden="1" x14ac:dyDescent="0.25">
      <c r="A176" s="6" t="s">
        <v>86</v>
      </c>
      <c r="B176" s="6" t="s">
        <v>235</v>
      </c>
      <c r="C176" s="14" t="s">
        <v>754</v>
      </c>
      <c r="D176" s="23" t="s">
        <v>238</v>
      </c>
      <c r="E176" s="23">
        <v>86</v>
      </c>
      <c r="F176" s="7">
        <v>25000</v>
      </c>
      <c r="G176" s="7">
        <v>50000</v>
      </c>
      <c r="H176" s="35">
        <f t="shared" si="3"/>
        <v>1</v>
      </c>
      <c r="I176" s="38"/>
    </row>
    <row r="177" spans="1:10" hidden="1" x14ac:dyDescent="0.25">
      <c r="A177" s="6" t="s">
        <v>87</v>
      </c>
      <c r="B177" s="6" t="s">
        <v>88</v>
      </c>
      <c r="C177" s="14" t="s">
        <v>948</v>
      </c>
      <c r="D177" s="23" t="s">
        <v>180</v>
      </c>
      <c r="E177" s="23" t="s">
        <v>191</v>
      </c>
      <c r="F177" s="7">
        <v>25000</v>
      </c>
      <c r="G177" s="7">
        <v>50000</v>
      </c>
      <c r="H177" s="35">
        <f t="shared" si="3"/>
        <v>1</v>
      </c>
      <c r="I177" s="38"/>
    </row>
    <row r="178" spans="1:10" x14ac:dyDescent="0.25">
      <c r="A178" s="6" t="s">
        <v>91</v>
      </c>
      <c r="B178" s="6" t="s">
        <v>201</v>
      </c>
      <c r="C178" s="14" t="s">
        <v>755</v>
      </c>
      <c r="D178" s="23" t="s">
        <v>202</v>
      </c>
      <c r="E178" s="23">
        <v>80</v>
      </c>
      <c r="F178" s="7">
        <v>25000</v>
      </c>
      <c r="G178" s="7">
        <v>50000</v>
      </c>
      <c r="H178" s="35">
        <f t="shared" si="3"/>
        <v>1</v>
      </c>
      <c r="I178" s="38">
        <v>44987</v>
      </c>
      <c r="J178" t="s">
        <v>954</v>
      </c>
    </row>
    <row r="179" spans="1:10" x14ac:dyDescent="0.25">
      <c r="A179" s="6" t="s">
        <v>89</v>
      </c>
      <c r="B179" s="6" t="s">
        <v>90</v>
      </c>
      <c r="C179" s="14" t="s">
        <v>948</v>
      </c>
      <c r="D179" s="23" t="s">
        <v>207</v>
      </c>
      <c r="E179" s="23" t="s">
        <v>208</v>
      </c>
      <c r="F179" s="7">
        <v>25000</v>
      </c>
      <c r="G179" s="7">
        <v>50000</v>
      </c>
      <c r="H179" s="35">
        <f t="shared" si="3"/>
        <v>1</v>
      </c>
      <c r="I179" s="28">
        <v>44987</v>
      </c>
      <c r="J179" t="s">
        <v>956</v>
      </c>
    </row>
    <row r="180" spans="1:10" x14ac:dyDescent="0.25">
      <c r="A180" s="6" t="s">
        <v>92</v>
      </c>
      <c r="B180" s="6" t="s">
        <v>93</v>
      </c>
      <c r="C180" s="14" t="s">
        <v>948</v>
      </c>
      <c r="D180" s="23" t="s">
        <v>237</v>
      </c>
      <c r="E180" s="23" t="s">
        <v>233</v>
      </c>
      <c r="F180" s="7">
        <v>25000</v>
      </c>
      <c r="G180" s="7">
        <v>50000</v>
      </c>
      <c r="H180" s="35">
        <f t="shared" si="3"/>
        <v>1</v>
      </c>
      <c r="I180" s="28">
        <v>44965</v>
      </c>
      <c r="J180" t="s">
        <v>955</v>
      </c>
    </row>
    <row r="181" spans="1:10" x14ac:dyDescent="0.25">
      <c r="A181" s="6" t="s">
        <v>94</v>
      </c>
      <c r="B181" s="6" t="s">
        <v>95</v>
      </c>
      <c r="C181" s="14" t="s">
        <v>948</v>
      </c>
      <c r="D181" s="23" t="s">
        <v>237</v>
      </c>
      <c r="E181" s="23" t="s">
        <v>191</v>
      </c>
      <c r="F181" s="7">
        <v>25000</v>
      </c>
      <c r="G181" s="7">
        <v>50000</v>
      </c>
      <c r="H181" s="35">
        <f t="shared" si="3"/>
        <v>1</v>
      </c>
      <c r="I181" s="28">
        <v>45171</v>
      </c>
      <c r="J181" t="s">
        <v>954</v>
      </c>
    </row>
    <row r="182" spans="1:10" hidden="1" x14ac:dyDescent="0.25">
      <c r="A182" s="6" t="s">
        <v>96</v>
      </c>
      <c r="B182" s="6" t="s">
        <v>188</v>
      </c>
      <c r="C182" s="14" t="s">
        <v>948</v>
      </c>
      <c r="D182" s="23" t="s">
        <v>180</v>
      </c>
      <c r="E182" s="23">
        <v>83</v>
      </c>
      <c r="F182" s="7">
        <v>25000</v>
      </c>
      <c r="G182" s="7">
        <v>50000</v>
      </c>
      <c r="H182" s="35">
        <f t="shared" si="3"/>
        <v>1</v>
      </c>
      <c r="I182" s="28"/>
    </row>
    <row r="183" spans="1:10" hidden="1" x14ac:dyDescent="0.25">
      <c r="A183" s="6" t="s">
        <v>97</v>
      </c>
      <c r="B183" s="6" t="s">
        <v>182</v>
      </c>
      <c r="C183" s="14" t="s">
        <v>948</v>
      </c>
      <c r="D183" s="23" t="s">
        <v>180</v>
      </c>
      <c r="E183" s="23">
        <v>83</v>
      </c>
      <c r="F183" s="7">
        <v>25000</v>
      </c>
      <c r="G183" s="7">
        <v>50000</v>
      </c>
      <c r="H183" s="35">
        <f t="shared" si="3"/>
        <v>1</v>
      </c>
      <c r="I183" s="28"/>
    </row>
    <row r="184" spans="1:10" hidden="1" x14ac:dyDescent="0.25">
      <c r="A184" s="6" t="s">
        <v>98</v>
      </c>
      <c r="B184" s="6" t="s">
        <v>179</v>
      </c>
      <c r="C184" s="14" t="s">
        <v>948</v>
      </c>
      <c r="D184" s="23" t="s">
        <v>180</v>
      </c>
      <c r="E184" s="23">
        <v>83</v>
      </c>
      <c r="F184" s="7">
        <v>25000</v>
      </c>
      <c r="G184" s="7">
        <v>50000</v>
      </c>
      <c r="H184" s="35">
        <f t="shared" si="3"/>
        <v>1</v>
      </c>
      <c r="I184" s="28"/>
    </row>
    <row r="185" spans="1:10" hidden="1" x14ac:dyDescent="0.25">
      <c r="A185" s="6" t="s">
        <v>99</v>
      </c>
      <c r="B185" s="6" t="s">
        <v>203</v>
      </c>
      <c r="C185" s="14" t="s">
        <v>948</v>
      </c>
      <c r="D185" s="23" t="s">
        <v>180</v>
      </c>
      <c r="E185" s="23">
        <v>83</v>
      </c>
      <c r="F185" s="7">
        <v>25000</v>
      </c>
      <c r="G185" s="7">
        <v>50000</v>
      </c>
      <c r="H185" s="35">
        <f t="shared" si="3"/>
        <v>1</v>
      </c>
      <c r="I185" s="28"/>
    </row>
    <row r="186" spans="1:10" hidden="1" x14ac:dyDescent="0.25">
      <c r="A186" s="6" t="s">
        <v>100</v>
      </c>
      <c r="B186" s="6" t="s">
        <v>215</v>
      </c>
      <c r="C186" s="14" t="s">
        <v>948</v>
      </c>
      <c r="D186" s="23" t="s">
        <v>180</v>
      </c>
      <c r="E186" s="23">
        <v>83</v>
      </c>
      <c r="F186" s="7">
        <v>25000</v>
      </c>
      <c r="G186" s="7">
        <v>50000</v>
      </c>
      <c r="H186" s="35">
        <f t="shared" si="3"/>
        <v>1</v>
      </c>
      <c r="I186" s="28"/>
    </row>
    <row r="187" spans="1:10" x14ac:dyDescent="0.25">
      <c r="A187" s="6" t="s">
        <v>101</v>
      </c>
      <c r="B187" s="6" t="s">
        <v>261</v>
      </c>
      <c r="C187" s="14" t="s">
        <v>948</v>
      </c>
      <c r="D187" s="23" t="s">
        <v>180</v>
      </c>
      <c r="E187" s="23" t="s">
        <v>233</v>
      </c>
      <c r="F187" s="7">
        <v>25000</v>
      </c>
      <c r="G187" s="7">
        <v>50000</v>
      </c>
      <c r="H187" s="35">
        <f>G187/F187-1</f>
        <v>1</v>
      </c>
      <c r="I187" s="28">
        <v>44966</v>
      </c>
      <c r="J187" t="s">
        <v>955</v>
      </c>
    </row>
    <row r="188" spans="1:10" hidden="1" x14ac:dyDescent="0.25">
      <c r="A188" s="6" t="s">
        <v>288</v>
      </c>
      <c r="B188" s="29" t="s">
        <v>289</v>
      </c>
      <c r="C188" s="14" t="s">
        <v>948</v>
      </c>
      <c r="D188" s="23"/>
      <c r="E188" s="23"/>
      <c r="F188" s="7">
        <v>25000</v>
      </c>
      <c r="G188" s="7">
        <v>80000</v>
      </c>
      <c r="H188" s="35">
        <f>G189/F189-1</f>
        <v>1</v>
      </c>
      <c r="I188" s="28"/>
    </row>
    <row r="189" spans="1:10" hidden="1" x14ac:dyDescent="0.25">
      <c r="A189" s="6" t="s">
        <v>103</v>
      </c>
      <c r="B189" s="6" t="s">
        <v>104</v>
      </c>
      <c r="C189" s="14" t="s">
        <v>948</v>
      </c>
      <c r="D189" s="23"/>
      <c r="E189" s="23"/>
      <c r="F189" s="7">
        <v>25000</v>
      </c>
      <c r="G189" s="7">
        <v>50000</v>
      </c>
      <c r="H189" s="35">
        <f t="shared" ref="H189:H254" si="4">G190/F190-1</f>
        <v>1.2000000000000002</v>
      </c>
      <c r="I189" s="28"/>
    </row>
    <row r="190" spans="1:10" x14ac:dyDescent="0.25">
      <c r="A190" s="6" t="s">
        <v>105</v>
      </c>
      <c r="B190" s="6" t="s">
        <v>6</v>
      </c>
      <c r="C190" s="14" t="s">
        <v>950</v>
      </c>
      <c r="D190" s="23"/>
      <c r="E190" s="23"/>
      <c r="F190" s="7">
        <v>25000</v>
      </c>
      <c r="G190" s="7">
        <v>55000</v>
      </c>
      <c r="H190" s="35">
        <f t="shared" si="4"/>
        <v>1.7999999999999998</v>
      </c>
      <c r="I190" s="28">
        <v>44972</v>
      </c>
      <c r="J190" t="s">
        <v>954</v>
      </c>
    </row>
    <row r="191" spans="1:10" x14ac:dyDescent="0.25">
      <c r="A191" s="6" t="s">
        <v>106</v>
      </c>
      <c r="B191" s="6" t="s">
        <v>8</v>
      </c>
      <c r="C191" s="14" t="s">
        <v>948</v>
      </c>
      <c r="D191" s="23"/>
      <c r="E191" s="23" t="s">
        <v>271</v>
      </c>
      <c r="F191" s="7">
        <v>25000</v>
      </c>
      <c r="G191" s="7">
        <v>70000</v>
      </c>
      <c r="H191" s="35">
        <f t="shared" si="4"/>
        <v>1.4</v>
      </c>
      <c r="I191" s="28">
        <v>45232</v>
      </c>
      <c r="J191" t="s">
        <v>955</v>
      </c>
    </row>
    <row r="192" spans="1:10" hidden="1" x14ac:dyDescent="0.25">
      <c r="A192" s="6" t="s">
        <v>107</v>
      </c>
      <c r="B192" s="6" t="s">
        <v>118</v>
      </c>
      <c r="C192" s="14" t="s">
        <v>948</v>
      </c>
      <c r="D192" s="23"/>
      <c r="E192" s="23" t="s">
        <v>271</v>
      </c>
      <c r="F192" s="7">
        <v>25000</v>
      </c>
      <c r="G192" s="7">
        <v>60000</v>
      </c>
      <c r="H192" s="35">
        <f t="shared" si="4"/>
        <v>1.4</v>
      </c>
      <c r="I192" s="28"/>
    </row>
    <row r="193" spans="1:10" x14ac:dyDescent="0.25">
      <c r="A193" s="6" t="s">
        <v>108</v>
      </c>
      <c r="B193" s="6" t="s">
        <v>118</v>
      </c>
      <c r="C193" s="14" t="s">
        <v>948</v>
      </c>
      <c r="D193" s="23"/>
      <c r="E193" s="23" t="s">
        <v>271</v>
      </c>
      <c r="F193" s="7">
        <v>25000</v>
      </c>
      <c r="G193" s="7">
        <v>60000</v>
      </c>
      <c r="H193" s="35">
        <f t="shared" si="4"/>
        <v>1</v>
      </c>
      <c r="I193" s="28">
        <v>45232</v>
      </c>
      <c r="J193" t="s">
        <v>954</v>
      </c>
    </row>
    <row r="194" spans="1:10" x14ac:dyDescent="0.25">
      <c r="A194" s="6" t="s">
        <v>109</v>
      </c>
      <c r="B194" s="6" t="s">
        <v>281</v>
      </c>
      <c r="C194" s="14" t="s">
        <v>754</v>
      </c>
      <c r="D194" s="23"/>
      <c r="E194" s="23"/>
      <c r="F194" s="7">
        <v>25000</v>
      </c>
      <c r="G194" s="7">
        <v>50000</v>
      </c>
      <c r="H194" s="35">
        <f t="shared" si="4"/>
        <v>1.6</v>
      </c>
      <c r="I194" s="28">
        <v>45232</v>
      </c>
      <c r="J194" t="s">
        <v>954</v>
      </c>
    </row>
    <row r="195" spans="1:10" hidden="1" x14ac:dyDescent="0.25">
      <c r="A195" s="6" t="s">
        <v>110</v>
      </c>
      <c r="B195" s="6" t="s">
        <v>19</v>
      </c>
      <c r="C195" s="14" t="s">
        <v>754</v>
      </c>
      <c r="D195" s="23"/>
      <c r="E195" s="23"/>
      <c r="F195" s="7">
        <v>25000</v>
      </c>
      <c r="G195" s="7">
        <v>65000</v>
      </c>
      <c r="H195" s="35">
        <f t="shared" si="4"/>
        <v>1.6</v>
      </c>
      <c r="I195" s="28"/>
    </row>
    <row r="196" spans="1:10" x14ac:dyDescent="0.25">
      <c r="A196" s="6" t="s">
        <v>111</v>
      </c>
      <c r="B196" s="6" t="s">
        <v>17</v>
      </c>
      <c r="C196" s="14" t="s">
        <v>754</v>
      </c>
      <c r="D196" s="23"/>
      <c r="E196" s="23"/>
      <c r="F196" s="7">
        <v>25000</v>
      </c>
      <c r="G196" s="7">
        <v>65000</v>
      </c>
      <c r="H196" s="35">
        <f t="shared" si="4"/>
        <v>1.6</v>
      </c>
      <c r="I196" s="28">
        <v>45232</v>
      </c>
      <c r="J196" t="s">
        <v>954</v>
      </c>
    </row>
    <row r="197" spans="1:10" x14ac:dyDescent="0.25">
      <c r="A197" s="6" t="s">
        <v>112</v>
      </c>
      <c r="B197" s="6" t="s">
        <v>7</v>
      </c>
      <c r="C197" s="14" t="s">
        <v>755</v>
      </c>
      <c r="D197" s="25"/>
      <c r="E197" s="25">
        <v>70</v>
      </c>
      <c r="F197" s="7">
        <v>25000</v>
      </c>
      <c r="G197" s="7">
        <v>65000</v>
      </c>
      <c r="H197" s="35">
        <f t="shared" si="4"/>
        <v>1.7999999999999998</v>
      </c>
      <c r="I197" s="28">
        <v>45232</v>
      </c>
      <c r="J197" t="s">
        <v>695</v>
      </c>
    </row>
    <row r="198" spans="1:10" x14ac:dyDescent="0.25">
      <c r="A198" s="6" t="s">
        <v>113</v>
      </c>
      <c r="B198" s="6" t="s">
        <v>13</v>
      </c>
      <c r="C198" s="14" t="s">
        <v>754</v>
      </c>
      <c r="D198" s="25"/>
      <c r="E198" s="25">
        <v>74</v>
      </c>
      <c r="F198" s="7">
        <v>25000</v>
      </c>
      <c r="G198" s="7">
        <v>70000</v>
      </c>
      <c r="H198" s="35">
        <f t="shared" si="4"/>
        <v>1.6</v>
      </c>
      <c r="I198" s="28">
        <v>45232</v>
      </c>
      <c r="J198" t="s">
        <v>954</v>
      </c>
    </row>
    <row r="199" spans="1:10" x14ac:dyDescent="0.25">
      <c r="A199" s="6" t="s">
        <v>114</v>
      </c>
      <c r="B199" s="6" t="s">
        <v>285</v>
      </c>
      <c r="C199" s="14" t="s">
        <v>755</v>
      </c>
      <c r="D199" s="25"/>
      <c r="E199" s="25">
        <v>70</v>
      </c>
      <c r="F199" s="7">
        <v>25000</v>
      </c>
      <c r="G199" s="7">
        <v>65000</v>
      </c>
      <c r="H199" s="35">
        <f t="shared" si="4"/>
        <v>1.7999999999999998</v>
      </c>
      <c r="I199" s="28">
        <v>45232</v>
      </c>
      <c r="J199" t="s">
        <v>954</v>
      </c>
    </row>
    <row r="200" spans="1:10" x14ac:dyDescent="0.25">
      <c r="A200" s="6" t="s">
        <v>115</v>
      </c>
      <c r="B200" s="6" t="s">
        <v>287</v>
      </c>
      <c r="C200" s="14" t="s">
        <v>948</v>
      </c>
      <c r="D200" s="25"/>
      <c r="E200" s="23" t="s">
        <v>937</v>
      </c>
      <c r="F200" s="7">
        <v>25000</v>
      </c>
      <c r="G200" s="7">
        <v>70000</v>
      </c>
      <c r="H200" s="35">
        <f t="shared" si="4"/>
        <v>1.4</v>
      </c>
      <c r="I200" s="28">
        <v>44979</v>
      </c>
      <c r="J200" t="s">
        <v>954</v>
      </c>
    </row>
    <row r="201" spans="1:10" x14ac:dyDescent="0.25">
      <c r="A201" s="6" t="s">
        <v>116</v>
      </c>
      <c r="B201" s="6" t="s">
        <v>22</v>
      </c>
      <c r="C201" s="14" t="s">
        <v>948</v>
      </c>
      <c r="D201" s="25"/>
      <c r="E201" s="23" t="s">
        <v>233</v>
      </c>
      <c r="F201" s="7">
        <v>25000</v>
      </c>
      <c r="G201" s="7">
        <v>60000</v>
      </c>
      <c r="H201" s="35">
        <f t="shared" si="4"/>
        <v>1.4</v>
      </c>
      <c r="I201" s="28">
        <v>44989</v>
      </c>
      <c r="J201" t="s">
        <v>954</v>
      </c>
    </row>
    <row r="202" spans="1:10" x14ac:dyDescent="0.25">
      <c r="A202" s="6" t="s">
        <v>117</v>
      </c>
      <c r="B202" s="6" t="s">
        <v>16</v>
      </c>
      <c r="C202" s="14" t="s">
        <v>948</v>
      </c>
      <c r="D202" s="25"/>
      <c r="E202" s="26" t="s">
        <v>233</v>
      </c>
      <c r="F202" s="7">
        <v>25000</v>
      </c>
      <c r="G202" s="7">
        <v>60000</v>
      </c>
      <c r="H202" s="35">
        <f t="shared" si="4"/>
        <v>1</v>
      </c>
      <c r="I202" s="28">
        <v>45232</v>
      </c>
      <c r="J202" t="s">
        <v>956</v>
      </c>
    </row>
    <row r="203" spans="1:10" hidden="1" x14ac:dyDescent="0.25">
      <c r="A203" s="6" t="s">
        <v>119</v>
      </c>
      <c r="B203" s="6" t="s">
        <v>132</v>
      </c>
      <c r="C203" s="14" t="s">
        <v>948</v>
      </c>
      <c r="D203" s="23"/>
      <c r="E203" s="26">
        <v>83</v>
      </c>
      <c r="F203" s="10">
        <v>25000</v>
      </c>
      <c r="G203" s="7">
        <v>50000</v>
      </c>
      <c r="H203" s="35">
        <f t="shared" si="4"/>
        <v>1.4</v>
      </c>
      <c r="I203" s="28"/>
    </row>
    <row r="204" spans="1:10" x14ac:dyDescent="0.25">
      <c r="A204" s="6" t="s">
        <v>120</v>
      </c>
      <c r="B204" s="6" t="s">
        <v>20</v>
      </c>
      <c r="C204" s="14" t="s">
        <v>948</v>
      </c>
      <c r="D204" s="25"/>
      <c r="E204" s="26">
        <v>83</v>
      </c>
      <c r="F204" s="7">
        <v>25000</v>
      </c>
      <c r="G204" s="7">
        <v>60000</v>
      </c>
      <c r="H204" s="35">
        <f t="shared" si="4"/>
        <v>1.4</v>
      </c>
      <c r="I204" s="28">
        <v>44972</v>
      </c>
      <c r="J204" t="s">
        <v>955</v>
      </c>
    </row>
    <row r="205" spans="1:10" x14ac:dyDescent="0.25">
      <c r="A205" s="6" t="s">
        <v>121</v>
      </c>
      <c r="B205" s="6" t="s">
        <v>133</v>
      </c>
      <c r="C205" s="14" t="s">
        <v>948</v>
      </c>
      <c r="D205" s="25"/>
      <c r="E205" s="23">
        <v>83</v>
      </c>
      <c r="F205" s="7">
        <v>25000</v>
      </c>
      <c r="G205" s="7">
        <v>60000</v>
      </c>
      <c r="H205" s="35">
        <f t="shared" si="4"/>
        <v>1.2000000000000002</v>
      </c>
      <c r="I205" s="28">
        <v>44972</v>
      </c>
      <c r="J205" t="s">
        <v>695</v>
      </c>
    </row>
    <row r="206" spans="1:10" hidden="1" x14ac:dyDescent="0.25">
      <c r="A206" s="6" t="s">
        <v>122</v>
      </c>
      <c r="B206" s="6" t="s">
        <v>11</v>
      </c>
      <c r="C206" s="14" t="s">
        <v>948</v>
      </c>
      <c r="D206" s="25"/>
      <c r="E206" s="23">
        <v>83</v>
      </c>
      <c r="F206" s="7">
        <v>25000</v>
      </c>
      <c r="G206" s="7">
        <v>55000</v>
      </c>
      <c r="H206" s="35">
        <f t="shared" si="4"/>
        <v>2</v>
      </c>
      <c r="I206" s="28"/>
    </row>
    <row r="207" spans="1:10" hidden="1" x14ac:dyDescent="0.25">
      <c r="A207" s="6" t="s">
        <v>123</v>
      </c>
      <c r="B207" s="6" t="s">
        <v>134</v>
      </c>
      <c r="C207" s="14" t="s">
        <v>754</v>
      </c>
      <c r="D207" s="23"/>
      <c r="E207" s="23">
        <v>83</v>
      </c>
      <c r="F207" s="7">
        <v>25000</v>
      </c>
      <c r="G207" s="7">
        <v>75000</v>
      </c>
      <c r="H207" s="35">
        <f t="shared" si="4"/>
        <v>1.4</v>
      </c>
      <c r="I207" s="28"/>
    </row>
    <row r="208" spans="1:10" hidden="1" x14ac:dyDescent="0.25">
      <c r="A208" s="6" t="s">
        <v>124</v>
      </c>
      <c r="B208" s="6" t="s">
        <v>10</v>
      </c>
      <c r="C208" s="14" t="s">
        <v>948</v>
      </c>
      <c r="D208" s="25"/>
      <c r="E208" s="25">
        <v>80</v>
      </c>
      <c r="F208" s="7">
        <v>25000</v>
      </c>
      <c r="G208" s="7">
        <v>60000</v>
      </c>
      <c r="H208" s="35">
        <f t="shared" si="4"/>
        <v>1.7999999999999998</v>
      </c>
      <c r="I208" s="28"/>
      <c r="J208" s="6"/>
    </row>
    <row r="209" spans="1:10" hidden="1" x14ac:dyDescent="0.25">
      <c r="A209" s="6" t="s">
        <v>125</v>
      </c>
      <c r="B209" s="6" t="s">
        <v>15</v>
      </c>
      <c r="C209" s="14" t="s">
        <v>948</v>
      </c>
      <c r="D209" s="25"/>
      <c r="E209" s="25" t="s">
        <v>277</v>
      </c>
      <c r="F209" s="7">
        <v>25000</v>
      </c>
      <c r="G209" s="7">
        <v>70000</v>
      </c>
      <c r="H209" s="35">
        <f t="shared" si="4"/>
        <v>1</v>
      </c>
      <c r="I209" s="28"/>
    </row>
    <row r="210" spans="1:10" hidden="1" x14ac:dyDescent="0.25">
      <c r="A210" s="6" t="s">
        <v>126</v>
      </c>
      <c r="B210" s="6" t="s">
        <v>18</v>
      </c>
      <c r="C210" s="14" t="s">
        <v>948</v>
      </c>
      <c r="D210" s="25"/>
      <c r="E210" s="25"/>
      <c r="F210" s="7">
        <v>25000</v>
      </c>
      <c r="G210" s="7">
        <v>50000</v>
      </c>
      <c r="H210" s="35">
        <f t="shared" si="4"/>
        <v>1</v>
      </c>
      <c r="I210" s="28"/>
    </row>
    <row r="211" spans="1:10" hidden="1" x14ac:dyDescent="0.25">
      <c r="A211" s="6" t="s">
        <v>127</v>
      </c>
      <c r="B211" s="6" t="s">
        <v>286</v>
      </c>
      <c r="C211" s="14" t="s">
        <v>948</v>
      </c>
      <c r="D211" s="25"/>
      <c r="E211" s="25"/>
      <c r="F211" s="7">
        <v>25000</v>
      </c>
      <c r="G211" s="7">
        <v>50000</v>
      </c>
      <c r="H211" s="35">
        <f t="shared" si="4"/>
        <v>1.2000000000000002</v>
      </c>
      <c r="I211" s="28"/>
    </row>
    <row r="212" spans="1:10" hidden="1" x14ac:dyDescent="0.25">
      <c r="A212" s="6" t="s">
        <v>128</v>
      </c>
      <c r="B212" s="6" t="s">
        <v>135</v>
      </c>
      <c r="C212" s="14" t="s">
        <v>754</v>
      </c>
      <c r="D212" s="25"/>
      <c r="E212" s="25" t="s">
        <v>273</v>
      </c>
      <c r="F212" s="7">
        <v>25000</v>
      </c>
      <c r="G212" s="7">
        <v>55000</v>
      </c>
      <c r="H212" s="35">
        <f t="shared" si="4"/>
        <v>1</v>
      </c>
      <c r="I212" s="28"/>
    </row>
    <row r="213" spans="1:10" hidden="1" x14ac:dyDescent="0.25">
      <c r="A213" s="6" t="s">
        <v>129</v>
      </c>
      <c r="B213" s="6" t="s">
        <v>276</v>
      </c>
      <c r="C213" s="14" t="s">
        <v>948</v>
      </c>
      <c r="D213" s="23"/>
      <c r="E213" s="23">
        <v>83</v>
      </c>
      <c r="F213" s="7">
        <v>25000</v>
      </c>
      <c r="G213" s="7">
        <v>50000</v>
      </c>
      <c r="H213" s="35">
        <f t="shared" si="4"/>
        <v>1.2000000000000002</v>
      </c>
      <c r="I213" s="28"/>
    </row>
    <row r="214" spans="1:10" hidden="1" x14ac:dyDescent="0.25">
      <c r="A214" s="6" t="s">
        <v>130</v>
      </c>
      <c r="B214" s="6" t="s">
        <v>137</v>
      </c>
      <c r="C214" s="14" t="s">
        <v>948</v>
      </c>
      <c r="D214" s="23"/>
      <c r="E214" s="23">
        <v>83</v>
      </c>
      <c r="F214" s="7">
        <v>25000</v>
      </c>
      <c r="G214" s="7">
        <v>55000</v>
      </c>
      <c r="H214" s="35">
        <f t="shared" si="4"/>
        <v>1.4</v>
      </c>
      <c r="I214" s="28"/>
    </row>
    <row r="215" spans="1:10" x14ac:dyDescent="0.25">
      <c r="A215" s="6" t="s">
        <v>131</v>
      </c>
      <c r="B215" s="6" t="s">
        <v>170</v>
      </c>
      <c r="C215" s="14" t="s">
        <v>948</v>
      </c>
      <c r="D215" s="23"/>
      <c r="E215" s="23">
        <v>83</v>
      </c>
      <c r="F215" s="7">
        <v>25000</v>
      </c>
      <c r="G215" s="7">
        <v>60000</v>
      </c>
      <c r="H215" s="35">
        <f t="shared" si="4"/>
        <v>1.7999999999999998</v>
      </c>
      <c r="I215" s="28">
        <v>44972</v>
      </c>
      <c r="J215" t="s">
        <v>955</v>
      </c>
    </row>
    <row r="216" spans="1:10" hidden="1" x14ac:dyDescent="0.25">
      <c r="A216" s="6" t="s">
        <v>138</v>
      </c>
      <c r="B216" s="6" t="s">
        <v>283</v>
      </c>
      <c r="C216" s="14" t="s">
        <v>755</v>
      </c>
      <c r="D216" s="23"/>
      <c r="E216" s="23">
        <v>75</v>
      </c>
      <c r="F216" s="7">
        <v>25000</v>
      </c>
      <c r="G216" s="7">
        <v>70000</v>
      </c>
      <c r="H216" s="35">
        <f t="shared" si="4"/>
        <v>1</v>
      </c>
      <c r="I216" s="28"/>
    </row>
    <row r="217" spans="1:10" hidden="1" x14ac:dyDescent="0.25">
      <c r="A217" s="6" t="s">
        <v>140</v>
      </c>
      <c r="B217" s="6" t="s">
        <v>279</v>
      </c>
      <c r="C217" s="14" t="s">
        <v>754</v>
      </c>
      <c r="D217" s="23"/>
      <c r="E217" s="23" t="s">
        <v>272</v>
      </c>
      <c r="F217" s="7">
        <v>25000</v>
      </c>
      <c r="G217" s="7">
        <v>50000</v>
      </c>
      <c r="H217" s="35">
        <f t="shared" si="4"/>
        <v>1.4</v>
      </c>
      <c r="I217" s="28"/>
    </row>
    <row r="218" spans="1:10" x14ac:dyDescent="0.25">
      <c r="A218" s="6" t="s">
        <v>141</v>
      </c>
      <c r="B218" s="6" t="s">
        <v>153</v>
      </c>
      <c r="C218" s="14" t="s">
        <v>948</v>
      </c>
      <c r="D218" s="23"/>
      <c r="E218" s="23">
        <v>83</v>
      </c>
      <c r="F218" s="7">
        <v>25000</v>
      </c>
      <c r="G218" s="7">
        <v>60000</v>
      </c>
      <c r="H218" s="35">
        <f t="shared" si="4"/>
        <v>1.6</v>
      </c>
      <c r="I218" s="28">
        <v>44971</v>
      </c>
      <c r="J218" t="s">
        <v>695</v>
      </c>
    </row>
    <row r="219" spans="1:10" x14ac:dyDescent="0.25">
      <c r="A219" s="6" t="s">
        <v>142</v>
      </c>
      <c r="B219" s="6" t="s">
        <v>154</v>
      </c>
      <c r="C219" s="14" t="s">
        <v>755</v>
      </c>
      <c r="D219" s="23"/>
      <c r="E219" s="23">
        <v>64</v>
      </c>
      <c r="F219" s="7">
        <v>25000</v>
      </c>
      <c r="G219" s="7">
        <v>65000</v>
      </c>
      <c r="H219" s="35">
        <f t="shared" si="4"/>
        <v>1.7999999999999998</v>
      </c>
      <c r="I219" s="28">
        <v>44989</v>
      </c>
      <c r="J219" t="s">
        <v>954</v>
      </c>
    </row>
    <row r="220" spans="1:10" x14ac:dyDescent="0.25">
      <c r="A220" s="6" t="s">
        <v>143</v>
      </c>
      <c r="B220" s="6" t="s">
        <v>280</v>
      </c>
      <c r="C220" s="14" t="s">
        <v>755</v>
      </c>
      <c r="D220" s="23"/>
      <c r="E220" s="23">
        <v>64</v>
      </c>
      <c r="F220" s="7">
        <v>25000</v>
      </c>
      <c r="G220" s="7">
        <v>70000</v>
      </c>
      <c r="H220" s="35">
        <f t="shared" si="4"/>
        <v>1.4</v>
      </c>
      <c r="I220" s="28">
        <v>44971</v>
      </c>
      <c r="J220" t="s">
        <v>956</v>
      </c>
    </row>
    <row r="221" spans="1:10" x14ac:dyDescent="0.25">
      <c r="A221" s="6" t="s">
        <v>144</v>
      </c>
      <c r="B221" s="6" t="s">
        <v>282</v>
      </c>
      <c r="C221" s="14" t="s">
        <v>755</v>
      </c>
      <c r="D221" s="23"/>
      <c r="E221" s="23">
        <v>64</v>
      </c>
      <c r="F221" s="7">
        <v>25000</v>
      </c>
      <c r="G221" s="7">
        <v>60000</v>
      </c>
      <c r="H221" s="35">
        <f t="shared" si="4"/>
        <v>0.8</v>
      </c>
      <c r="I221" s="28">
        <v>44991</v>
      </c>
      <c r="J221" t="s">
        <v>955</v>
      </c>
    </row>
    <row r="222" spans="1:10" hidden="1" x14ac:dyDescent="0.25">
      <c r="A222" s="6" t="s">
        <v>145</v>
      </c>
      <c r="B222" s="6" t="s">
        <v>157</v>
      </c>
      <c r="C222" s="14" t="s">
        <v>755</v>
      </c>
      <c r="D222" s="23"/>
      <c r="E222" s="23">
        <v>56</v>
      </c>
      <c r="F222" s="7">
        <v>25000</v>
      </c>
      <c r="G222" s="7">
        <v>45000</v>
      </c>
      <c r="H222" s="35">
        <f t="shared" si="4"/>
        <v>1</v>
      </c>
      <c r="I222" s="28"/>
    </row>
    <row r="223" spans="1:10" x14ac:dyDescent="0.25">
      <c r="A223" s="6" t="s">
        <v>146</v>
      </c>
      <c r="B223" s="6" t="s">
        <v>158</v>
      </c>
      <c r="C223" s="14" t="s">
        <v>755</v>
      </c>
      <c r="D223" s="23"/>
      <c r="E223" s="23">
        <v>72</v>
      </c>
      <c r="F223" s="7">
        <v>25000</v>
      </c>
      <c r="G223" s="7">
        <v>50000</v>
      </c>
      <c r="H223" s="35">
        <f t="shared" si="4"/>
        <v>1</v>
      </c>
      <c r="I223" s="28">
        <v>45002</v>
      </c>
      <c r="J223" t="s">
        <v>955</v>
      </c>
    </row>
    <row r="224" spans="1:10" hidden="1" x14ac:dyDescent="0.25">
      <c r="A224" s="6" t="s">
        <v>147</v>
      </c>
      <c r="B224" s="6" t="s">
        <v>159</v>
      </c>
      <c r="C224" s="14" t="s">
        <v>948</v>
      </c>
      <c r="D224" s="23"/>
      <c r="E224" s="23">
        <v>83</v>
      </c>
      <c r="F224" s="7">
        <v>25000</v>
      </c>
      <c r="G224" s="7">
        <v>50000</v>
      </c>
      <c r="H224" s="35">
        <f t="shared" si="4"/>
        <v>1.6</v>
      </c>
      <c r="I224" s="28"/>
    </row>
    <row r="225" spans="1:10" x14ac:dyDescent="0.25">
      <c r="A225" s="6" t="s">
        <v>148</v>
      </c>
      <c r="B225" s="6" t="s">
        <v>160</v>
      </c>
      <c r="C225" s="14" t="s">
        <v>755</v>
      </c>
      <c r="D225" s="23"/>
      <c r="E225" s="23">
        <v>72</v>
      </c>
      <c r="F225" s="7">
        <v>25000</v>
      </c>
      <c r="G225" s="7">
        <v>65000</v>
      </c>
      <c r="H225" s="35">
        <f t="shared" si="4"/>
        <v>1.2000000000000002</v>
      </c>
      <c r="I225" s="28">
        <v>45098</v>
      </c>
      <c r="J225" t="s">
        <v>956</v>
      </c>
    </row>
    <row r="226" spans="1:10" x14ac:dyDescent="0.25">
      <c r="A226" s="6" t="s">
        <v>149</v>
      </c>
      <c r="B226" s="6" t="s">
        <v>284</v>
      </c>
      <c r="C226" s="14" t="s">
        <v>754</v>
      </c>
      <c r="D226" s="23"/>
      <c r="E226" s="23">
        <v>70</v>
      </c>
      <c r="F226" s="7">
        <v>25000</v>
      </c>
      <c r="G226" s="7">
        <v>55000</v>
      </c>
      <c r="H226" s="35">
        <f t="shared" si="4"/>
        <v>0.60000000000000009</v>
      </c>
      <c r="I226" s="28">
        <v>44989</v>
      </c>
      <c r="J226" t="s">
        <v>695</v>
      </c>
    </row>
    <row r="227" spans="1:10" x14ac:dyDescent="0.25">
      <c r="A227" s="6" t="s">
        <v>150</v>
      </c>
      <c r="B227" s="6" t="s">
        <v>162</v>
      </c>
      <c r="C227" s="14" t="s">
        <v>948</v>
      </c>
      <c r="D227" s="23"/>
      <c r="E227" s="23"/>
      <c r="F227" s="7">
        <v>25000</v>
      </c>
      <c r="G227" s="7">
        <v>40000</v>
      </c>
      <c r="H227" s="35">
        <f t="shared" si="4"/>
        <v>1</v>
      </c>
      <c r="I227" s="28">
        <v>44991</v>
      </c>
      <c r="J227" t="s">
        <v>954</v>
      </c>
    </row>
    <row r="228" spans="1:10" hidden="1" x14ac:dyDescent="0.25">
      <c r="A228" s="6" t="s">
        <v>151</v>
      </c>
      <c r="B228" s="6" t="s">
        <v>274</v>
      </c>
      <c r="C228" s="14" t="s">
        <v>755</v>
      </c>
      <c r="D228" s="23"/>
      <c r="E228" s="23" t="s">
        <v>275</v>
      </c>
      <c r="F228" s="7">
        <v>25000</v>
      </c>
      <c r="G228" s="7">
        <v>50000</v>
      </c>
      <c r="H228" s="35">
        <f t="shared" si="4"/>
        <v>1.2000000000000002</v>
      </c>
      <c r="I228" s="28"/>
    </row>
    <row r="229" spans="1:10" x14ac:dyDescent="0.25">
      <c r="A229" s="6" t="s">
        <v>164</v>
      </c>
      <c r="B229" s="6" t="s">
        <v>278</v>
      </c>
      <c r="C229" s="14" t="s">
        <v>754</v>
      </c>
      <c r="D229" s="23"/>
      <c r="E229" s="23"/>
      <c r="F229" s="7">
        <v>25000</v>
      </c>
      <c r="G229" s="7">
        <v>55000</v>
      </c>
      <c r="H229" s="35">
        <f t="shared" si="4"/>
        <v>1</v>
      </c>
      <c r="I229" s="28">
        <v>44971</v>
      </c>
      <c r="J229" t="s">
        <v>956</v>
      </c>
    </row>
    <row r="230" spans="1:10" x14ac:dyDescent="0.25">
      <c r="A230" s="6" t="s">
        <v>165</v>
      </c>
      <c r="B230" s="6" t="s">
        <v>168</v>
      </c>
      <c r="C230" s="14" t="s">
        <v>755</v>
      </c>
      <c r="D230" s="23"/>
      <c r="E230" s="23">
        <v>58</v>
      </c>
      <c r="F230" s="7">
        <v>25000</v>
      </c>
      <c r="G230" s="7">
        <v>50000</v>
      </c>
      <c r="H230" s="35">
        <f t="shared" si="4"/>
        <v>1</v>
      </c>
      <c r="I230" s="28">
        <v>45047</v>
      </c>
      <c r="J230" t="s">
        <v>955</v>
      </c>
    </row>
    <row r="231" spans="1:10" x14ac:dyDescent="0.25">
      <c r="A231" s="6" t="s">
        <v>166</v>
      </c>
      <c r="B231" s="6" t="s">
        <v>169</v>
      </c>
      <c r="C231" s="14" t="s">
        <v>755</v>
      </c>
      <c r="D231" s="23"/>
      <c r="E231" s="23">
        <v>66</v>
      </c>
      <c r="F231" s="7">
        <v>25000</v>
      </c>
      <c r="G231" s="7">
        <v>50000</v>
      </c>
      <c r="H231" s="35">
        <f t="shared" si="4"/>
        <v>1.4</v>
      </c>
      <c r="I231" s="28">
        <v>44965</v>
      </c>
      <c r="J231" t="s">
        <v>954</v>
      </c>
    </row>
    <row r="232" spans="1:10" x14ac:dyDescent="0.25">
      <c r="A232" s="6" t="s">
        <v>388</v>
      </c>
      <c r="B232" s="6" t="s">
        <v>291</v>
      </c>
      <c r="C232" s="14" t="s">
        <v>948</v>
      </c>
      <c r="D232" s="23"/>
      <c r="E232" s="23"/>
      <c r="F232" s="7">
        <v>25000</v>
      </c>
      <c r="G232" s="7">
        <v>60000</v>
      </c>
      <c r="H232" s="35">
        <f t="shared" si="4"/>
        <v>1.6</v>
      </c>
      <c r="I232" s="28">
        <v>44971</v>
      </c>
      <c r="J232" t="s">
        <v>955</v>
      </c>
    </row>
    <row r="233" spans="1:10" x14ac:dyDescent="0.25">
      <c r="A233" s="6" t="s">
        <v>239</v>
      </c>
      <c r="B233" s="6" t="s">
        <v>240</v>
      </c>
      <c r="C233" s="14" t="s">
        <v>948</v>
      </c>
      <c r="D233" s="23"/>
      <c r="E233" s="23"/>
      <c r="F233" s="7">
        <v>25000</v>
      </c>
      <c r="G233" s="10">
        <v>65000</v>
      </c>
      <c r="H233" s="35">
        <f t="shared" si="4"/>
        <v>1.2000000000000002</v>
      </c>
      <c r="I233" s="28">
        <v>44965</v>
      </c>
      <c r="J233" t="s">
        <v>695</v>
      </c>
    </row>
    <row r="234" spans="1:10" x14ac:dyDescent="0.25">
      <c r="A234" s="6" t="s">
        <v>241</v>
      </c>
      <c r="B234" s="6" t="s">
        <v>242</v>
      </c>
      <c r="C234" s="14" t="s">
        <v>948</v>
      </c>
      <c r="D234" s="23"/>
      <c r="E234" s="23"/>
      <c r="F234" s="7">
        <v>25000</v>
      </c>
      <c r="G234" s="10">
        <v>55000</v>
      </c>
      <c r="H234" s="35">
        <f t="shared" si="4"/>
        <v>1</v>
      </c>
      <c r="I234" s="28">
        <v>44965</v>
      </c>
      <c r="J234" t="s">
        <v>954</v>
      </c>
    </row>
    <row r="235" spans="1:10" x14ac:dyDescent="0.25">
      <c r="A235" s="6" t="s">
        <v>243</v>
      </c>
      <c r="B235" s="6" t="s">
        <v>244</v>
      </c>
      <c r="C235" s="14" t="s">
        <v>948</v>
      </c>
      <c r="D235" s="23"/>
      <c r="E235" s="23"/>
      <c r="F235" s="7">
        <v>25000</v>
      </c>
      <c r="G235" s="10">
        <v>50000</v>
      </c>
      <c r="H235" s="35">
        <f t="shared" si="4"/>
        <v>1.6</v>
      </c>
      <c r="I235" s="28">
        <v>44937</v>
      </c>
      <c r="J235" t="s">
        <v>954</v>
      </c>
    </row>
    <row r="236" spans="1:10" x14ac:dyDescent="0.25">
      <c r="A236" s="6" t="s">
        <v>245</v>
      </c>
      <c r="B236" s="6" t="s">
        <v>260</v>
      </c>
      <c r="C236" s="14" t="s">
        <v>948</v>
      </c>
      <c r="D236" s="23"/>
      <c r="E236" s="23"/>
      <c r="F236" s="7">
        <v>25000</v>
      </c>
      <c r="G236" s="10">
        <v>65000</v>
      </c>
      <c r="H236" s="35">
        <f t="shared" si="4"/>
        <v>1.7999999999999998</v>
      </c>
      <c r="I236" s="28">
        <v>45132</v>
      </c>
      <c r="J236" t="s">
        <v>956</v>
      </c>
    </row>
    <row r="237" spans="1:10" x14ac:dyDescent="0.25">
      <c r="A237" s="6" t="s">
        <v>247</v>
      </c>
      <c r="B237" s="6" t="s">
        <v>256</v>
      </c>
      <c r="C237" s="14" t="s">
        <v>948</v>
      </c>
      <c r="D237" s="23"/>
      <c r="E237" s="23"/>
      <c r="F237" s="7">
        <v>25000</v>
      </c>
      <c r="G237" s="10">
        <v>70000</v>
      </c>
      <c r="H237" s="35">
        <f t="shared" si="4"/>
        <v>1.2000000000000002</v>
      </c>
      <c r="I237" s="28">
        <v>45073</v>
      </c>
      <c r="J237" t="s">
        <v>955</v>
      </c>
    </row>
    <row r="238" spans="1:10" x14ac:dyDescent="0.25">
      <c r="A238" s="6" t="s">
        <v>249</v>
      </c>
      <c r="B238" s="6" t="s">
        <v>257</v>
      </c>
      <c r="C238" s="14" t="s">
        <v>948</v>
      </c>
      <c r="D238" s="23"/>
      <c r="E238" s="23"/>
      <c r="F238" s="7">
        <v>25000</v>
      </c>
      <c r="G238" s="10">
        <v>55000</v>
      </c>
      <c r="H238" s="35">
        <f t="shared" si="4"/>
        <v>1.7999999999999998</v>
      </c>
      <c r="I238" s="28">
        <v>45175</v>
      </c>
      <c r="J238" t="s">
        <v>955</v>
      </c>
    </row>
    <row r="239" spans="1:10" x14ac:dyDescent="0.25">
      <c r="A239" s="6" t="s">
        <v>251</v>
      </c>
      <c r="B239" s="6" t="s">
        <v>258</v>
      </c>
      <c r="C239" s="14" t="s">
        <v>948</v>
      </c>
      <c r="D239" s="23"/>
      <c r="E239" s="23"/>
      <c r="F239" s="7">
        <v>25000</v>
      </c>
      <c r="G239" s="10">
        <v>70000</v>
      </c>
      <c r="H239" s="35">
        <f t="shared" si="4"/>
        <v>1.7999999999999998</v>
      </c>
      <c r="I239" s="28">
        <v>45141</v>
      </c>
      <c r="J239" t="s">
        <v>954</v>
      </c>
    </row>
    <row r="240" spans="1:10" x14ac:dyDescent="0.25">
      <c r="A240" s="6" t="s">
        <v>252</v>
      </c>
      <c r="B240" s="6" t="s">
        <v>259</v>
      </c>
      <c r="C240" s="14" t="s">
        <v>948</v>
      </c>
      <c r="D240" s="23"/>
      <c r="E240" s="23"/>
      <c r="F240" s="7">
        <v>25000</v>
      </c>
      <c r="G240" s="10">
        <v>70000</v>
      </c>
      <c r="H240" s="35">
        <f t="shared" si="4"/>
        <v>1.2000000000000002</v>
      </c>
      <c r="I240" s="28">
        <v>45209</v>
      </c>
      <c r="J240" t="s">
        <v>695</v>
      </c>
    </row>
    <row r="241" spans="1:10" hidden="1" x14ac:dyDescent="0.25">
      <c r="A241" s="6" t="s">
        <v>253</v>
      </c>
      <c r="B241" s="6" t="s">
        <v>250</v>
      </c>
      <c r="C241" s="14" t="s">
        <v>948</v>
      </c>
      <c r="D241" s="23"/>
      <c r="E241" s="23"/>
      <c r="F241" s="7">
        <v>25000</v>
      </c>
      <c r="G241" s="10">
        <v>55000</v>
      </c>
      <c r="H241" s="35">
        <f t="shared" si="4"/>
        <v>1.2000000000000002</v>
      </c>
      <c r="I241" s="28"/>
      <c r="J241" s="6"/>
    </row>
    <row r="242" spans="1:10" hidden="1" x14ac:dyDescent="0.25">
      <c r="A242" s="6" t="s">
        <v>254</v>
      </c>
      <c r="B242" s="6" t="s">
        <v>250</v>
      </c>
      <c r="C242" s="14" t="s">
        <v>948</v>
      </c>
      <c r="D242" s="23"/>
      <c r="E242" s="23"/>
      <c r="F242" s="7">
        <v>25000</v>
      </c>
      <c r="G242" s="10">
        <v>55000</v>
      </c>
      <c r="H242" s="35">
        <f t="shared" si="4"/>
        <v>6.32</v>
      </c>
      <c r="I242" s="28"/>
      <c r="J242" s="6"/>
    </row>
    <row r="243" spans="1:10" hidden="1" x14ac:dyDescent="0.25">
      <c r="A243" s="6" t="s">
        <v>255</v>
      </c>
      <c r="B243" s="6" t="s">
        <v>248</v>
      </c>
      <c r="C243" s="14" t="s">
        <v>948</v>
      </c>
      <c r="D243" s="23"/>
      <c r="E243" s="23"/>
      <c r="F243" s="7">
        <v>25000</v>
      </c>
      <c r="G243" s="7">
        <v>183000</v>
      </c>
      <c r="H243" s="35">
        <f t="shared" si="4"/>
        <v>1.5</v>
      </c>
      <c r="I243" s="28"/>
      <c r="J243" s="6"/>
    </row>
    <row r="244" spans="1:10" x14ac:dyDescent="0.25">
      <c r="A244" s="6" t="s">
        <v>314</v>
      </c>
      <c r="B244" s="6" t="s">
        <v>315</v>
      </c>
      <c r="C244" s="14" t="s">
        <v>949</v>
      </c>
      <c r="D244" s="23" t="s">
        <v>317</v>
      </c>
      <c r="E244" s="23"/>
      <c r="F244" s="10">
        <v>20000</v>
      </c>
      <c r="G244" s="10">
        <v>50000</v>
      </c>
      <c r="H244" s="35">
        <f t="shared" si="4"/>
        <v>1.5</v>
      </c>
      <c r="I244" s="28">
        <v>45077</v>
      </c>
      <c r="J244" s="6" t="s">
        <v>954</v>
      </c>
    </row>
    <row r="245" spans="1:10" x14ac:dyDescent="0.25">
      <c r="A245" s="6" t="s">
        <v>319</v>
      </c>
      <c r="B245" s="6" t="s">
        <v>322</v>
      </c>
      <c r="C245" s="14" t="s">
        <v>754</v>
      </c>
      <c r="D245" s="23" t="s">
        <v>320</v>
      </c>
      <c r="E245" s="23">
        <v>84</v>
      </c>
      <c r="F245" s="10">
        <v>20000</v>
      </c>
      <c r="G245" s="10">
        <v>50000</v>
      </c>
      <c r="H245" s="35">
        <f t="shared" si="4"/>
        <v>1.5</v>
      </c>
      <c r="I245" s="28">
        <v>45089</v>
      </c>
      <c r="J245" s="6" t="s">
        <v>954</v>
      </c>
    </row>
    <row r="246" spans="1:10" x14ac:dyDescent="0.25">
      <c r="A246" s="6" t="s">
        <v>316</v>
      </c>
      <c r="B246" s="6" t="s">
        <v>321</v>
      </c>
      <c r="C246" s="14" t="s">
        <v>948</v>
      </c>
      <c r="D246" s="23" t="s">
        <v>318</v>
      </c>
      <c r="E246" s="23">
        <v>62</v>
      </c>
      <c r="F246" s="10">
        <v>20000</v>
      </c>
      <c r="G246" s="10">
        <v>50000</v>
      </c>
      <c r="H246" s="35">
        <f t="shared" si="4"/>
        <v>1.5</v>
      </c>
      <c r="I246" s="28">
        <v>44991</v>
      </c>
      <c r="J246" t="s">
        <v>955</v>
      </c>
    </row>
    <row r="247" spans="1:10" hidden="1" x14ac:dyDescent="0.25">
      <c r="A247" s="6" t="s">
        <v>323</v>
      </c>
      <c r="B247" s="6" t="s">
        <v>324</v>
      </c>
      <c r="C247" s="14" t="s">
        <v>755</v>
      </c>
      <c r="D247" s="23" t="s">
        <v>325</v>
      </c>
      <c r="E247" s="23" t="s">
        <v>325</v>
      </c>
      <c r="F247" s="10">
        <v>20000</v>
      </c>
      <c r="G247" s="10">
        <v>50000</v>
      </c>
      <c r="H247" s="35">
        <f t="shared" si="4"/>
        <v>1</v>
      </c>
      <c r="I247" s="28"/>
    </row>
    <row r="248" spans="1:10" x14ac:dyDescent="0.25">
      <c r="A248" s="6" t="s">
        <v>326</v>
      </c>
      <c r="B248" s="6" t="s">
        <v>328</v>
      </c>
      <c r="C248" s="14" t="s">
        <v>948</v>
      </c>
      <c r="D248" s="23">
        <v>46</v>
      </c>
      <c r="E248" s="23">
        <v>60</v>
      </c>
      <c r="F248" s="10">
        <v>20000</v>
      </c>
      <c r="G248" s="10">
        <v>40000</v>
      </c>
      <c r="H248" s="35">
        <f t="shared" si="4"/>
        <v>1.5</v>
      </c>
      <c r="I248" s="28">
        <v>44991</v>
      </c>
      <c r="J248" t="s">
        <v>695</v>
      </c>
    </row>
    <row r="249" spans="1:10" x14ac:dyDescent="0.25">
      <c r="A249" s="6" t="s">
        <v>327</v>
      </c>
      <c r="B249" s="6" t="s">
        <v>329</v>
      </c>
      <c r="C249" s="14" t="s">
        <v>948</v>
      </c>
      <c r="D249" s="23" t="s">
        <v>330</v>
      </c>
      <c r="E249" s="23">
        <v>64</v>
      </c>
      <c r="F249" s="10">
        <v>20000</v>
      </c>
      <c r="G249" s="10">
        <v>50000</v>
      </c>
      <c r="H249" s="35">
        <f t="shared" si="4"/>
        <v>1.5</v>
      </c>
      <c r="I249" s="28">
        <v>45083</v>
      </c>
      <c r="J249" t="s">
        <v>955</v>
      </c>
    </row>
    <row r="250" spans="1:10" ht="45" hidden="1" x14ac:dyDescent="0.25">
      <c r="A250" s="6" t="s">
        <v>331</v>
      </c>
      <c r="B250" s="31" t="s">
        <v>333</v>
      </c>
      <c r="C250" s="36" t="s">
        <v>755</v>
      </c>
      <c r="D250" s="23" t="s">
        <v>332</v>
      </c>
      <c r="E250" s="23">
        <v>66</v>
      </c>
      <c r="F250" s="32">
        <v>20000</v>
      </c>
      <c r="G250" s="32">
        <v>50000</v>
      </c>
      <c r="H250" s="35">
        <f t="shared" si="4"/>
        <v>1.5</v>
      </c>
      <c r="I250" s="28"/>
    </row>
    <row r="251" spans="1:10" ht="30" x14ac:dyDescent="0.25">
      <c r="A251" s="6" t="s">
        <v>335</v>
      </c>
      <c r="B251" s="31" t="s">
        <v>349</v>
      </c>
      <c r="C251" s="36" t="s">
        <v>948</v>
      </c>
      <c r="D251" s="23" t="s">
        <v>334</v>
      </c>
      <c r="E251" s="23" t="s">
        <v>334</v>
      </c>
      <c r="F251" s="32">
        <v>20000</v>
      </c>
      <c r="G251" s="32">
        <v>50000</v>
      </c>
      <c r="H251" s="35">
        <f t="shared" si="4"/>
        <v>1.5</v>
      </c>
      <c r="I251" s="28">
        <v>44991</v>
      </c>
      <c r="J251" t="s">
        <v>954</v>
      </c>
    </row>
    <row r="252" spans="1:10" ht="75" hidden="1" x14ac:dyDescent="0.25">
      <c r="A252" s="6" t="s">
        <v>336</v>
      </c>
      <c r="B252" s="31" t="s">
        <v>338</v>
      </c>
      <c r="C252" s="36" t="s">
        <v>754</v>
      </c>
      <c r="D252" s="23" t="s">
        <v>337</v>
      </c>
      <c r="E252" s="23">
        <v>72</v>
      </c>
      <c r="F252" s="32">
        <v>20000</v>
      </c>
      <c r="G252" s="32">
        <v>50000</v>
      </c>
      <c r="H252" s="35">
        <f t="shared" si="4"/>
        <v>1.5</v>
      </c>
      <c r="I252" s="28"/>
    </row>
    <row r="253" spans="1:10" ht="30" x14ac:dyDescent="0.25">
      <c r="A253" s="6" t="s">
        <v>339</v>
      </c>
      <c r="B253" s="31" t="s">
        <v>340</v>
      </c>
      <c r="C253" s="36" t="s">
        <v>948</v>
      </c>
      <c r="D253" s="23" t="s">
        <v>341</v>
      </c>
      <c r="E253" s="23" t="s">
        <v>342</v>
      </c>
      <c r="F253" s="32">
        <v>20000</v>
      </c>
      <c r="G253" s="32">
        <v>50000</v>
      </c>
      <c r="H253" s="35">
        <f t="shared" ref="H253" si="5">G254/F254-1</f>
        <v>1.5</v>
      </c>
      <c r="I253" s="28">
        <v>44991</v>
      </c>
      <c r="J253" t="s">
        <v>954</v>
      </c>
    </row>
    <row r="254" spans="1:10" ht="30" x14ac:dyDescent="0.25">
      <c r="A254" s="6" t="s">
        <v>343</v>
      </c>
      <c r="B254" s="31" t="s">
        <v>344</v>
      </c>
      <c r="C254" s="36" t="s">
        <v>755</v>
      </c>
      <c r="D254" s="23" t="s">
        <v>345</v>
      </c>
      <c r="E254" s="23" t="s">
        <v>337</v>
      </c>
      <c r="F254" s="32">
        <v>20000</v>
      </c>
      <c r="G254" s="32">
        <v>50000</v>
      </c>
      <c r="H254" s="35">
        <f t="shared" si="4"/>
        <v>1.5</v>
      </c>
      <c r="I254" s="28">
        <v>45083</v>
      </c>
      <c r="J254" t="s">
        <v>954</v>
      </c>
    </row>
    <row r="255" spans="1:10" ht="45" hidden="1" x14ac:dyDescent="0.25">
      <c r="A255" s="6" t="s">
        <v>346</v>
      </c>
      <c r="B255" s="31" t="s">
        <v>435</v>
      </c>
      <c r="C255" s="36" t="s">
        <v>948</v>
      </c>
      <c r="D255" s="23" t="s">
        <v>342</v>
      </c>
      <c r="E255" s="23" t="s">
        <v>347</v>
      </c>
      <c r="F255" s="32">
        <v>20000</v>
      </c>
      <c r="G255" s="32">
        <v>50000</v>
      </c>
      <c r="H255" s="35">
        <f t="shared" ref="H255:H298" si="6">G256/F256-1</f>
        <v>1.5</v>
      </c>
      <c r="I255" s="28"/>
    </row>
    <row r="256" spans="1:10" ht="30" x14ac:dyDescent="0.25">
      <c r="A256" s="6" t="s">
        <v>348</v>
      </c>
      <c r="B256" s="31" t="s">
        <v>354</v>
      </c>
      <c r="C256" s="36" t="s">
        <v>948</v>
      </c>
      <c r="D256" s="23" t="s">
        <v>355</v>
      </c>
      <c r="E256" s="23" t="s">
        <v>355</v>
      </c>
      <c r="F256" s="32">
        <v>20000</v>
      </c>
      <c r="G256" s="32">
        <v>50000</v>
      </c>
      <c r="H256" s="35">
        <f t="shared" si="6"/>
        <v>1.5</v>
      </c>
      <c r="I256" s="28">
        <v>44991</v>
      </c>
      <c r="J256" t="s">
        <v>955</v>
      </c>
    </row>
    <row r="257" spans="1:10" ht="45" x14ac:dyDescent="0.25">
      <c r="A257" s="6" t="s">
        <v>353</v>
      </c>
      <c r="B257" s="31" t="s">
        <v>434</v>
      </c>
      <c r="C257" s="36" t="s">
        <v>949</v>
      </c>
      <c r="D257" s="23" t="s">
        <v>334</v>
      </c>
      <c r="E257" s="23" t="s">
        <v>177</v>
      </c>
      <c r="F257" s="32">
        <v>20000</v>
      </c>
      <c r="G257" s="32">
        <v>50000</v>
      </c>
      <c r="H257" s="35">
        <f t="shared" si="6"/>
        <v>1.5</v>
      </c>
      <c r="I257" s="28">
        <v>44991</v>
      </c>
      <c r="J257" t="s">
        <v>954</v>
      </c>
    </row>
    <row r="258" spans="1:10" ht="45" x14ac:dyDescent="0.25">
      <c r="A258" s="6" t="s">
        <v>352</v>
      </c>
      <c r="B258" s="31" t="s">
        <v>350</v>
      </c>
      <c r="C258" s="36" t="s">
        <v>754</v>
      </c>
      <c r="D258" s="23">
        <v>102</v>
      </c>
      <c r="E258" s="23" t="s">
        <v>351</v>
      </c>
      <c r="F258" s="32">
        <v>20000</v>
      </c>
      <c r="G258" s="32">
        <v>50000</v>
      </c>
      <c r="H258" s="35">
        <f t="shared" si="6"/>
        <v>1.5</v>
      </c>
      <c r="I258" s="28">
        <v>45156</v>
      </c>
      <c r="J258" t="s">
        <v>954</v>
      </c>
    </row>
    <row r="259" spans="1:10" ht="30" x14ac:dyDescent="0.25">
      <c r="A259" s="6" t="s">
        <v>356</v>
      </c>
      <c r="B259" s="31" t="s">
        <v>357</v>
      </c>
      <c r="C259" s="36" t="s">
        <v>948</v>
      </c>
      <c r="D259" s="23">
        <v>60</v>
      </c>
      <c r="E259" s="23">
        <v>62</v>
      </c>
      <c r="F259" s="32">
        <v>20000</v>
      </c>
      <c r="G259" s="32">
        <v>50000</v>
      </c>
      <c r="H259" s="35">
        <f t="shared" si="6"/>
        <v>1.5</v>
      </c>
      <c r="I259" s="28">
        <v>45386</v>
      </c>
      <c r="J259" t="s">
        <v>955</v>
      </c>
    </row>
    <row r="260" spans="1:10" ht="45" hidden="1" x14ac:dyDescent="0.25">
      <c r="A260" s="6" t="s">
        <v>359</v>
      </c>
      <c r="B260" s="31" t="s">
        <v>360</v>
      </c>
      <c r="C260" s="36" t="s">
        <v>948</v>
      </c>
      <c r="D260" s="23">
        <v>58</v>
      </c>
      <c r="E260" s="23" t="s">
        <v>337</v>
      </c>
      <c r="F260" s="32">
        <v>20000</v>
      </c>
      <c r="G260" s="32">
        <v>50000</v>
      </c>
      <c r="H260" s="35">
        <f t="shared" si="6"/>
        <v>1.5</v>
      </c>
      <c r="I260" s="28"/>
    </row>
    <row r="261" spans="1:10" ht="45" x14ac:dyDescent="0.25">
      <c r="A261" s="6" t="s">
        <v>361</v>
      </c>
      <c r="B261" s="31" t="s">
        <v>362</v>
      </c>
      <c r="C261" s="36" t="s">
        <v>755</v>
      </c>
      <c r="D261" s="23" t="s">
        <v>347</v>
      </c>
      <c r="E261" s="23">
        <v>56</v>
      </c>
      <c r="F261" s="32">
        <v>20000</v>
      </c>
      <c r="G261" s="32">
        <v>50000</v>
      </c>
      <c r="H261" s="35">
        <f t="shared" si="6"/>
        <v>1.5</v>
      </c>
      <c r="I261" s="28">
        <v>45353</v>
      </c>
      <c r="J261" t="s">
        <v>695</v>
      </c>
    </row>
    <row r="262" spans="1:10" ht="30" hidden="1" x14ac:dyDescent="0.25">
      <c r="A262" s="6" t="s">
        <v>363</v>
      </c>
      <c r="B262" s="31" t="s">
        <v>364</v>
      </c>
      <c r="C262" s="36" t="s">
        <v>754</v>
      </c>
      <c r="D262" s="23">
        <v>64</v>
      </c>
      <c r="E262" s="23" t="s">
        <v>330</v>
      </c>
      <c r="F262" s="32">
        <v>20000</v>
      </c>
      <c r="G262" s="32">
        <v>50000</v>
      </c>
      <c r="H262" s="35">
        <f t="shared" si="6"/>
        <v>1.75</v>
      </c>
      <c r="I262" s="28"/>
    </row>
    <row r="263" spans="1:10" ht="45" x14ac:dyDescent="0.25">
      <c r="A263" s="6" t="s">
        <v>365</v>
      </c>
      <c r="B263" s="31" t="s">
        <v>366</v>
      </c>
      <c r="C263" s="36" t="s">
        <v>948</v>
      </c>
      <c r="D263" s="23" t="s">
        <v>330</v>
      </c>
      <c r="E263" s="23" t="s">
        <v>177</v>
      </c>
      <c r="F263" s="32">
        <v>20000</v>
      </c>
      <c r="G263" s="32">
        <v>55000</v>
      </c>
      <c r="H263" s="35">
        <f t="shared" si="6"/>
        <v>2.25</v>
      </c>
      <c r="I263" s="28">
        <v>44992</v>
      </c>
      <c r="J263" t="s">
        <v>955</v>
      </c>
    </row>
    <row r="264" spans="1:10" ht="45" hidden="1" x14ac:dyDescent="0.25">
      <c r="A264" s="6" t="s">
        <v>367</v>
      </c>
      <c r="B264" s="31" t="s">
        <v>368</v>
      </c>
      <c r="C264" s="36" t="s">
        <v>948</v>
      </c>
      <c r="D264" s="23"/>
      <c r="E264" s="23">
        <v>56</v>
      </c>
      <c r="F264" s="32">
        <v>20000</v>
      </c>
      <c r="G264" s="32">
        <v>65000</v>
      </c>
      <c r="H264" s="35">
        <f t="shared" si="6"/>
        <v>1.5</v>
      </c>
      <c r="I264" s="28"/>
    </row>
    <row r="265" spans="1:10" ht="30" hidden="1" x14ac:dyDescent="0.25">
      <c r="A265" s="6" t="s">
        <v>379</v>
      </c>
      <c r="B265" s="31" t="s">
        <v>380</v>
      </c>
      <c r="C265" s="36" t="s">
        <v>755</v>
      </c>
      <c r="D265" s="23"/>
      <c r="E265" s="23">
        <v>66</v>
      </c>
      <c r="F265" s="32">
        <v>20000</v>
      </c>
      <c r="G265" s="32">
        <v>50000</v>
      </c>
      <c r="H265" s="35">
        <f t="shared" si="6"/>
        <v>2.25</v>
      </c>
      <c r="I265" s="28"/>
    </row>
    <row r="266" spans="1:10" ht="45" hidden="1" x14ac:dyDescent="0.25">
      <c r="A266" s="6" t="s">
        <v>381</v>
      </c>
      <c r="B266" s="31" t="s">
        <v>382</v>
      </c>
      <c r="C266" s="36" t="s">
        <v>754</v>
      </c>
      <c r="D266" s="23"/>
      <c r="E266" s="23" t="s">
        <v>383</v>
      </c>
      <c r="F266" s="32">
        <v>20000</v>
      </c>
      <c r="G266" s="32">
        <v>65000</v>
      </c>
      <c r="H266" s="35">
        <f t="shared" si="6"/>
        <v>1</v>
      </c>
      <c r="I266" s="28"/>
    </row>
    <row r="267" spans="1:10" ht="30" x14ac:dyDescent="0.25">
      <c r="A267" s="6" t="s">
        <v>401</v>
      </c>
      <c r="B267" s="31" t="s">
        <v>402</v>
      </c>
      <c r="C267" s="36" t="s">
        <v>948</v>
      </c>
      <c r="D267" s="23"/>
      <c r="E267" s="23"/>
      <c r="F267" s="32">
        <v>20000</v>
      </c>
      <c r="G267" s="32">
        <v>40000</v>
      </c>
      <c r="H267" s="35">
        <f t="shared" si="6"/>
        <v>1.5</v>
      </c>
      <c r="I267" s="28">
        <v>45354</v>
      </c>
      <c r="J267" t="s">
        <v>695</v>
      </c>
    </row>
    <row r="268" spans="1:10" ht="45" x14ac:dyDescent="0.25">
      <c r="A268" s="6" t="s">
        <v>386</v>
      </c>
      <c r="B268" s="31" t="s">
        <v>387</v>
      </c>
      <c r="C268" s="36" t="s">
        <v>755</v>
      </c>
      <c r="D268" s="23"/>
      <c r="E268" s="23"/>
      <c r="F268" s="32">
        <v>20000</v>
      </c>
      <c r="G268" s="32">
        <v>50000</v>
      </c>
      <c r="H268" s="35">
        <f t="shared" si="6"/>
        <v>1.5</v>
      </c>
      <c r="I268" s="28">
        <v>44992</v>
      </c>
      <c r="J268" t="s">
        <v>954</v>
      </c>
    </row>
    <row r="269" spans="1:10" ht="45" x14ac:dyDescent="0.25">
      <c r="A269" s="6" t="s">
        <v>395</v>
      </c>
      <c r="B269" s="31" t="s">
        <v>396</v>
      </c>
      <c r="C269" s="36" t="s">
        <v>755</v>
      </c>
      <c r="D269" s="23"/>
      <c r="E269" s="23">
        <v>62</v>
      </c>
      <c r="F269" s="32">
        <v>20000</v>
      </c>
      <c r="G269" s="32">
        <v>50000</v>
      </c>
      <c r="H269" s="35">
        <f t="shared" si="6"/>
        <v>1.25</v>
      </c>
      <c r="I269" s="28">
        <v>44993</v>
      </c>
      <c r="J269" t="s">
        <v>956</v>
      </c>
    </row>
    <row r="270" spans="1:10" ht="30" x14ac:dyDescent="0.25">
      <c r="A270" s="6" t="s">
        <v>386</v>
      </c>
      <c r="B270" s="31" t="s">
        <v>403</v>
      </c>
      <c r="C270" s="36" t="s">
        <v>754</v>
      </c>
      <c r="D270" s="23"/>
      <c r="E270" s="23"/>
      <c r="F270" s="32">
        <v>20000</v>
      </c>
      <c r="G270" s="32">
        <v>45000</v>
      </c>
      <c r="H270" s="35">
        <f t="shared" si="6"/>
        <v>2.25</v>
      </c>
      <c r="I270" s="28">
        <v>44994</v>
      </c>
      <c r="J270" t="s">
        <v>955</v>
      </c>
    </row>
    <row r="271" spans="1:10" ht="45" x14ac:dyDescent="0.25">
      <c r="A271" s="6" t="s">
        <v>384</v>
      </c>
      <c r="B271" s="31" t="s">
        <v>385</v>
      </c>
      <c r="C271" s="36" t="s">
        <v>754</v>
      </c>
      <c r="D271" s="23"/>
      <c r="E271" s="23"/>
      <c r="F271" s="32">
        <v>20000</v>
      </c>
      <c r="G271" s="32">
        <v>65000</v>
      </c>
      <c r="H271" s="35">
        <f t="shared" si="6"/>
        <v>2.25</v>
      </c>
      <c r="I271" s="28">
        <v>44995</v>
      </c>
      <c r="J271" t="s">
        <v>954</v>
      </c>
    </row>
    <row r="272" spans="1:10" ht="75" x14ac:dyDescent="0.25">
      <c r="A272" s="6" t="s">
        <v>399</v>
      </c>
      <c r="B272" s="31" t="s">
        <v>400</v>
      </c>
      <c r="C272" s="36" t="s">
        <v>754</v>
      </c>
      <c r="D272" s="23"/>
      <c r="E272" s="23"/>
      <c r="F272" s="32">
        <v>20000</v>
      </c>
      <c r="G272" s="32">
        <v>65000</v>
      </c>
      <c r="H272" s="35">
        <f t="shared" si="6"/>
        <v>2.25</v>
      </c>
      <c r="I272" s="28">
        <v>44996</v>
      </c>
      <c r="J272" t="s">
        <v>955</v>
      </c>
    </row>
    <row r="273" spans="1:10" ht="30" x14ac:dyDescent="0.25">
      <c r="A273" s="6" t="s">
        <v>397</v>
      </c>
      <c r="B273" s="31" t="s">
        <v>398</v>
      </c>
      <c r="C273" s="36" t="s">
        <v>948</v>
      </c>
      <c r="D273" s="23"/>
      <c r="E273" s="23"/>
      <c r="F273" s="32">
        <v>20000</v>
      </c>
      <c r="G273" s="32">
        <v>65000</v>
      </c>
      <c r="H273" s="35">
        <f t="shared" si="6"/>
        <v>2.25</v>
      </c>
      <c r="I273" s="28">
        <v>44997</v>
      </c>
      <c r="J273" t="s">
        <v>954</v>
      </c>
    </row>
    <row r="274" spans="1:10" ht="30" x14ac:dyDescent="0.25">
      <c r="A274" s="6" t="s">
        <v>393</v>
      </c>
      <c r="B274" s="31" t="s">
        <v>394</v>
      </c>
      <c r="C274" s="36" t="s">
        <v>949</v>
      </c>
      <c r="D274" s="23"/>
      <c r="E274" s="23"/>
      <c r="F274" s="32">
        <v>20000</v>
      </c>
      <c r="G274" s="32">
        <v>65000</v>
      </c>
      <c r="H274" s="35">
        <f t="shared" si="6"/>
        <v>2.75</v>
      </c>
      <c r="I274" s="28">
        <v>44998</v>
      </c>
      <c r="J274" t="s">
        <v>956</v>
      </c>
    </row>
    <row r="275" spans="1:10" ht="30" x14ac:dyDescent="0.25">
      <c r="A275" s="6" t="s">
        <v>391</v>
      </c>
      <c r="B275" s="31" t="s">
        <v>392</v>
      </c>
      <c r="C275" s="36" t="s">
        <v>754</v>
      </c>
      <c r="D275" s="23"/>
      <c r="E275" s="23"/>
      <c r="F275" s="32">
        <v>20000</v>
      </c>
      <c r="G275" s="32">
        <v>75000</v>
      </c>
      <c r="H275" s="35">
        <f t="shared" si="6"/>
        <v>2.5</v>
      </c>
      <c r="I275" s="28">
        <v>44999</v>
      </c>
      <c r="J275" t="s">
        <v>695</v>
      </c>
    </row>
    <row r="276" spans="1:10" ht="45" x14ac:dyDescent="0.25">
      <c r="A276" s="6" t="s">
        <v>389</v>
      </c>
      <c r="B276" s="31" t="s">
        <v>390</v>
      </c>
      <c r="C276" s="36" t="s">
        <v>755</v>
      </c>
      <c r="D276" s="23"/>
      <c r="E276" s="23"/>
      <c r="F276" s="32">
        <v>20000</v>
      </c>
      <c r="G276" s="32">
        <v>70000</v>
      </c>
      <c r="H276" s="35">
        <f t="shared" si="6"/>
        <v>2.25</v>
      </c>
      <c r="I276" s="28">
        <v>45000</v>
      </c>
      <c r="J276" t="s">
        <v>954</v>
      </c>
    </row>
    <row r="277" spans="1:10" ht="30" x14ac:dyDescent="0.25">
      <c r="A277" s="6" t="s">
        <v>369</v>
      </c>
      <c r="B277" s="31" t="s">
        <v>370</v>
      </c>
      <c r="C277" s="36" t="s">
        <v>948</v>
      </c>
      <c r="D277" s="23"/>
      <c r="E277" s="23" t="s">
        <v>342</v>
      </c>
      <c r="F277" s="32">
        <v>20000</v>
      </c>
      <c r="G277" s="32">
        <v>65000</v>
      </c>
      <c r="H277" s="35">
        <f t="shared" si="6"/>
        <v>2.25</v>
      </c>
      <c r="I277" s="28">
        <v>45001</v>
      </c>
      <c r="J277" t="s">
        <v>954</v>
      </c>
    </row>
    <row r="278" spans="1:10" ht="30" x14ac:dyDescent="0.25">
      <c r="A278" s="6" t="s">
        <v>371</v>
      </c>
      <c r="B278" s="31" t="s">
        <v>373</v>
      </c>
      <c r="C278" s="36" t="s">
        <v>754</v>
      </c>
      <c r="D278" s="23"/>
      <c r="E278" s="23" t="s">
        <v>330</v>
      </c>
      <c r="F278" s="32">
        <v>20000</v>
      </c>
      <c r="G278" s="32">
        <v>65000</v>
      </c>
      <c r="H278" s="35">
        <f t="shared" si="6"/>
        <v>2.25</v>
      </c>
      <c r="I278" s="28">
        <v>45002</v>
      </c>
      <c r="J278" t="s">
        <v>956</v>
      </c>
    </row>
    <row r="279" spans="1:10" ht="45" x14ac:dyDescent="0.25">
      <c r="A279" s="6" t="s">
        <v>372</v>
      </c>
      <c r="B279" s="31" t="s">
        <v>374</v>
      </c>
      <c r="C279" s="36" t="s">
        <v>948</v>
      </c>
      <c r="D279" s="23"/>
      <c r="E279" s="23" t="s">
        <v>341</v>
      </c>
      <c r="F279" s="32">
        <v>20000</v>
      </c>
      <c r="G279" s="32">
        <v>65000</v>
      </c>
      <c r="H279" s="35">
        <f t="shared" si="6"/>
        <v>2.75</v>
      </c>
      <c r="I279" s="28">
        <v>45003</v>
      </c>
      <c r="J279" t="s">
        <v>955</v>
      </c>
    </row>
    <row r="280" spans="1:10" ht="45" x14ac:dyDescent="0.25">
      <c r="A280" s="6" t="s">
        <v>376</v>
      </c>
      <c r="B280" s="31" t="s">
        <v>375</v>
      </c>
      <c r="C280" s="36" t="s">
        <v>948</v>
      </c>
      <c r="D280" s="23"/>
      <c r="E280" s="23">
        <v>60</v>
      </c>
      <c r="F280" s="32">
        <v>20000</v>
      </c>
      <c r="G280" s="32">
        <v>75000</v>
      </c>
      <c r="H280" s="35">
        <f t="shared" si="6"/>
        <v>2.25</v>
      </c>
      <c r="I280" s="28">
        <v>45004</v>
      </c>
      <c r="J280" t="s">
        <v>954</v>
      </c>
    </row>
    <row r="281" spans="1:10" ht="30" x14ac:dyDescent="0.25">
      <c r="A281" s="6" t="s">
        <v>377</v>
      </c>
      <c r="B281" s="31" t="s">
        <v>378</v>
      </c>
      <c r="C281" s="36" t="s">
        <v>754</v>
      </c>
      <c r="D281" s="23"/>
      <c r="E281" s="23" t="s">
        <v>347</v>
      </c>
      <c r="F281" s="32">
        <v>20000</v>
      </c>
      <c r="G281" s="32">
        <v>65000</v>
      </c>
      <c r="H281" s="35">
        <f t="shared" si="6"/>
        <v>1.5</v>
      </c>
      <c r="I281" s="28">
        <v>45005</v>
      </c>
      <c r="J281" t="s">
        <v>955</v>
      </c>
    </row>
    <row r="282" spans="1:10" ht="30" x14ac:dyDescent="0.25">
      <c r="A282" s="6" t="s">
        <v>414</v>
      </c>
      <c r="B282" s="31" t="s">
        <v>415</v>
      </c>
      <c r="C282" s="36" t="s">
        <v>948</v>
      </c>
      <c r="D282" s="23"/>
      <c r="E282" s="23"/>
      <c r="F282" s="32">
        <v>20000</v>
      </c>
      <c r="G282" s="32">
        <v>50000</v>
      </c>
      <c r="H282" s="35">
        <f t="shared" si="6"/>
        <v>2.25</v>
      </c>
      <c r="I282" s="28">
        <v>45006</v>
      </c>
      <c r="J282" t="s">
        <v>695</v>
      </c>
    </row>
    <row r="283" spans="1:10" ht="30" hidden="1" x14ac:dyDescent="0.25">
      <c r="A283" s="6" t="s">
        <v>412</v>
      </c>
      <c r="B283" s="31" t="s">
        <v>413</v>
      </c>
      <c r="C283" s="36" t="s">
        <v>948</v>
      </c>
      <c r="D283" s="23"/>
      <c r="E283" s="23"/>
      <c r="F283" s="32">
        <v>20000</v>
      </c>
      <c r="G283" s="32">
        <v>65000</v>
      </c>
      <c r="H283" s="35">
        <f t="shared" si="6"/>
        <v>1</v>
      </c>
      <c r="I283" s="28"/>
    </row>
    <row r="284" spans="1:10" ht="30" hidden="1" x14ac:dyDescent="0.25">
      <c r="A284" s="6" t="s">
        <v>408</v>
      </c>
      <c r="B284" s="31" t="s">
        <v>409</v>
      </c>
      <c r="C284" s="36" t="s">
        <v>949</v>
      </c>
      <c r="D284" s="23"/>
      <c r="E284" s="23"/>
      <c r="F284" s="32">
        <v>20000</v>
      </c>
      <c r="G284" s="32">
        <v>40000</v>
      </c>
      <c r="H284" s="35">
        <f t="shared" si="6"/>
        <v>1</v>
      </c>
      <c r="I284" s="28"/>
    </row>
    <row r="285" spans="1:10" ht="30" hidden="1" x14ac:dyDescent="0.25">
      <c r="A285" s="6" t="s">
        <v>410</v>
      </c>
      <c r="B285" s="31" t="s">
        <v>411</v>
      </c>
      <c r="C285" s="36" t="s">
        <v>948</v>
      </c>
      <c r="D285" s="23"/>
      <c r="E285" s="23"/>
      <c r="F285" s="32">
        <v>20000</v>
      </c>
      <c r="G285" s="32">
        <v>40000</v>
      </c>
      <c r="H285" s="35">
        <f t="shared" si="6"/>
        <v>2.25</v>
      </c>
      <c r="I285" s="28"/>
    </row>
    <row r="286" spans="1:10" ht="45" hidden="1" x14ac:dyDescent="0.25">
      <c r="A286" s="6" t="s">
        <v>406</v>
      </c>
      <c r="B286" s="31" t="s">
        <v>407</v>
      </c>
      <c r="C286" s="36" t="s">
        <v>948</v>
      </c>
      <c r="D286" s="23"/>
      <c r="E286" s="23"/>
      <c r="F286" s="32">
        <v>20000</v>
      </c>
      <c r="G286" s="32">
        <v>65000</v>
      </c>
      <c r="H286" s="35">
        <f t="shared" si="6"/>
        <v>1.25</v>
      </c>
      <c r="I286" s="28"/>
    </row>
    <row r="287" spans="1:10" ht="30" hidden="1" x14ac:dyDescent="0.25">
      <c r="A287" s="6" t="s">
        <v>404</v>
      </c>
      <c r="B287" s="31" t="s">
        <v>405</v>
      </c>
      <c r="C287" s="36" t="s">
        <v>754</v>
      </c>
      <c r="D287" s="23"/>
      <c r="E287" s="23"/>
      <c r="F287" s="32">
        <v>20000</v>
      </c>
      <c r="G287" s="32">
        <v>45000</v>
      </c>
      <c r="H287" s="35">
        <f t="shared" si="6"/>
        <v>1.25</v>
      </c>
      <c r="I287" s="28"/>
    </row>
    <row r="288" spans="1:10" ht="30" hidden="1" x14ac:dyDescent="0.25">
      <c r="A288" s="6" t="s">
        <v>416</v>
      </c>
      <c r="B288" s="31" t="s">
        <v>417</v>
      </c>
      <c r="C288" s="36" t="s">
        <v>948</v>
      </c>
      <c r="D288" s="23" t="s">
        <v>442</v>
      </c>
      <c r="E288" s="23"/>
      <c r="F288" s="32">
        <v>20000</v>
      </c>
      <c r="G288" s="32">
        <v>45000</v>
      </c>
      <c r="H288" s="35">
        <f t="shared" si="6"/>
        <v>1.25</v>
      </c>
      <c r="I288" s="28"/>
    </row>
    <row r="289" spans="1:10" ht="30" hidden="1" x14ac:dyDescent="0.25">
      <c r="A289" s="6" t="s">
        <v>418</v>
      </c>
      <c r="B289" s="31" t="s">
        <v>419</v>
      </c>
      <c r="C289" s="36" t="s">
        <v>949</v>
      </c>
      <c r="D289" s="23" t="s">
        <v>439</v>
      </c>
      <c r="E289" s="23"/>
      <c r="F289" s="32">
        <v>20000</v>
      </c>
      <c r="G289" s="32">
        <v>45000</v>
      </c>
      <c r="H289" s="35">
        <f t="shared" si="6"/>
        <v>1.25</v>
      </c>
      <c r="I289" s="28"/>
    </row>
    <row r="290" spans="1:10" ht="30" hidden="1" x14ac:dyDescent="0.25">
      <c r="A290" s="6" t="s">
        <v>420</v>
      </c>
      <c r="B290" s="31" t="s">
        <v>445</v>
      </c>
      <c r="C290" s="36" t="s">
        <v>755</v>
      </c>
      <c r="D290" s="23" t="s">
        <v>341</v>
      </c>
      <c r="E290" s="23"/>
      <c r="F290" s="32">
        <v>20000</v>
      </c>
      <c r="G290" s="32">
        <v>45000</v>
      </c>
      <c r="H290" s="35">
        <f t="shared" si="6"/>
        <v>1.25</v>
      </c>
      <c r="I290" s="28"/>
    </row>
    <row r="291" spans="1:10" hidden="1" x14ac:dyDescent="0.25">
      <c r="A291" s="6" t="s">
        <v>443</v>
      </c>
      <c r="B291" s="31" t="s">
        <v>444</v>
      </c>
      <c r="C291" s="36" t="s">
        <v>948</v>
      </c>
      <c r="D291" s="23" t="s">
        <v>438</v>
      </c>
      <c r="E291" s="23"/>
      <c r="F291" s="32">
        <v>20000</v>
      </c>
      <c r="G291" s="32">
        <v>45000</v>
      </c>
      <c r="H291" s="35">
        <f t="shared" si="6"/>
        <v>1.25</v>
      </c>
      <c r="I291" s="28"/>
    </row>
    <row r="292" spans="1:10" x14ac:dyDescent="0.25">
      <c r="A292" s="6" t="s">
        <v>421</v>
      </c>
      <c r="B292" s="31" t="s">
        <v>422</v>
      </c>
      <c r="C292" s="36" t="s">
        <v>948</v>
      </c>
      <c r="D292" s="23" t="s">
        <v>438</v>
      </c>
      <c r="E292" s="23"/>
      <c r="F292" s="32">
        <v>20000</v>
      </c>
      <c r="G292" s="32">
        <v>45000</v>
      </c>
      <c r="H292" s="35">
        <f t="shared" si="6"/>
        <v>1.25</v>
      </c>
      <c r="I292" s="28">
        <v>44991</v>
      </c>
      <c r="J292" t="s">
        <v>954</v>
      </c>
    </row>
    <row r="293" spans="1:10" ht="30" x14ac:dyDescent="0.25">
      <c r="A293" s="6" t="s">
        <v>423</v>
      </c>
      <c r="B293" s="31" t="s">
        <v>424</v>
      </c>
      <c r="C293" s="36" t="s">
        <v>755</v>
      </c>
      <c r="D293" s="23" t="s">
        <v>437</v>
      </c>
      <c r="E293" s="23"/>
      <c r="F293" s="32">
        <v>20000</v>
      </c>
      <c r="G293" s="32">
        <v>45000</v>
      </c>
      <c r="H293" s="35">
        <f t="shared" si="6"/>
        <v>1.25</v>
      </c>
      <c r="I293" s="28">
        <v>44991</v>
      </c>
      <c r="J293" t="s">
        <v>954</v>
      </c>
    </row>
    <row r="294" spans="1:10" ht="30" hidden="1" x14ac:dyDescent="0.25">
      <c r="A294" s="6" t="s">
        <v>436</v>
      </c>
      <c r="B294" s="31" t="s">
        <v>440</v>
      </c>
      <c r="C294" s="36" t="s">
        <v>754</v>
      </c>
      <c r="D294" s="23" t="s">
        <v>441</v>
      </c>
      <c r="E294" s="23"/>
      <c r="F294" s="32">
        <v>20000</v>
      </c>
      <c r="G294" s="32">
        <v>45000</v>
      </c>
      <c r="H294" s="35">
        <f t="shared" si="6"/>
        <v>1</v>
      </c>
      <c r="I294" s="28"/>
    </row>
    <row r="295" spans="1:10" ht="30" hidden="1" x14ac:dyDescent="0.25">
      <c r="A295" s="6" t="s">
        <v>463</v>
      </c>
      <c r="B295" s="31" t="s">
        <v>464</v>
      </c>
      <c r="C295" s="36" t="s">
        <v>948</v>
      </c>
      <c r="D295" s="23" t="s">
        <v>191</v>
      </c>
      <c r="E295" s="23"/>
      <c r="F295" s="32">
        <v>25000</v>
      </c>
      <c r="G295" s="32">
        <v>50000</v>
      </c>
      <c r="H295" s="35">
        <f t="shared" si="6"/>
        <v>1.7999999999999998</v>
      </c>
      <c r="I295" s="28"/>
    </row>
    <row r="296" spans="1:10" ht="30" hidden="1" x14ac:dyDescent="0.25">
      <c r="A296" s="6" t="s">
        <v>467</v>
      </c>
      <c r="B296" s="31" t="s">
        <v>465</v>
      </c>
      <c r="C296" s="36" t="s">
        <v>754</v>
      </c>
      <c r="D296" s="23" t="s">
        <v>466</v>
      </c>
      <c r="E296" s="23"/>
      <c r="F296" s="32">
        <v>25000</v>
      </c>
      <c r="G296" s="32">
        <v>70000</v>
      </c>
      <c r="H296" s="35">
        <f t="shared" si="6"/>
        <v>1</v>
      </c>
      <c r="I296" s="28"/>
    </row>
    <row r="297" spans="1:10" ht="60" hidden="1" x14ac:dyDescent="0.25">
      <c r="A297" s="6" t="s">
        <v>468</v>
      </c>
      <c r="B297" s="31" t="s">
        <v>469</v>
      </c>
      <c r="C297" s="36" t="s">
        <v>948</v>
      </c>
      <c r="D297" s="23" t="s">
        <v>202</v>
      </c>
      <c r="E297" s="23"/>
      <c r="F297" s="32">
        <v>25000</v>
      </c>
      <c r="G297" s="32">
        <v>50000</v>
      </c>
      <c r="H297" s="35">
        <f t="shared" si="6"/>
        <v>1</v>
      </c>
      <c r="I297" s="28"/>
    </row>
    <row r="298" spans="1:10" ht="30" hidden="1" x14ac:dyDescent="0.25">
      <c r="A298" s="6" t="s">
        <v>470</v>
      </c>
      <c r="B298" s="31" t="s">
        <v>471</v>
      </c>
      <c r="C298" s="36" t="s">
        <v>948</v>
      </c>
      <c r="D298" s="23" t="s">
        <v>191</v>
      </c>
      <c r="E298" s="23"/>
      <c r="F298" s="32">
        <v>25000</v>
      </c>
      <c r="G298" s="32">
        <v>50000</v>
      </c>
      <c r="H298" s="35">
        <f t="shared" si="6"/>
        <v>1.6</v>
      </c>
      <c r="I298" s="28"/>
    </row>
    <row r="299" spans="1:10" ht="30" hidden="1" x14ac:dyDescent="0.25">
      <c r="A299" s="6" t="s">
        <v>472</v>
      </c>
      <c r="B299" s="31" t="s">
        <v>473</v>
      </c>
      <c r="C299" s="36" t="s">
        <v>948</v>
      </c>
      <c r="D299" s="23" t="s">
        <v>191</v>
      </c>
      <c r="E299" s="23"/>
      <c r="F299" s="32">
        <v>25000</v>
      </c>
      <c r="G299" s="32">
        <v>65000</v>
      </c>
      <c r="H299" s="35">
        <f>G300/F300-1</f>
        <v>1</v>
      </c>
      <c r="I299" s="28"/>
    </row>
    <row r="300" spans="1:10" ht="45" x14ac:dyDescent="0.25">
      <c r="A300" s="6" t="s">
        <v>474</v>
      </c>
      <c r="B300" s="31" t="s">
        <v>476</v>
      </c>
      <c r="C300" s="36" t="s">
        <v>755</v>
      </c>
      <c r="D300" s="23" t="s">
        <v>475</v>
      </c>
      <c r="E300" s="23"/>
      <c r="F300" s="32">
        <v>25000</v>
      </c>
      <c r="G300" s="32">
        <v>50000</v>
      </c>
      <c r="H300" s="35">
        <f t="shared" ref="H300:H363" si="7">G301/F301-1</f>
        <v>1</v>
      </c>
      <c r="I300" s="28">
        <v>45095</v>
      </c>
      <c r="J300" t="s">
        <v>954</v>
      </c>
    </row>
    <row r="301" spans="1:10" ht="30" x14ac:dyDescent="0.25">
      <c r="A301" s="6" t="s">
        <v>477</v>
      </c>
      <c r="B301" s="31" t="s">
        <v>478</v>
      </c>
      <c r="C301" s="36" t="s">
        <v>755</v>
      </c>
      <c r="D301" s="23" t="s">
        <v>475</v>
      </c>
      <c r="E301" s="23"/>
      <c r="F301" s="32">
        <v>25000</v>
      </c>
      <c r="G301" s="32">
        <v>50000</v>
      </c>
      <c r="H301" s="35">
        <f t="shared" si="7"/>
        <v>2</v>
      </c>
      <c r="I301" s="28">
        <v>45151</v>
      </c>
      <c r="J301" t="s">
        <v>956</v>
      </c>
    </row>
    <row r="302" spans="1:10" ht="45" x14ac:dyDescent="0.25">
      <c r="A302" s="6" t="s">
        <v>479</v>
      </c>
      <c r="B302" s="31" t="s">
        <v>480</v>
      </c>
      <c r="C302" s="36" t="s">
        <v>948</v>
      </c>
      <c r="D302" s="23" t="s">
        <v>191</v>
      </c>
      <c r="E302" s="23"/>
      <c r="F302" s="32">
        <v>25000</v>
      </c>
      <c r="G302" s="32">
        <v>75000</v>
      </c>
      <c r="H302" s="35">
        <f t="shared" si="7"/>
        <v>1</v>
      </c>
      <c r="I302" s="28">
        <v>45170</v>
      </c>
      <c r="J302" t="s">
        <v>956</v>
      </c>
    </row>
    <row r="303" spans="1:10" x14ac:dyDescent="0.25">
      <c r="A303" s="6" t="s">
        <v>481</v>
      </c>
      <c r="B303" s="31" t="s">
        <v>482</v>
      </c>
      <c r="C303" s="36" t="s">
        <v>948</v>
      </c>
      <c r="D303" s="23" t="s">
        <v>191</v>
      </c>
      <c r="E303" s="23"/>
      <c r="F303" s="32">
        <v>25000</v>
      </c>
      <c r="G303" s="32">
        <v>50000</v>
      </c>
      <c r="H303" s="35">
        <f t="shared" si="7"/>
        <v>1</v>
      </c>
      <c r="I303" s="28">
        <v>45172</v>
      </c>
      <c r="J303" t="s">
        <v>955</v>
      </c>
    </row>
    <row r="304" spans="1:10" ht="30" x14ac:dyDescent="0.25">
      <c r="A304" s="6" t="s">
        <v>483</v>
      </c>
      <c r="B304" s="31" t="s">
        <v>484</v>
      </c>
      <c r="C304" s="36" t="s">
        <v>755</v>
      </c>
      <c r="D304" s="23" t="s">
        <v>475</v>
      </c>
      <c r="E304" s="23"/>
      <c r="F304" s="32">
        <v>25000</v>
      </c>
      <c r="G304" s="32">
        <v>50000</v>
      </c>
      <c r="H304" s="35">
        <f t="shared" si="7"/>
        <v>1.6</v>
      </c>
      <c r="I304" s="28">
        <v>45184</v>
      </c>
      <c r="J304" t="s">
        <v>695</v>
      </c>
    </row>
    <row r="305" spans="1:10" ht="45" x14ac:dyDescent="0.25">
      <c r="A305" s="6" t="s">
        <v>485</v>
      </c>
      <c r="B305" s="31" t="s">
        <v>486</v>
      </c>
      <c r="C305" s="36" t="s">
        <v>948</v>
      </c>
      <c r="D305" s="23" t="s">
        <v>191</v>
      </c>
      <c r="E305" s="23"/>
      <c r="F305" s="32">
        <v>25000</v>
      </c>
      <c r="G305" s="32">
        <v>65000</v>
      </c>
      <c r="H305" s="35">
        <f t="shared" si="7"/>
        <v>1</v>
      </c>
      <c r="I305" s="28">
        <v>45358</v>
      </c>
      <c r="J305" t="s">
        <v>695</v>
      </c>
    </row>
    <row r="306" spans="1:10" x14ac:dyDescent="0.25">
      <c r="A306" s="6" t="s">
        <v>487</v>
      </c>
      <c r="B306" s="31" t="s">
        <v>488</v>
      </c>
      <c r="C306" s="36" t="s">
        <v>949</v>
      </c>
      <c r="D306" s="23" t="s">
        <v>489</v>
      </c>
      <c r="E306" s="23"/>
      <c r="F306" s="32">
        <v>25000</v>
      </c>
      <c r="G306" s="32">
        <v>50000</v>
      </c>
      <c r="H306" s="35">
        <f t="shared" si="7"/>
        <v>1.2000000000000002</v>
      </c>
      <c r="I306" s="28">
        <v>45019</v>
      </c>
      <c r="J306" t="s">
        <v>955</v>
      </c>
    </row>
    <row r="307" spans="1:10" x14ac:dyDescent="0.25">
      <c r="A307" s="6" t="s">
        <v>490</v>
      </c>
      <c r="B307" s="31" t="s">
        <v>491</v>
      </c>
      <c r="C307" s="36" t="s">
        <v>754</v>
      </c>
      <c r="D307" s="23" t="s">
        <v>186</v>
      </c>
      <c r="E307" s="23"/>
      <c r="F307" s="32">
        <v>25000</v>
      </c>
      <c r="G307" s="32">
        <v>55000</v>
      </c>
      <c r="H307" s="35">
        <f t="shared" si="7"/>
        <v>0.8</v>
      </c>
      <c r="I307" s="28">
        <v>45388</v>
      </c>
      <c r="J307" s="6" t="s">
        <v>955</v>
      </c>
    </row>
    <row r="308" spans="1:10" ht="45" x14ac:dyDescent="0.25">
      <c r="A308" s="6" t="s">
        <v>492</v>
      </c>
      <c r="B308" s="31" t="s">
        <v>496</v>
      </c>
      <c r="C308" s="36" t="s">
        <v>948</v>
      </c>
      <c r="D308" s="23" t="s">
        <v>202</v>
      </c>
      <c r="E308" s="23"/>
      <c r="F308" s="32">
        <v>25000</v>
      </c>
      <c r="G308" s="32">
        <v>45000</v>
      </c>
      <c r="H308" s="35">
        <f t="shared" si="7"/>
        <v>1</v>
      </c>
      <c r="I308" s="28">
        <v>45354</v>
      </c>
      <c r="J308" t="s">
        <v>955</v>
      </c>
    </row>
    <row r="309" spans="1:10" hidden="1" x14ac:dyDescent="0.25">
      <c r="A309" s="6" t="s">
        <v>493</v>
      </c>
      <c r="B309" s="31" t="s">
        <v>495</v>
      </c>
      <c r="C309" s="36" t="s">
        <v>948</v>
      </c>
      <c r="D309" s="23" t="s">
        <v>202</v>
      </c>
      <c r="E309" s="23"/>
      <c r="F309" s="32">
        <v>25000</v>
      </c>
      <c r="G309" s="32">
        <v>50000</v>
      </c>
      <c r="H309" s="35">
        <f t="shared" si="7"/>
        <v>0.8</v>
      </c>
      <c r="I309" s="28"/>
    </row>
    <row r="310" spans="1:10" ht="30" hidden="1" x14ac:dyDescent="0.25">
      <c r="A310" s="6" t="s">
        <v>494</v>
      </c>
      <c r="B310" s="31" t="s">
        <v>497</v>
      </c>
      <c r="C310" s="36" t="s">
        <v>948</v>
      </c>
      <c r="D310" s="23" t="s">
        <v>202</v>
      </c>
      <c r="E310" s="23"/>
      <c r="F310" s="32">
        <v>25000</v>
      </c>
      <c r="G310" s="32">
        <v>45000</v>
      </c>
      <c r="H310" s="35">
        <f t="shared" si="7"/>
        <v>1.7999999999999998</v>
      </c>
      <c r="I310" s="28"/>
    </row>
    <row r="311" spans="1:10" hidden="1" x14ac:dyDescent="0.25">
      <c r="A311" s="6" t="s">
        <v>498</v>
      </c>
      <c r="B311" s="31" t="s">
        <v>499</v>
      </c>
      <c r="C311" s="36" t="s">
        <v>755</v>
      </c>
      <c r="D311" s="23"/>
      <c r="E311" s="23"/>
      <c r="F311" s="32">
        <v>25000</v>
      </c>
      <c r="G311" s="32">
        <v>70000</v>
      </c>
      <c r="H311" s="35">
        <f t="shared" si="7"/>
        <v>2</v>
      </c>
      <c r="I311" s="28"/>
    </row>
    <row r="312" spans="1:10" hidden="1" x14ac:dyDescent="0.25">
      <c r="A312" s="6" t="s">
        <v>500</v>
      </c>
      <c r="B312" s="31" t="s">
        <v>501</v>
      </c>
      <c r="C312" s="36" t="s">
        <v>755</v>
      </c>
      <c r="D312" s="23"/>
      <c r="E312" s="23"/>
      <c r="F312" s="32">
        <v>25000</v>
      </c>
      <c r="G312" s="32">
        <v>75000</v>
      </c>
      <c r="H312" s="35">
        <f t="shared" si="7"/>
        <v>1</v>
      </c>
      <c r="I312" s="28"/>
    </row>
    <row r="313" spans="1:10" ht="30" hidden="1" x14ac:dyDescent="0.25">
      <c r="A313" s="6" t="s">
        <v>533</v>
      </c>
      <c r="B313" s="31" t="s">
        <v>575</v>
      </c>
      <c r="C313" s="36" t="s">
        <v>754</v>
      </c>
      <c r="D313" s="23" t="s">
        <v>534</v>
      </c>
      <c r="E313" s="23"/>
      <c r="F313" s="32">
        <v>25000</v>
      </c>
      <c r="G313" s="32">
        <v>50000</v>
      </c>
      <c r="H313" s="35">
        <f t="shared" si="7"/>
        <v>1</v>
      </c>
      <c r="I313" s="28"/>
    </row>
    <row r="314" spans="1:10" ht="30" hidden="1" x14ac:dyDescent="0.25">
      <c r="A314" s="6" t="s">
        <v>576</v>
      </c>
      <c r="B314" s="31" t="s">
        <v>577</v>
      </c>
      <c r="C314" s="36" t="s">
        <v>948</v>
      </c>
      <c r="D314" s="23" t="s">
        <v>191</v>
      </c>
      <c r="E314" s="23"/>
      <c r="F314" s="32">
        <v>25000</v>
      </c>
      <c r="G314" s="32">
        <v>50000</v>
      </c>
      <c r="H314" s="35">
        <f t="shared" si="7"/>
        <v>1.4</v>
      </c>
      <c r="I314" s="28"/>
    </row>
    <row r="315" spans="1:10" ht="30" hidden="1" x14ac:dyDescent="0.25">
      <c r="A315" s="6" t="s">
        <v>404</v>
      </c>
      <c r="B315" s="31" t="s">
        <v>502</v>
      </c>
      <c r="C315" s="36" t="s">
        <v>755</v>
      </c>
      <c r="D315" s="23"/>
      <c r="E315" s="23"/>
      <c r="F315" s="32">
        <v>25000</v>
      </c>
      <c r="G315" s="32">
        <v>60000</v>
      </c>
      <c r="H315" s="35">
        <f t="shared" si="7"/>
        <v>1.2000000000000002</v>
      </c>
      <c r="I315" s="28"/>
    </row>
    <row r="316" spans="1:10" hidden="1" x14ac:dyDescent="0.25">
      <c r="A316" s="6" t="s">
        <v>503</v>
      </c>
      <c r="B316" s="31" t="s">
        <v>504</v>
      </c>
      <c r="C316" s="36" t="s">
        <v>948</v>
      </c>
      <c r="D316" s="23"/>
      <c r="E316" s="23"/>
      <c r="F316" s="32">
        <v>25000</v>
      </c>
      <c r="G316" s="32">
        <v>55000</v>
      </c>
      <c r="H316" s="35">
        <f t="shared" si="7"/>
        <v>1.2000000000000002</v>
      </c>
      <c r="I316" s="28"/>
    </row>
    <row r="317" spans="1:10" hidden="1" x14ac:dyDescent="0.25">
      <c r="A317" s="6" t="s">
        <v>505</v>
      </c>
      <c r="B317" s="31" t="s">
        <v>507</v>
      </c>
      <c r="C317" s="36" t="s">
        <v>949</v>
      </c>
      <c r="D317" s="23"/>
      <c r="E317" s="23" t="s">
        <v>506</v>
      </c>
      <c r="F317" s="32">
        <v>25000</v>
      </c>
      <c r="G317" s="32">
        <v>55000</v>
      </c>
      <c r="H317" s="35">
        <f t="shared" si="7"/>
        <v>1.6</v>
      </c>
      <c r="I317" s="28"/>
    </row>
    <row r="318" spans="1:10" ht="30" hidden="1" x14ac:dyDescent="0.25">
      <c r="A318" s="6" t="s">
        <v>508</v>
      </c>
      <c r="B318" s="31" t="s">
        <v>581</v>
      </c>
      <c r="C318" s="36" t="s">
        <v>948</v>
      </c>
      <c r="D318" s="23" t="s">
        <v>272</v>
      </c>
      <c r="E318" s="23"/>
      <c r="F318" s="32">
        <v>25000</v>
      </c>
      <c r="G318" s="32">
        <v>65000</v>
      </c>
      <c r="H318" s="35">
        <f t="shared" si="7"/>
        <v>1.2000000000000002</v>
      </c>
      <c r="I318" s="28"/>
    </row>
    <row r="319" spans="1:10" ht="30" hidden="1" x14ac:dyDescent="0.25">
      <c r="A319" s="6" t="s">
        <v>509</v>
      </c>
      <c r="B319" s="31" t="s">
        <v>582</v>
      </c>
      <c r="C319" s="36" t="s">
        <v>948</v>
      </c>
      <c r="D319" s="23"/>
      <c r="E319" s="23" t="s">
        <v>510</v>
      </c>
      <c r="F319" s="32">
        <v>25000</v>
      </c>
      <c r="G319" s="32">
        <v>55000</v>
      </c>
      <c r="H319" s="35">
        <f t="shared" si="7"/>
        <v>1</v>
      </c>
      <c r="I319" s="28"/>
    </row>
    <row r="320" spans="1:10" hidden="1" x14ac:dyDescent="0.25">
      <c r="A320" s="6" t="s">
        <v>511</v>
      </c>
      <c r="B320" s="31" t="s">
        <v>512</v>
      </c>
      <c r="C320" s="36" t="s">
        <v>754</v>
      </c>
      <c r="D320" s="23" t="s">
        <v>513</v>
      </c>
      <c r="E320" s="23"/>
      <c r="F320" s="32">
        <v>25000</v>
      </c>
      <c r="G320" s="32">
        <v>50000</v>
      </c>
      <c r="H320" s="35">
        <f t="shared" si="7"/>
        <v>2</v>
      </c>
      <c r="I320" s="28"/>
    </row>
    <row r="321" spans="1:9" ht="30" hidden="1" x14ac:dyDescent="0.25">
      <c r="A321" s="6" t="s">
        <v>514</v>
      </c>
      <c r="B321" s="31" t="s">
        <v>515</v>
      </c>
      <c r="C321" s="36" t="s">
        <v>754</v>
      </c>
      <c r="D321" s="23" t="s">
        <v>516</v>
      </c>
      <c r="E321" s="23"/>
      <c r="F321" s="32">
        <v>25000</v>
      </c>
      <c r="G321" s="32">
        <v>75000</v>
      </c>
      <c r="H321" s="35">
        <f t="shared" si="7"/>
        <v>1.4</v>
      </c>
      <c r="I321" s="28"/>
    </row>
    <row r="322" spans="1:9" hidden="1" x14ac:dyDescent="0.25">
      <c r="A322" s="6" t="s">
        <v>517</v>
      </c>
      <c r="B322" s="31" t="s">
        <v>518</v>
      </c>
      <c r="C322" s="36" t="s">
        <v>948</v>
      </c>
      <c r="D322" s="23"/>
      <c r="E322" s="23"/>
      <c r="F322" s="32">
        <v>25000</v>
      </c>
      <c r="G322" s="32">
        <v>60000</v>
      </c>
      <c r="H322" s="35">
        <f t="shared" si="7"/>
        <v>1.4</v>
      </c>
      <c r="I322" s="28"/>
    </row>
    <row r="323" spans="1:9" ht="30" hidden="1" x14ac:dyDescent="0.25">
      <c r="A323" s="6" t="s">
        <v>531</v>
      </c>
      <c r="B323" s="31" t="s">
        <v>578</v>
      </c>
      <c r="C323" s="36" t="s">
        <v>948</v>
      </c>
      <c r="D323" s="23"/>
      <c r="E323" s="23"/>
      <c r="F323" s="32">
        <v>25000</v>
      </c>
      <c r="G323" s="32">
        <v>60000</v>
      </c>
      <c r="H323" s="35">
        <f t="shared" si="7"/>
        <v>1</v>
      </c>
      <c r="I323" s="28"/>
    </row>
    <row r="324" spans="1:9" ht="30" hidden="1" x14ac:dyDescent="0.25">
      <c r="A324" s="6" t="s">
        <v>537</v>
      </c>
      <c r="B324" s="31" t="s">
        <v>538</v>
      </c>
      <c r="C324" s="36" t="s">
        <v>948</v>
      </c>
      <c r="D324" s="23" t="s">
        <v>191</v>
      </c>
      <c r="E324" s="23"/>
      <c r="F324" s="32">
        <v>25000</v>
      </c>
      <c r="G324" s="32">
        <v>50000</v>
      </c>
      <c r="H324" s="35">
        <f t="shared" si="7"/>
        <v>0.8</v>
      </c>
      <c r="I324" s="28"/>
    </row>
    <row r="325" spans="1:9" ht="30" hidden="1" x14ac:dyDescent="0.25">
      <c r="A325" s="6" t="s">
        <v>519</v>
      </c>
      <c r="B325" s="31" t="s">
        <v>574</v>
      </c>
      <c r="C325" s="36" t="s">
        <v>948</v>
      </c>
      <c r="D325" s="23"/>
      <c r="E325" s="23"/>
      <c r="F325" s="32">
        <v>75000</v>
      </c>
      <c r="G325" s="32">
        <v>135000</v>
      </c>
      <c r="H325" s="35">
        <f t="shared" si="7"/>
        <v>0.8</v>
      </c>
      <c r="I325" s="28"/>
    </row>
    <row r="326" spans="1:9" ht="30" hidden="1" x14ac:dyDescent="0.25">
      <c r="A326" s="6" t="s">
        <v>520</v>
      </c>
      <c r="B326" s="31" t="s">
        <v>521</v>
      </c>
      <c r="C326" s="36" t="s">
        <v>948</v>
      </c>
      <c r="D326" s="23" t="s">
        <v>522</v>
      </c>
      <c r="E326" s="23" t="s">
        <v>535</v>
      </c>
      <c r="F326" s="32">
        <v>75000</v>
      </c>
      <c r="G326" s="32">
        <v>135000</v>
      </c>
      <c r="H326" s="35">
        <f t="shared" si="7"/>
        <v>1.4</v>
      </c>
      <c r="I326" s="28"/>
    </row>
    <row r="327" spans="1:9" ht="45" hidden="1" x14ac:dyDescent="0.25">
      <c r="A327" s="6" t="s">
        <v>523</v>
      </c>
      <c r="B327" s="31" t="s">
        <v>583</v>
      </c>
      <c r="C327" s="36" t="s">
        <v>948</v>
      </c>
      <c r="D327" s="23"/>
      <c r="E327" s="23" t="s">
        <v>584</v>
      </c>
      <c r="F327" s="32">
        <v>25000</v>
      </c>
      <c r="G327" s="32">
        <v>60000</v>
      </c>
      <c r="H327" s="35">
        <f t="shared" si="7"/>
        <v>1.2000000000000002</v>
      </c>
      <c r="I327" s="28"/>
    </row>
    <row r="328" spans="1:9" ht="30" hidden="1" x14ac:dyDescent="0.25">
      <c r="A328" s="6" t="s">
        <v>524</v>
      </c>
      <c r="B328" s="31" t="s">
        <v>586</v>
      </c>
      <c r="C328" s="36" t="s">
        <v>949</v>
      </c>
      <c r="D328" s="23"/>
      <c r="E328" s="23"/>
      <c r="F328" s="32">
        <v>25000</v>
      </c>
      <c r="G328" s="32">
        <v>55000</v>
      </c>
      <c r="H328" s="35">
        <f t="shared" si="7"/>
        <v>1.4</v>
      </c>
      <c r="I328" s="28"/>
    </row>
    <row r="329" spans="1:9" ht="45" hidden="1" x14ac:dyDescent="0.25">
      <c r="A329" s="6" t="s">
        <v>525</v>
      </c>
      <c r="B329" s="31" t="s">
        <v>580</v>
      </c>
      <c r="C329" s="36" t="s">
        <v>948</v>
      </c>
      <c r="D329" s="23">
        <v>85</v>
      </c>
      <c r="E329" s="23"/>
      <c r="F329" s="32">
        <v>25000</v>
      </c>
      <c r="G329" s="32">
        <v>60000</v>
      </c>
      <c r="H329" s="35">
        <f t="shared" si="7"/>
        <v>1.2000000000000002</v>
      </c>
      <c r="I329" s="28"/>
    </row>
    <row r="330" spans="1:9" ht="30" hidden="1" x14ac:dyDescent="0.25">
      <c r="A330" s="6" t="s">
        <v>526</v>
      </c>
      <c r="B330" s="31" t="s">
        <v>579</v>
      </c>
      <c r="C330" s="36" t="s">
        <v>755</v>
      </c>
      <c r="D330" s="23"/>
      <c r="E330" s="23"/>
      <c r="F330" s="32">
        <v>25000</v>
      </c>
      <c r="G330" s="32">
        <v>55000</v>
      </c>
      <c r="H330" s="35">
        <f t="shared" si="7"/>
        <v>1.4</v>
      </c>
      <c r="I330" s="28"/>
    </row>
    <row r="331" spans="1:9" hidden="1" x14ac:dyDescent="0.25">
      <c r="A331" s="6" t="s">
        <v>527</v>
      </c>
      <c r="B331" s="31" t="s">
        <v>528</v>
      </c>
      <c r="C331" s="36" t="s">
        <v>755</v>
      </c>
      <c r="D331" s="23"/>
      <c r="E331" s="23"/>
      <c r="F331" s="32">
        <v>25000</v>
      </c>
      <c r="G331" s="32">
        <v>60000</v>
      </c>
      <c r="H331" s="35">
        <f t="shared" si="7"/>
        <v>1.2000000000000002</v>
      </c>
      <c r="I331" s="28"/>
    </row>
    <row r="332" spans="1:9" hidden="1" x14ac:dyDescent="0.25">
      <c r="A332" s="6" t="s">
        <v>529</v>
      </c>
      <c r="B332" s="31" t="s">
        <v>530</v>
      </c>
      <c r="C332" s="36" t="s">
        <v>755</v>
      </c>
      <c r="D332" s="23"/>
      <c r="E332" s="23"/>
      <c r="F332" s="32">
        <v>25000</v>
      </c>
      <c r="G332" s="32">
        <v>55000</v>
      </c>
      <c r="H332" s="35">
        <f t="shared" si="7"/>
        <v>1.6</v>
      </c>
      <c r="I332" s="28"/>
    </row>
    <row r="333" spans="1:9" ht="45" hidden="1" x14ac:dyDescent="0.25">
      <c r="A333" s="6" t="s">
        <v>532</v>
      </c>
      <c r="B333" s="31" t="s">
        <v>585</v>
      </c>
      <c r="C333" s="36" t="s">
        <v>948</v>
      </c>
      <c r="D333" s="23">
        <v>85</v>
      </c>
      <c r="E333" s="23"/>
      <c r="F333" s="32">
        <v>25000</v>
      </c>
      <c r="G333" s="32">
        <v>65000</v>
      </c>
      <c r="H333" s="35">
        <f t="shared" si="7"/>
        <v>1</v>
      </c>
      <c r="I333" s="28"/>
    </row>
    <row r="334" spans="1:9" ht="45" hidden="1" x14ac:dyDescent="0.25">
      <c r="A334" s="6" t="s">
        <v>536</v>
      </c>
      <c r="B334" s="31" t="s">
        <v>539</v>
      </c>
      <c r="C334" s="36" t="s">
        <v>948</v>
      </c>
      <c r="D334" s="23" t="s">
        <v>191</v>
      </c>
      <c r="E334" s="23" t="s">
        <v>191</v>
      </c>
      <c r="F334" s="32">
        <v>25000</v>
      </c>
      <c r="G334" s="32">
        <v>50000</v>
      </c>
      <c r="H334" s="35">
        <f t="shared" si="7"/>
        <v>1</v>
      </c>
      <c r="I334" s="28"/>
    </row>
    <row r="335" spans="1:9" ht="45" hidden="1" x14ac:dyDescent="0.25">
      <c r="A335" s="6" t="s">
        <v>540</v>
      </c>
      <c r="B335" s="31" t="s">
        <v>541</v>
      </c>
      <c r="C335" s="36" t="s">
        <v>754</v>
      </c>
      <c r="D335" s="23" t="s">
        <v>466</v>
      </c>
      <c r="E335" s="23"/>
      <c r="F335" s="32">
        <v>25000</v>
      </c>
      <c r="G335" s="32">
        <v>50000</v>
      </c>
      <c r="H335" s="35">
        <f t="shared" si="7"/>
        <v>1.6</v>
      </c>
      <c r="I335" s="28"/>
    </row>
    <row r="336" spans="1:9" ht="30" hidden="1" x14ac:dyDescent="0.25">
      <c r="A336" s="6" t="s">
        <v>542</v>
      </c>
      <c r="B336" s="31" t="s">
        <v>543</v>
      </c>
      <c r="C336" s="36" t="s">
        <v>754</v>
      </c>
      <c r="D336" s="23" t="s">
        <v>545</v>
      </c>
      <c r="E336" s="23" t="s">
        <v>544</v>
      </c>
      <c r="F336" s="32">
        <v>25000</v>
      </c>
      <c r="G336" s="32">
        <v>65000</v>
      </c>
      <c r="H336" s="35">
        <f t="shared" si="7"/>
        <v>1</v>
      </c>
      <c r="I336" s="28"/>
    </row>
    <row r="337" spans="1:10" hidden="1" x14ac:dyDescent="0.25">
      <c r="A337" s="6" t="s">
        <v>546</v>
      </c>
      <c r="B337" s="31" t="s">
        <v>547</v>
      </c>
      <c r="C337" s="36" t="s">
        <v>948</v>
      </c>
      <c r="D337" s="23" t="s">
        <v>180</v>
      </c>
      <c r="E337" s="23" t="s">
        <v>180</v>
      </c>
      <c r="F337" s="32">
        <v>25000</v>
      </c>
      <c r="G337" s="32">
        <v>50000</v>
      </c>
      <c r="H337" s="35">
        <f t="shared" si="7"/>
        <v>1</v>
      </c>
      <c r="I337" s="28"/>
    </row>
    <row r="338" spans="1:10" ht="30" hidden="1" x14ac:dyDescent="0.25">
      <c r="A338" s="6" t="s">
        <v>548</v>
      </c>
      <c r="B338" s="31" t="s">
        <v>549</v>
      </c>
      <c r="C338" s="36" t="s">
        <v>948</v>
      </c>
      <c r="D338" s="23" t="s">
        <v>180</v>
      </c>
      <c r="E338" s="23" t="s">
        <v>180</v>
      </c>
      <c r="F338" s="32">
        <v>25000</v>
      </c>
      <c r="G338" s="32">
        <v>50000</v>
      </c>
      <c r="H338" s="35">
        <f t="shared" si="7"/>
        <v>1.6</v>
      </c>
      <c r="I338" s="28"/>
    </row>
    <row r="339" spans="1:10" ht="30" hidden="1" x14ac:dyDescent="0.25">
      <c r="A339" s="6" t="s">
        <v>550</v>
      </c>
      <c r="B339" s="31" t="s">
        <v>551</v>
      </c>
      <c r="C339" s="36" t="s">
        <v>754</v>
      </c>
      <c r="D339" s="23" t="s">
        <v>186</v>
      </c>
      <c r="E339" s="23" t="s">
        <v>186</v>
      </c>
      <c r="F339" s="32">
        <v>25000</v>
      </c>
      <c r="G339" s="32">
        <v>65000</v>
      </c>
      <c r="H339" s="35">
        <f t="shared" si="7"/>
        <v>1</v>
      </c>
      <c r="I339" s="28"/>
    </row>
    <row r="340" spans="1:10" hidden="1" x14ac:dyDescent="0.25">
      <c r="A340" s="6" t="s">
        <v>552</v>
      </c>
      <c r="B340" s="31" t="s">
        <v>553</v>
      </c>
      <c r="C340" s="36" t="s">
        <v>754</v>
      </c>
      <c r="D340" s="23" t="s">
        <v>263</v>
      </c>
      <c r="E340" s="23" t="s">
        <v>263</v>
      </c>
      <c r="F340" s="32">
        <v>25000</v>
      </c>
      <c r="G340" s="32">
        <v>50000</v>
      </c>
      <c r="H340" s="35">
        <f t="shared" si="7"/>
        <v>1</v>
      </c>
      <c r="I340" s="28"/>
    </row>
    <row r="341" spans="1:10" ht="30" hidden="1" x14ac:dyDescent="0.25">
      <c r="A341" s="6" t="s">
        <v>554</v>
      </c>
      <c r="B341" s="31" t="s">
        <v>555</v>
      </c>
      <c r="C341" s="36" t="s">
        <v>948</v>
      </c>
      <c r="D341" s="23"/>
      <c r="E341" s="23"/>
      <c r="F341" s="32">
        <v>25000</v>
      </c>
      <c r="G341" s="32">
        <v>50000</v>
      </c>
      <c r="H341" s="35">
        <f t="shared" si="7"/>
        <v>1</v>
      </c>
      <c r="I341" s="28"/>
    </row>
    <row r="342" spans="1:10" ht="30" hidden="1" x14ac:dyDescent="0.25">
      <c r="A342" s="6" t="s">
        <v>556</v>
      </c>
      <c r="B342" s="31" t="s">
        <v>557</v>
      </c>
      <c r="C342" s="36" t="s">
        <v>948</v>
      </c>
      <c r="D342" s="23" t="s">
        <v>180</v>
      </c>
      <c r="E342" s="23" t="s">
        <v>180</v>
      </c>
      <c r="F342" s="32">
        <v>25000</v>
      </c>
      <c r="G342" s="32">
        <v>50000</v>
      </c>
      <c r="H342" s="35">
        <f t="shared" si="7"/>
        <v>1</v>
      </c>
      <c r="I342" s="28"/>
    </row>
    <row r="343" spans="1:10" ht="45" hidden="1" x14ac:dyDescent="0.25">
      <c r="A343" s="6" t="s">
        <v>558</v>
      </c>
      <c r="B343" s="31" t="s">
        <v>559</v>
      </c>
      <c r="C343" s="36" t="s">
        <v>754</v>
      </c>
      <c r="D343" s="23" t="s">
        <v>466</v>
      </c>
      <c r="E343" s="23" t="s">
        <v>466</v>
      </c>
      <c r="F343" s="32">
        <v>25000</v>
      </c>
      <c r="G343" s="32">
        <v>50000</v>
      </c>
      <c r="H343" s="35">
        <f t="shared" si="7"/>
        <v>1</v>
      </c>
      <c r="I343" s="28"/>
    </row>
    <row r="344" spans="1:10" ht="30" hidden="1" x14ac:dyDescent="0.25">
      <c r="A344" s="6" t="s">
        <v>560</v>
      </c>
      <c r="B344" s="31" t="s">
        <v>561</v>
      </c>
      <c r="C344" s="36" t="s">
        <v>948</v>
      </c>
      <c r="D344" s="23" t="s">
        <v>180</v>
      </c>
      <c r="E344" s="23" t="s">
        <v>180</v>
      </c>
      <c r="F344" s="32">
        <v>25000</v>
      </c>
      <c r="G344" s="32">
        <v>50000</v>
      </c>
      <c r="H344" s="35">
        <f t="shared" si="7"/>
        <v>1</v>
      </c>
      <c r="I344" s="28"/>
    </row>
    <row r="345" spans="1:10" ht="30" x14ac:dyDescent="0.25">
      <c r="A345" s="6" t="s">
        <v>562</v>
      </c>
      <c r="B345" s="31" t="s">
        <v>563</v>
      </c>
      <c r="C345" s="36" t="s">
        <v>948</v>
      </c>
      <c r="D345" s="23" t="s">
        <v>180</v>
      </c>
      <c r="E345" s="23" t="s">
        <v>180</v>
      </c>
      <c r="F345" s="32">
        <v>25000</v>
      </c>
      <c r="G345" s="32">
        <v>50000</v>
      </c>
      <c r="H345" s="35">
        <f t="shared" si="7"/>
        <v>1</v>
      </c>
      <c r="I345" s="28">
        <v>45261</v>
      </c>
      <c r="J345" t="s">
        <v>954</v>
      </c>
    </row>
    <row r="346" spans="1:10" ht="45" x14ac:dyDescent="0.25">
      <c r="A346" s="6" t="s">
        <v>564</v>
      </c>
      <c r="B346" s="31" t="s">
        <v>565</v>
      </c>
      <c r="C346" s="36" t="s">
        <v>754</v>
      </c>
      <c r="D346" s="23" t="s">
        <v>186</v>
      </c>
      <c r="E346" s="23" t="s">
        <v>186</v>
      </c>
      <c r="F346" s="32">
        <v>25000</v>
      </c>
      <c r="G346" s="32">
        <v>50000</v>
      </c>
      <c r="H346" s="35">
        <f t="shared" si="7"/>
        <v>1</v>
      </c>
      <c r="I346" s="28">
        <v>45242</v>
      </c>
      <c r="J346" t="s">
        <v>954</v>
      </c>
    </row>
    <row r="347" spans="1:10" ht="45" x14ac:dyDescent="0.25">
      <c r="A347" s="6" t="s">
        <v>566</v>
      </c>
      <c r="B347" s="31" t="s">
        <v>567</v>
      </c>
      <c r="C347" s="36" t="s">
        <v>948</v>
      </c>
      <c r="D347" s="23" t="s">
        <v>180</v>
      </c>
      <c r="E347" s="23" t="s">
        <v>180</v>
      </c>
      <c r="F347" s="32">
        <v>25000</v>
      </c>
      <c r="G347" s="32">
        <v>50000</v>
      </c>
      <c r="H347" s="35">
        <f t="shared" si="7"/>
        <v>1</v>
      </c>
      <c r="I347" s="28">
        <v>45242</v>
      </c>
      <c r="J347" t="s">
        <v>956</v>
      </c>
    </row>
    <row r="348" spans="1:10" ht="30" x14ac:dyDescent="0.25">
      <c r="A348" s="6" t="s">
        <v>568</v>
      </c>
      <c r="B348" s="31" t="s">
        <v>569</v>
      </c>
      <c r="C348" s="36" t="s">
        <v>755</v>
      </c>
      <c r="D348" s="23"/>
      <c r="E348" s="23"/>
      <c r="F348" s="32">
        <v>25000</v>
      </c>
      <c r="G348" s="32">
        <v>50000</v>
      </c>
      <c r="H348" s="35">
        <f t="shared" si="7"/>
        <v>1</v>
      </c>
      <c r="I348" s="28">
        <v>45171</v>
      </c>
      <c r="J348" t="s">
        <v>955</v>
      </c>
    </row>
    <row r="349" spans="1:10" ht="30" x14ac:dyDescent="0.25">
      <c r="A349" s="6" t="s">
        <v>570</v>
      </c>
      <c r="B349" s="31" t="s">
        <v>571</v>
      </c>
      <c r="C349" s="36" t="s">
        <v>948</v>
      </c>
      <c r="D349" s="23" t="s">
        <v>180</v>
      </c>
      <c r="E349" s="23" t="s">
        <v>180</v>
      </c>
      <c r="F349" s="32">
        <v>25000</v>
      </c>
      <c r="G349" s="32">
        <v>50000</v>
      </c>
      <c r="H349" s="35">
        <f t="shared" si="7"/>
        <v>1</v>
      </c>
      <c r="I349" s="28">
        <v>45180</v>
      </c>
      <c r="J349" t="s">
        <v>955</v>
      </c>
    </row>
    <row r="350" spans="1:10" ht="30" x14ac:dyDescent="0.25">
      <c r="A350" s="6" t="s">
        <v>572</v>
      </c>
      <c r="B350" s="31" t="s">
        <v>573</v>
      </c>
      <c r="C350" s="36" t="s">
        <v>754</v>
      </c>
      <c r="D350" s="23" t="s">
        <v>263</v>
      </c>
      <c r="E350" s="23" t="s">
        <v>263</v>
      </c>
      <c r="F350" s="32">
        <v>25000</v>
      </c>
      <c r="G350" s="32">
        <v>50000</v>
      </c>
      <c r="H350" s="35">
        <f t="shared" si="7"/>
        <v>2.25</v>
      </c>
      <c r="I350" s="28">
        <v>45180</v>
      </c>
      <c r="J350" t="s">
        <v>954</v>
      </c>
    </row>
    <row r="351" spans="1:10" ht="30" x14ac:dyDescent="0.25">
      <c r="A351" t="s">
        <v>425</v>
      </c>
      <c r="B351" s="31" t="s">
        <v>426</v>
      </c>
      <c r="C351" s="37" t="s">
        <v>754</v>
      </c>
      <c r="D351" s="23" t="s">
        <v>180</v>
      </c>
      <c r="E351" s="26"/>
      <c r="F351" s="33">
        <v>20000</v>
      </c>
      <c r="G351" s="33">
        <v>65000</v>
      </c>
      <c r="H351" s="35">
        <f t="shared" si="7"/>
        <v>2.25</v>
      </c>
      <c r="I351" s="28">
        <v>45202</v>
      </c>
      <c r="J351" t="s">
        <v>954</v>
      </c>
    </row>
    <row r="352" spans="1:10" ht="30" x14ac:dyDescent="0.25">
      <c r="A352" s="6" t="s">
        <v>427</v>
      </c>
      <c r="B352" s="31" t="s">
        <v>428</v>
      </c>
      <c r="C352" s="36" t="s">
        <v>948</v>
      </c>
      <c r="D352" s="23" t="s">
        <v>466</v>
      </c>
      <c r="E352" s="26"/>
      <c r="F352" s="33">
        <v>20000</v>
      </c>
      <c r="G352" s="33">
        <v>65000</v>
      </c>
      <c r="H352" s="35">
        <f t="shared" si="7"/>
        <v>1.75</v>
      </c>
      <c r="I352" s="28">
        <v>45248</v>
      </c>
      <c r="J352" t="s">
        <v>955</v>
      </c>
    </row>
    <row r="353" spans="1:10" ht="60" x14ac:dyDescent="0.25">
      <c r="A353" s="6" t="s">
        <v>429</v>
      </c>
      <c r="B353" s="31" t="s">
        <v>430</v>
      </c>
      <c r="C353" s="36" t="s">
        <v>755</v>
      </c>
      <c r="D353" s="23" t="s">
        <v>180</v>
      </c>
      <c r="E353" s="26"/>
      <c r="F353" s="33">
        <v>20000</v>
      </c>
      <c r="G353" s="33">
        <v>55000</v>
      </c>
      <c r="H353" s="35">
        <f t="shared" si="7"/>
        <v>2.25</v>
      </c>
      <c r="I353" s="28">
        <v>45180</v>
      </c>
      <c r="J353" t="s">
        <v>955</v>
      </c>
    </row>
    <row r="354" spans="1:10" ht="30" x14ac:dyDescent="0.25">
      <c r="A354" s="6" t="s">
        <v>431</v>
      </c>
      <c r="B354" s="31" t="s">
        <v>432</v>
      </c>
      <c r="C354" s="36" t="s">
        <v>948</v>
      </c>
      <c r="D354" s="23" t="s">
        <v>180</v>
      </c>
      <c r="E354" s="26"/>
      <c r="F354" s="33">
        <v>20000</v>
      </c>
      <c r="G354" s="33">
        <v>65000</v>
      </c>
      <c r="H354" s="35">
        <f t="shared" si="7"/>
        <v>2.75</v>
      </c>
      <c r="I354" s="28">
        <v>45278</v>
      </c>
      <c r="J354" t="s">
        <v>695</v>
      </c>
    </row>
    <row r="355" spans="1:10" ht="30" x14ac:dyDescent="0.25">
      <c r="A355" s="6" t="s">
        <v>446</v>
      </c>
      <c r="B355" s="31" t="s">
        <v>433</v>
      </c>
      <c r="C355" s="36" t="s">
        <v>948</v>
      </c>
      <c r="D355" s="23"/>
      <c r="E355" s="26">
        <v>83</v>
      </c>
      <c r="F355" s="33">
        <v>20000</v>
      </c>
      <c r="G355" s="33">
        <v>75000</v>
      </c>
      <c r="H355" s="35">
        <f t="shared" si="7"/>
        <v>2.0092592592592591</v>
      </c>
      <c r="I355" s="28">
        <v>45296</v>
      </c>
      <c r="J355" t="s">
        <v>695</v>
      </c>
    </row>
    <row r="356" spans="1:10" ht="45" x14ac:dyDescent="0.25">
      <c r="A356" s="6" t="s">
        <v>599</v>
      </c>
      <c r="B356" s="31" t="s">
        <v>612</v>
      </c>
      <c r="C356" s="36" t="s">
        <v>948</v>
      </c>
      <c r="D356" s="23"/>
      <c r="E356" s="26">
        <v>83</v>
      </c>
      <c r="F356" s="33">
        <v>21600</v>
      </c>
      <c r="G356" s="33">
        <v>65000</v>
      </c>
      <c r="H356" s="35">
        <f t="shared" si="7"/>
        <v>2.0092592592592591</v>
      </c>
      <c r="I356" s="28">
        <v>45293</v>
      </c>
      <c r="J356" t="s">
        <v>695</v>
      </c>
    </row>
    <row r="357" spans="1:10" ht="45" x14ac:dyDescent="0.25">
      <c r="A357" s="6" t="s">
        <v>600</v>
      </c>
      <c r="B357" s="31" t="s">
        <v>613</v>
      </c>
      <c r="C357" s="36" t="s">
        <v>755</v>
      </c>
      <c r="D357" s="23"/>
      <c r="E357" s="26">
        <v>80</v>
      </c>
      <c r="F357" s="33">
        <v>21600</v>
      </c>
      <c r="G357" s="33">
        <v>65000</v>
      </c>
      <c r="H357" s="35">
        <f t="shared" si="7"/>
        <v>2.2407407407407409</v>
      </c>
      <c r="I357" s="28">
        <v>45147</v>
      </c>
      <c r="J357" t="s">
        <v>695</v>
      </c>
    </row>
    <row r="358" spans="1:10" ht="75" x14ac:dyDescent="0.25">
      <c r="A358" s="6" t="s">
        <v>602</v>
      </c>
      <c r="B358" s="31" t="s">
        <v>614</v>
      </c>
      <c r="C358" s="36" t="s">
        <v>755</v>
      </c>
      <c r="D358" s="23"/>
      <c r="E358" s="26">
        <v>80</v>
      </c>
      <c r="F358" s="33">
        <v>21600</v>
      </c>
      <c r="G358" s="33">
        <v>70000</v>
      </c>
      <c r="H358" s="35">
        <f t="shared" si="7"/>
        <v>1.5462962962962963</v>
      </c>
      <c r="I358" s="28">
        <v>45180</v>
      </c>
      <c r="J358" t="s">
        <v>695</v>
      </c>
    </row>
    <row r="359" spans="1:10" ht="45" x14ac:dyDescent="0.25">
      <c r="A359" s="6" t="s">
        <v>603</v>
      </c>
      <c r="B359" s="31" t="s">
        <v>615</v>
      </c>
      <c r="C359" s="36" t="s">
        <v>755</v>
      </c>
      <c r="D359" s="26"/>
      <c r="E359" s="26">
        <v>77</v>
      </c>
      <c r="F359" s="33">
        <v>21600</v>
      </c>
      <c r="G359" s="33">
        <v>55000</v>
      </c>
      <c r="H359" s="35">
        <f t="shared" si="7"/>
        <v>2.4722222222222223</v>
      </c>
      <c r="I359" s="28">
        <v>45231</v>
      </c>
      <c r="J359" t="s">
        <v>695</v>
      </c>
    </row>
    <row r="360" spans="1:10" ht="45" x14ac:dyDescent="0.25">
      <c r="A360" s="6" t="s">
        <v>604</v>
      </c>
      <c r="B360" s="31" t="s">
        <v>616</v>
      </c>
      <c r="C360" s="36" t="s">
        <v>948</v>
      </c>
      <c r="D360" s="26"/>
      <c r="E360" s="26">
        <v>90</v>
      </c>
      <c r="F360" s="33">
        <v>21600</v>
      </c>
      <c r="G360" s="33">
        <v>75000</v>
      </c>
      <c r="H360" s="35">
        <f t="shared" si="7"/>
        <v>2.0092592592592591</v>
      </c>
      <c r="I360" s="28">
        <v>45245</v>
      </c>
      <c r="J360" t="s">
        <v>695</v>
      </c>
    </row>
    <row r="361" spans="1:10" ht="45" hidden="1" x14ac:dyDescent="0.25">
      <c r="A361" s="6" t="s">
        <v>606</v>
      </c>
      <c r="B361" s="31" t="s">
        <v>617</v>
      </c>
      <c r="C361" s="36" t="s">
        <v>949</v>
      </c>
      <c r="D361" s="26"/>
      <c r="E361" s="26" t="s">
        <v>544</v>
      </c>
      <c r="F361" s="33">
        <v>21600</v>
      </c>
      <c r="G361" s="33">
        <v>65000</v>
      </c>
      <c r="H361" s="35">
        <f t="shared" si="7"/>
        <v>2.4722222222222223</v>
      </c>
      <c r="I361" s="28"/>
      <c r="J361" s="23"/>
    </row>
    <row r="362" spans="1:10" ht="60" x14ac:dyDescent="0.25">
      <c r="A362" s="6" t="s">
        <v>607</v>
      </c>
      <c r="B362" s="31" t="s">
        <v>690</v>
      </c>
      <c r="C362" s="36" t="s">
        <v>754</v>
      </c>
      <c r="D362" s="26"/>
      <c r="E362" s="26" t="s">
        <v>605</v>
      </c>
      <c r="F362" s="33">
        <v>21600</v>
      </c>
      <c r="G362" s="33">
        <v>75000</v>
      </c>
      <c r="H362" s="35">
        <f t="shared" si="7"/>
        <v>2.0092592592592591</v>
      </c>
      <c r="I362" s="28">
        <v>45178</v>
      </c>
      <c r="J362" t="s">
        <v>956</v>
      </c>
    </row>
    <row r="363" spans="1:10" ht="30" x14ac:dyDescent="0.25">
      <c r="A363" s="6" t="s">
        <v>608</v>
      </c>
      <c r="B363" s="31" t="s">
        <v>618</v>
      </c>
      <c r="C363" s="36" t="s">
        <v>948</v>
      </c>
      <c r="D363" s="26"/>
      <c r="E363" s="26" t="s">
        <v>609</v>
      </c>
      <c r="F363" s="33">
        <v>21600</v>
      </c>
      <c r="G363" s="33">
        <v>65000</v>
      </c>
      <c r="H363" s="35">
        <f t="shared" si="7"/>
        <v>1.7777777777777777</v>
      </c>
      <c r="I363" s="28">
        <v>45179</v>
      </c>
      <c r="J363" t="s">
        <v>955</v>
      </c>
    </row>
    <row r="364" spans="1:10" x14ac:dyDescent="0.25">
      <c r="A364" s="6" t="s">
        <v>610</v>
      </c>
      <c r="B364" s="31" t="s">
        <v>619</v>
      </c>
      <c r="C364" s="36" t="s">
        <v>948</v>
      </c>
      <c r="D364" s="26"/>
      <c r="E364" s="26" t="s">
        <v>611</v>
      </c>
      <c r="F364" s="33">
        <v>21600</v>
      </c>
      <c r="G364" s="33">
        <v>60000</v>
      </c>
      <c r="H364" s="35">
        <f t="shared" ref="H364:H427" si="8">G365/F365-1</f>
        <v>2.0092592592592591</v>
      </c>
      <c r="I364" s="28">
        <v>45180</v>
      </c>
      <c r="J364" t="s">
        <v>695</v>
      </c>
    </row>
    <row r="365" spans="1:10" ht="30" x14ac:dyDescent="0.25">
      <c r="A365" s="6" t="s">
        <v>666</v>
      </c>
      <c r="B365" s="31" t="s">
        <v>667</v>
      </c>
      <c r="C365" s="36" t="s">
        <v>948</v>
      </c>
      <c r="D365" s="26"/>
      <c r="E365" s="26" t="s">
        <v>668</v>
      </c>
      <c r="F365" s="33">
        <v>21600</v>
      </c>
      <c r="G365" s="33">
        <v>65000</v>
      </c>
      <c r="H365" s="35">
        <f t="shared" si="8"/>
        <v>1.3148148148148149</v>
      </c>
      <c r="I365" s="28">
        <v>45181</v>
      </c>
      <c r="J365" t="s">
        <v>955</v>
      </c>
    </row>
    <row r="366" spans="1:10" ht="30" x14ac:dyDescent="0.25">
      <c r="A366" s="6" t="s">
        <v>691</v>
      </c>
      <c r="B366" s="31" t="s">
        <v>692</v>
      </c>
      <c r="C366" s="36" t="s">
        <v>948</v>
      </c>
      <c r="D366" s="26" t="s">
        <v>601</v>
      </c>
      <c r="E366" s="26"/>
      <c r="F366" s="33">
        <v>21600</v>
      </c>
      <c r="G366" s="33">
        <v>50000</v>
      </c>
      <c r="H366" s="35">
        <f t="shared" si="8"/>
        <v>1.5462962962962963</v>
      </c>
      <c r="I366" s="28">
        <v>45182</v>
      </c>
      <c r="J366" t="s">
        <v>695</v>
      </c>
    </row>
    <row r="367" spans="1:10" ht="30" x14ac:dyDescent="0.25">
      <c r="A367" s="6" t="s">
        <v>637</v>
      </c>
      <c r="B367" s="31" t="s">
        <v>638</v>
      </c>
      <c r="C367" s="36" t="s">
        <v>948</v>
      </c>
      <c r="D367" s="26" t="s">
        <v>601</v>
      </c>
      <c r="E367" s="26"/>
      <c r="F367" s="33">
        <v>21600</v>
      </c>
      <c r="G367" s="33">
        <v>55000</v>
      </c>
      <c r="H367" s="35">
        <f t="shared" si="8"/>
        <v>2.0092592592592591</v>
      </c>
      <c r="I367" s="28">
        <v>45188</v>
      </c>
      <c r="J367" t="s">
        <v>954</v>
      </c>
    </row>
    <row r="368" spans="1:10" ht="30" x14ac:dyDescent="0.25">
      <c r="A368" s="6" t="s">
        <v>634</v>
      </c>
      <c r="B368" s="31" t="s">
        <v>635</v>
      </c>
      <c r="C368" s="36" t="s">
        <v>948</v>
      </c>
      <c r="D368" s="26" t="s">
        <v>636</v>
      </c>
      <c r="E368" s="26"/>
      <c r="F368" s="33">
        <v>21600</v>
      </c>
      <c r="G368" s="33">
        <v>65000</v>
      </c>
      <c r="H368" s="35">
        <f t="shared" si="8"/>
        <v>0.85185185185185186</v>
      </c>
      <c r="I368" s="28">
        <v>45184</v>
      </c>
      <c r="J368" t="s">
        <v>954</v>
      </c>
    </row>
    <row r="369" spans="1:10" ht="60" x14ac:dyDescent="0.25">
      <c r="A369" s="6" t="s">
        <v>631</v>
      </c>
      <c r="B369" s="31" t="s">
        <v>633</v>
      </c>
      <c r="C369" s="36" t="s">
        <v>948</v>
      </c>
      <c r="D369" s="26" t="s">
        <v>632</v>
      </c>
      <c r="E369" s="26"/>
      <c r="F369" s="33">
        <v>21600</v>
      </c>
      <c r="G369" s="33">
        <v>40000</v>
      </c>
      <c r="H369" s="35">
        <f t="shared" si="8"/>
        <v>1.5462962962962963</v>
      </c>
      <c r="I369" s="28">
        <v>45185</v>
      </c>
      <c r="J369" t="s">
        <v>956</v>
      </c>
    </row>
    <row r="370" spans="1:10" ht="45" x14ac:dyDescent="0.25">
      <c r="A370" s="6" t="s">
        <v>628</v>
      </c>
      <c r="B370" s="31" t="s">
        <v>629</v>
      </c>
      <c r="C370" s="36" t="s">
        <v>948</v>
      </c>
      <c r="D370" s="26" t="s">
        <v>630</v>
      </c>
      <c r="E370" s="26"/>
      <c r="F370" s="33">
        <v>21600</v>
      </c>
      <c r="G370" s="33">
        <v>55000</v>
      </c>
      <c r="H370" s="35">
        <f t="shared" si="8"/>
        <v>1.5462962962962963</v>
      </c>
      <c r="I370" s="28">
        <v>45186</v>
      </c>
      <c r="J370" t="s">
        <v>955</v>
      </c>
    </row>
    <row r="371" spans="1:10" ht="60" x14ac:dyDescent="0.25">
      <c r="A371" s="6" t="s">
        <v>626</v>
      </c>
      <c r="B371" s="31" t="s">
        <v>627</v>
      </c>
      <c r="C371" s="36" t="s">
        <v>948</v>
      </c>
      <c r="D371" s="30">
        <v>85</v>
      </c>
      <c r="E371" s="26"/>
      <c r="F371" s="33">
        <v>21600</v>
      </c>
      <c r="G371" s="33">
        <v>55000</v>
      </c>
      <c r="H371" s="35">
        <f t="shared" si="8"/>
        <v>1.5462962962962963</v>
      </c>
      <c r="I371" s="28">
        <v>45187</v>
      </c>
      <c r="J371" t="s">
        <v>955</v>
      </c>
    </row>
    <row r="372" spans="1:10" ht="30" x14ac:dyDescent="0.25">
      <c r="A372" s="6" t="s">
        <v>693</v>
      </c>
      <c r="B372" s="31" t="s">
        <v>694</v>
      </c>
      <c r="C372" s="36" t="s">
        <v>754</v>
      </c>
      <c r="D372" s="30">
        <v>84</v>
      </c>
      <c r="E372" s="26"/>
      <c r="F372" s="33">
        <v>21600</v>
      </c>
      <c r="G372" s="33">
        <v>55000</v>
      </c>
      <c r="H372" s="35">
        <f t="shared" si="8"/>
        <v>2.0092592592592591</v>
      </c>
      <c r="I372" s="28">
        <v>45188</v>
      </c>
      <c r="J372" t="s">
        <v>954</v>
      </c>
    </row>
    <row r="373" spans="1:10" ht="45" x14ac:dyDescent="0.25">
      <c r="A373" s="6" t="s">
        <v>624</v>
      </c>
      <c r="B373" s="31" t="s">
        <v>625</v>
      </c>
      <c r="C373" s="36" t="s">
        <v>754</v>
      </c>
      <c r="D373" s="26" t="s">
        <v>191</v>
      </c>
      <c r="E373" s="26"/>
      <c r="F373" s="33">
        <v>21600</v>
      </c>
      <c r="G373" s="33">
        <v>65000</v>
      </c>
      <c r="H373" s="35">
        <f t="shared" si="8"/>
        <v>2.4722222222222223</v>
      </c>
      <c r="I373" s="28">
        <v>45294</v>
      </c>
      <c r="J373" t="s">
        <v>954</v>
      </c>
    </row>
    <row r="374" spans="1:10" ht="45" x14ac:dyDescent="0.25">
      <c r="A374" s="6" t="s">
        <v>622</v>
      </c>
      <c r="B374" s="31" t="s">
        <v>623</v>
      </c>
      <c r="C374" s="36" t="s">
        <v>754</v>
      </c>
      <c r="D374" s="26" t="s">
        <v>601</v>
      </c>
      <c r="E374" s="26"/>
      <c r="F374" s="33">
        <v>21600</v>
      </c>
      <c r="G374" s="33">
        <v>75000</v>
      </c>
      <c r="H374" s="35">
        <f t="shared" si="8"/>
        <v>2.0092592592592591</v>
      </c>
      <c r="I374" s="28">
        <v>45368</v>
      </c>
      <c r="J374" t="s">
        <v>955</v>
      </c>
    </row>
    <row r="375" spans="1:10" ht="30" x14ac:dyDescent="0.25">
      <c r="A375" s="6" t="s">
        <v>620</v>
      </c>
      <c r="B375" s="31" t="s">
        <v>621</v>
      </c>
      <c r="C375" s="36" t="s">
        <v>754</v>
      </c>
      <c r="D375" s="26" t="s">
        <v>466</v>
      </c>
      <c r="E375" s="26"/>
      <c r="F375" s="33">
        <v>21600</v>
      </c>
      <c r="G375" s="33">
        <v>65000</v>
      </c>
      <c r="H375" s="35">
        <f t="shared" si="8"/>
        <v>2.0092592592592591</v>
      </c>
      <c r="I375" s="28">
        <v>45037</v>
      </c>
      <c r="J375" t="s">
        <v>955</v>
      </c>
    </row>
    <row r="376" spans="1:10" ht="30" x14ac:dyDescent="0.25">
      <c r="A376" s="6" t="s">
        <v>664</v>
      </c>
      <c r="B376" s="31" t="s">
        <v>665</v>
      </c>
      <c r="C376" s="36" t="s">
        <v>948</v>
      </c>
      <c r="D376" s="26"/>
      <c r="E376" s="26"/>
      <c r="F376" s="33">
        <v>21600</v>
      </c>
      <c r="G376" s="33">
        <v>65000</v>
      </c>
      <c r="H376" s="35">
        <f t="shared" si="8"/>
        <v>1.7777777777777777</v>
      </c>
      <c r="I376" s="28">
        <v>45372</v>
      </c>
      <c r="J376" t="s">
        <v>695</v>
      </c>
    </row>
    <row r="377" spans="1:10" ht="45" x14ac:dyDescent="0.25">
      <c r="A377" s="6" t="s">
        <v>661</v>
      </c>
      <c r="B377" s="31" t="s">
        <v>662</v>
      </c>
      <c r="C377" s="36" t="s">
        <v>754</v>
      </c>
      <c r="D377" s="26"/>
      <c r="E377" s="26" t="s">
        <v>663</v>
      </c>
      <c r="F377" s="33">
        <v>21600</v>
      </c>
      <c r="G377" s="33">
        <v>60000</v>
      </c>
      <c r="H377" s="35">
        <f t="shared" si="8"/>
        <v>2.0092592592592591</v>
      </c>
      <c r="I377" s="28">
        <v>45367</v>
      </c>
      <c r="J377" t="s">
        <v>695</v>
      </c>
    </row>
    <row r="378" spans="1:10" ht="30" x14ac:dyDescent="0.25">
      <c r="A378" s="6" t="s">
        <v>659</v>
      </c>
      <c r="B378" s="31" t="s">
        <v>660</v>
      </c>
      <c r="C378" s="36" t="s">
        <v>948</v>
      </c>
      <c r="D378" s="26"/>
      <c r="E378" s="26" t="s">
        <v>180</v>
      </c>
      <c r="F378" s="33">
        <v>21600</v>
      </c>
      <c r="G378" s="33">
        <v>65000</v>
      </c>
      <c r="H378" s="35">
        <f t="shared" si="8"/>
        <v>2.2407407407407409</v>
      </c>
      <c r="I378" s="28">
        <v>44973</v>
      </c>
      <c r="J378" t="s">
        <v>695</v>
      </c>
    </row>
    <row r="379" spans="1:10" ht="45" x14ac:dyDescent="0.25">
      <c r="A379" s="6" t="s">
        <v>651</v>
      </c>
      <c r="B379" s="31" t="s">
        <v>658</v>
      </c>
      <c r="C379" s="36" t="s">
        <v>754</v>
      </c>
      <c r="D379" s="26"/>
      <c r="E379" s="26" t="s">
        <v>544</v>
      </c>
      <c r="F379" s="33">
        <v>21600</v>
      </c>
      <c r="G379" s="33">
        <v>70000</v>
      </c>
      <c r="H379" s="35">
        <f t="shared" si="8"/>
        <v>1.5462962962962963</v>
      </c>
      <c r="I379" s="28">
        <v>45342</v>
      </c>
      <c r="J379" t="s">
        <v>695</v>
      </c>
    </row>
    <row r="380" spans="1:10" ht="60" x14ac:dyDescent="0.25">
      <c r="A380" s="6" t="s">
        <v>656</v>
      </c>
      <c r="B380" s="31" t="s">
        <v>657</v>
      </c>
      <c r="C380" s="36" t="s">
        <v>754</v>
      </c>
      <c r="D380" s="26"/>
      <c r="E380" s="26" t="s">
        <v>186</v>
      </c>
      <c r="F380" s="33">
        <v>21600</v>
      </c>
      <c r="G380" s="33">
        <v>55000</v>
      </c>
      <c r="H380" s="35">
        <f t="shared" si="8"/>
        <v>2.0092592592592591</v>
      </c>
      <c r="I380" s="28">
        <v>45343</v>
      </c>
      <c r="J380" t="s">
        <v>695</v>
      </c>
    </row>
    <row r="381" spans="1:10" ht="45" x14ac:dyDescent="0.25">
      <c r="A381" s="6" t="s">
        <v>654</v>
      </c>
      <c r="B381" s="31" t="s">
        <v>655</v>
      </c>
      <c r="C381" s="36" t="s">
        <v>755</v>
      </c>
      <c r="D381" s="26"/>
      <c r="E381" s="26" t="s">
        <v>601</v>
      </c>
      <c r="F381" s="33">
        <v>21600</v>
      </c>
      <c r="G381" s="33">
        <v>65000</v>
      </c>
      <c r="H381" s="35">
        <f t="shared" si="8"/>
        <v>2.0092592592592591</v>
      </c>
      <c r="I381" s="28">
        <v>45344</v>
      </c>
      <c r="J381" t="s">
        <v>695</v>
      </c>
    </row>
    <row r="382" spans="1:10" ht="60" x14ac:dyDescent="0.25">
      <c r="A382" s="6" t="s">
        <v>652</v>
      </c>
      <c r="B382" s="31" t="s">
        <v>653</v>
      </c>
      <c r="C382" s="36" t="s">
        <v>948</v>
      </c>
      <c r="D382" s="26"/>
      <c r="E382" s="26"/>
      <c r="F382" s="33">
        <v>21600</v>
      </c>
      <c r="G382" s="33">
        <v>65000</v>
      </c>
      <c r="H382" s="35">
        <f t="shared" si="8"/>
        <v>1.7777777777777777</v>
      </c>
      <c r="I382" s="28">
        <v>45345</v>
      </c>
      <c r="J382" t="s">
        <v>695</v>
      </c>
    </row>
    <row r="383" spans="1:10" ht="45" hidden="1" x14ac:dyDescent="0.25">
      <c r="A383" s="6" t="s">
        <v>649</v>
      </c>
      <c r="B383" s="31" t="s">
        <v>650</v>
      </c>
      <c r="C383" s="36" t="s">
        <v>948</v>
      </c>
      <c r="D383" s="26"/>
      <c r="E383" s="26"/>
      <c r="F383" s="33">
        <v>21600</v>
      </c>
      <c r="G383" s="33">
        <v>60000</v>
      </c>
      <c r="H383" s="35">
        <f t="shared" si="8"/>
        <v>2.0092592592592591</v>
      </c>
      <c r="I383" s="28"/>
      <c r="J383" s="23"/>
    </row>
    <row r="384" spans="1:10" ht="30" hidden="1" x14ac:dyDescent="0.25">
      <c r="A384" s="6" t="s">
        <v>647</v>
      </c>
      <c r="B384" s="31" t="s">
        <v>648</v>
      </c>
      <c r="C384" s="36" t="s">
        <v>950</v>
      </c>
      <c r="D384" s="26"/>
      <c r="E384" s="26" t="s">
        <v>601</v>
      </c>
      <c r="F384" s="33">
        <v>21600</v>
      </c>
      <c r="G384" s="33">
        <v>65000</v>
      </c>
      <c r="H384" s="35">
        <f t="shared" si="8"/>
        <v>2.0092592592592591</v>
      </c>
      <c r="I384" s="28"/>
      <c r="J384" s="23"/>
    </row>
    <row r="385" spans="1:10" ht="30" hidden="1" x14ac:dyDescent="0.25">
      <c r="A385" s="6" t="s">
        <v>644</v>
      </c>
      <c r="B385" s="31" t="s">
        <v>645</v>
      </c>
      <c r="C385" s="36" t="s">
        <v>754</v>
      </c>
      <c r="D385" s="26"/>
      <c r="E385" s="26" t="s">
        <v>646</v>
      </c>
      <c r="F385" s="33">
        <v>21600</v>
      </c>
      <c r="G385" s="33">
        <v>65000</v>
      </c>
      <c r="H385" s="35">
        <f t="shared" si="8"/>
        <v>1.7777777777777777</v>
      </c>
      <c r="I385" s="28"/>
      <c r="J385" s="23"/>
    </row>
    <row r="386" spans="1:10" ht="75" hidden="1" x14ac:dyDescent="0.25">
      <c r="A386" s="6" t="s">
        <v>641</v>
      </c>
      <c r="B386" s="31" t="s">
        <v>643</v>
      </c>
      <c r="C386" s="36" t="s">
        <v>754</v>
      </c>
      <c r="D386" s="26"/>
      <c r="E386" s="26" t="s">
        <v>642</v>
      </c>
      <c r="F386" s="33">
        <v>21600</v>
      </c>
      <c r="G386" s="33">
        <v>60000</v>
      </c>
      <c r="H386" s="35">
        <f t="shared" si="8"/>
        <v>1.7777777777777777</v>
      </c>
      <c r="I386" s="28"/>
      <c r="J386" s="23"/>
    </row>
    <row r="387" spans="1:10" ht="30" x14ac:dyDescent="0.25">
      <c r="A387" s="6" t="s">
        <v>639</v>
      </c>
      <c r="B387" s="31" t="s">
        <v>640</v>
      </c>
      <c r="C387" s="36" t="s">
        <v>754</v>
      </c>
      <c r="D387" s="26"/>
      <c r="E387" s="26"/>
      <c r="F387" s="33">
        <v>21600</v>
      </c>
      <c r="G387" s="33">
        <v>60000</v>
      </c>
      <c r="H387" s="35">
        <f t="shared" si="8"/>
        <v>1.4537037037037037</v>
      </c>
      <c r="I387" s="28">
        <v>45196</v>
      </c>
      <c r="J387" t="s">
        <v>956</v>
      </c>
    </row>
    <row r="388" spans="1:10" ht="30" x14ac:dyDescent="0.25">
      <c r="A388" s="6" t="s">
        <v>673</v>
      </c>
      <c r="B388" s="31" t="s">
        <v>674</v>
      </c>
      <c r="C388" s="36" t="s">
        <v>948</v>
      </c>
      <c r="D388" s="26">
        <v>85</v>
      </c>
      <c r="E388" s="26">
        <v>83</v>
      </c>
      <c r="F388" s="33">
        <v>21600</v>
      </c>
      <c r="G388" s="33">
        <v>53000</v>
      </c>
      <c r="H388" s="35">
        <f t="shared" si="8"/>
        <v>1.3148148148148149</v>
      </c>
      <c r="I388" s="28">
        <v>45288</v>
      </c>
      <c r="J388" t="s">
        <v>955</v>
      </c>
    </row>
    <row r="389" spans="1:10" ht="30" x14ac:dyDescent="0.25">
      <c r="A389" s="6" t="s">
        <v>676</v>
      </c>
      <c r="B389" s="31" t="s">
        <v>677</v>
      </c>
      <c r="C389" s="36" t="s">
        <v>948</v>
      </c>
      <c r="D389" s="26" t="s">
        <v>202</v>
      </c>
      <c r="E389" s="26" t="s">
        <v>202</v>
      </c>
      <c r="F389" s="33">
        <v>21600</v>
      </c>
      <c r="G389" s="33">
        <v>50000</v>
      </c>
      <c r="H389" s="35">
        <f t="shared" si="8"/>
        <v>1.3148148148148149</v>
      </c>
      <c r="I389" s="28">
        <v>45259</v>
      </c>
      <c r="J389" t="s">
        <v>695</v>
      </c>
    </row>
    <row r="390" spans="1:10" ht="45" x14ac:dyDescent="0.25">
      <c r="A390" s="6" t="s">
        <v>682</v>
      </c>
      <c r="B390" s="31" t="s">
        <v>679</v>
      </c>
      <c r="C390" s="36" t="s">
        <v>948</v>
      </c>
      <c r="D390" s="26" t="s">
        <v>680</v>
      </c>
      <c r="E390" s="26">
        <v>83</v>
      </c>
      <c r="F390" s="33">
        <v>21600</v>
      </c>
      <c r="G390" s="33">
        <v>50000</v>
      </c>
      <c r="H390" s="35">
        <f t="shared" si="8"/>
        <v>1.3148148148148149</v>
      </c>
      <c r="I390" s="28">
        <v>45565</v>
      </c>
      <c r="J390" t="s">
        <v>955</v>
      </c>
    </row>
    <row r="391" spans="1:10" ht="60" x14ac:dyDescent="0.25">
      <c r="A391" s="6" t="s">
        <v>671</v>
      </c>
      <c r="B391" s="31" t="s">
        <v>672</v>
      </c>
      <c r="C391" s="36" t="s">
        <v>948</v>
      </c>
      <c r="D391" s="30" t="s">
        <v>670</v>
      </c>
      <c r="E391" s="26">
        <v>84</v>
      </c>
      <c r="F391" s="33">
        <v>21600</v>
      </c>
      <c r="G391" s="33">
        <v>50000</v>
      </c>
      <c r="H391" s="35">
        <f t="shared" si="8"/>
        <v>1.3148148148148149</v>
      </c>
      <c r="I391" s="28">
        <v>45117</v>
      </c>
      <c r="J391" t="s">
        <v>695</v>
      </c>
    </row>
    <row r="392" spans="1:10" ht="60" x14ac:dyDescent="0.25">
      <c r="A392" s="6" t="s">
        <v>683</v>
      </c>
      <c r="B392" s="31" t="s">
        <v>678</v>
      </c>
      <c r="C392" s="36" t="s">
        <v>755</v>
      </c>
      <c r="D392" s="26" t="s">
        <v>202</v>
      </c>
      <c r="E392" s="26" t="s">
        <v>601</v>
      </c>
      <c r="F392" s="33">
        <v>21600</v>
      </c>
      <c r="G392" s="33">
        <v>50000</v>
      </c>
      <c r="H392" s="35">
        <f t="shared" si="8"/>
        <v>2.0092592592592591</v>
      </c>
      <c r="I392" s="28">
        <v>45118</v>
      </c>
      <c r="J392" t="s">
        <v>954</v>
      </c>
    </row>
    <row r="393" spans="1:10" ht="30" x14ac:dyDescent="0.25">
      <c r="A393" s="6" t="s">
        <v>669</v>
      </c>
      <c r="B393" s="31" t="s">
        <v>675</v>
      </c>
      <c r="C393" s="36" t="s">
        <v>948</v>
      </c>
      <c r="D393" s="30" t="s">
        <v>942</v>
      </c>
      <c r="E393" s="26">
        <v>84</v>
      </c>
      <c r="F393" s="33">
        <v>21600</v>
      </c>
      <c r="G393" s="33">
        <v>65000</v>
      </c>
      <c r="H393" s="35">
        <f t="shared" si="8"/>
        <v>2.0092592592592591</v>
      </c>
      <c r="I393" s="28">
        <v>45119</v>
      </c>
      <c r="J393" t="s">
        <v>954</v>
      </c>
    </row>
    <row r="394" spans="1:10" ht="30" x14ac:dyDescent="0.25">
      <c r="A394" s="6" t="s">
        <v>684</v>
      </c>
      <c r="B394" s="31" t="s">
        <v>681</v>
      </c>
      <c r="C394" s="36" t="s">
        <v>948</v>
      </c>
      <c r="D394" s="26" t="s">
        <v>191</v>
      </c>
      <c r="E394" s="26" t="s">
        <v>191</v>
      </c>
      <c r="F394" s="33">
        <v>21600</v>
      </c>
      <c r="G394" s="33">
        <v>65000</v>
      </c>
      <c r="H394" s="35">
        <f t="shared" si="8"/>
        <v>1.2999999999999998</v>
      </c>
      <c r="I394" s="28">
        <v>45120</v>
      </c>
      <c r="J394" t="s">
        <v>956</v>
      </c>
    </row>
    <row r="395" spans="1:10" ht="60" x14ac:dyDescent="0.25">
      <c r="A395" s="6" t="s">
        <v>685</v>
      </c>
      <c r="B395" s="31" t="s">
        <v>688</v>
      </c>
      <c r="C395" s="36" t="s">
        <v>755</v>
      </c>
      <c r="D395" s="30" t="s">
        <v>689</v>
      </c>
      <c r="E395" s="30" t="s">
        <v>172</v>
      </c>
      <c r="F395" s="33">
        <v>50000</v>
      </c>
      <c r="G395" s="33">
        <v>115000</v>
      </c>
      <c r="H395" s="35">
        <f t="shared" si="8"/>
        <v>2.2407407407407409</v>
      </c>
      <c r="I395" s="28">
        <v>45121</v>
      </c>
      <c r="J395" t="s">
        <v>955</v>
      </c>
    </row>
    <row r="396" spans="1:10" ht="30" x14ac:dyDescent="0.25">
      <c r="A396" s="6" t="s">
        <v>687</v>
      </c>
      <c r="B396" s="31" t="s">
        <v>686</v>
      </c>
      <c r="C396" s="36" t="s">
        <v>755</v>
      </c>
      <c r="D396" s="26">
        <v>84</v>
      </c>
      <c r="E396" s="26">
        <v>80</v>
      </c>
      <c r="F396" s="33">
        <v>21600</v>
      </c>
      <c r="G396" s="33">
        <v>70000</v>
      </c>
      <c r="H396" s="35">
        <f t="shared" si="8"/>
        <v>1.4561403508771931</v>
      </c>
      <c r="I396" s="28">
        <v>45122</v>
      </c>
      <c r="J396" t="s">
        <v>955</v>
      </c>
    </row>
    <row r="397" spans="1:10" ht="30" x14ac:dyDescent="0.25">
      <c r="A397" s="6" t="s">
        <v>696</v>
      </c>
      <c r="B397" s="31" t="s">
        <v>697</v>
      </c>
      <c r="C397" s="36" t="s">
        <v>948</v>
      </c>
      <c r="D397" s="30" t="s">
        <v>698</v>
      </c>
      <c r="E397" s="26"/>
      <c r="F397" s="33">
        <v>22800</v>
      </c>
      <c r="G397" s="33">
        <v>56000</v>
      </c>
      <c r="H397" s="35">
        <f t="shared" si="8"/>
        <v>1.4561403508771931</v>
      </c>
      <c r="I397" s="28">
        <v>45123</v>
      </c>
      <c r="J397" t="s">
        <v>954</v>
      </c>
    </row>
    <row r="398" spans="1:10" ht="30" x14ac:dyDescent="0.25">
      <c r="A398" s="6" t="s">
        <v>706</v>
      </c>
      <c r="B398" s="31" t="s">
        <v>707</v>
      </c>
      <c r="C398" s="36" t="s">
        <v>948</v>
      </c>
      <c r="D398" s="26" t="s">
        <v>601</v>
      </c>
      <c r="E398" s="26"/>
      <c r="F398" s="33">
        <v>22800</v>
      </c>
      <c r="G398" s="33">
        <v>56000</v>
      </c>
      <c r="H398" s="35">
        <f t="shared" si="8"/>
        <v>1.4561403508771931</v>
      </c>
      <c r="I398" s="28">
        <v>45124</v>
      </c>
      <c r="J398" t="s">
        <v>954</v>
      </c>
    </row>
    <row r="399" spans="1:10" ht="45" x14ac:dyDescent="0.25">
      <c r="A399" s="6" t="s">
        <v>699</v>
      </c>
      <c r="B399" s="31" t="s">
        <v>700</v>
      </c>
      <c r="C399" s="36" t="s">
        <v>948</v>
      </c>
      <c r="D399" s="30" t="s">
        <v>601</v>
      </c>
      <c r="E399" s="26"/>
      <c r="F399" s="33">
        <v>22800</v>
      </c>
      <c r="G399" s="33">
        <v>56000</v>
      </c>
      <c r="H399" s="35">
        <f t="shared" si="8"/>
        <v>1.4561403508771931</v>
      </c>
      <c r="I399" s="28">
        <v>45125</v>
      </c>
      <c r="J399" t="s">
        <v>955</v>
      </c>
    </row>
    <row r="400" spans="1:10" ht="60" x14ac:dyDescent="0.25">
      <c r="A400" s="6" t="s">
        <v>701</v>
      </c>
      <c r="B400" s="31" t="s">
        <v>702</v>
      </c>
      <c r="C400" s="36" t="s">
        <v>948</v>
      </c>
      <c r="D400" s="26" t="s">
        <v>698</v>
      </c>
      <c r="E400" s="26"/>
      <c r="F400" s="33">
        <v>22800</v>
      </c>
      <c r="G400" s="33">
        <v>56000</v>
      </c>
      <c r="H400" s="35">
        <f t="shared" si="8"/>
        <v>1.4561403508771931</v>
      </c>
      <c r="I400" s="28">
        <v>45126</v>
      </c>
      <c r="J400" t="s">
        <v>955</v>
      </c>
    </row>
    <row r="401" spans="1:10" ht="45" x14ac:dyDescent="0.25">
      <c r="A401" s="6" t="s">
        <v>703</v>
      </c>
      <c r="B401" s="31" t="s">
        <v>704</v>
      </c>
      <c r="C401" s="36" t="s">
        <v>755</v>
      </c>
      <c r="D401" s="30" t="s">
        <v>705</v>
      </c>
      <c r="E401" s="26"/>
      <c r="F401" s="33">
        <v>22800</v>
      </c>
      <c r="G401" s="33">
        <v>56000</v>
      </c>
      <c r="H401" s="35">
        <f t="shared" si="8"/>
        <v>1.6315789473684212</v>
      </c>
      <c r="I401" s="28">
        <v>45127</v>
      </c>
      <c r="J401" t="s">
        <v>695</v>
      </c>
    </row>
    <row r="402" spans="1:10" ht="30" x14ac:dyDescent="0.25">
      <c r="A402" s="6" t="s">
        <v>708</v>
      </c>
      <c r="B402" s="31" t="s">
        <v>709</v>
      </c>
      <c r="C402" s="36" t="s">
        <v>754</v>
      </c>
      <c r="D402" s="26" t="s">
        <v>605</v>
      </c>
      <c r="E402" s="26"/>
      <c r="F402" s="33">
        <v>22800</v>
      </c>
      <c r="G402" s="33">
        <v>60000</v>
      </c>
      <c r="H402" s="35">
        <f t="shared" si="8"/>
        <v>2.0701754385964914</v>
      </c>
      <c r="I402" s="28">
        <v>45128</v>
      </c>
      <c r="J402" t="s">
        <v>695</v>
      </c>
    </row>
    <row r="403" spans="1:10" ht="45" x14ac:dyDescent="0.25">
      <c r="A403" s="6" t="s">
        <v>710</v>
      </c>
      <c r="B403" s="31" t="s">
        <v>711</v>
      </c>
      <c r="C403" s="36" t="s">
        <v>948</v>
      </c>
      <c r="D403" s="30" t="s">
        <v>698</v>
      </c>
      <c r="E403" s="26"/>
      <c r="F403" s="33">
        <v>22800</v>
      </c>
      <c r="G403" s="33">
        <v>70000</v>
      </c>
      <c r="H403" s="35">
        <f t="shared" si="8"/>
        <v>1.4561403508771931</v>
      </c>
      <c r="I403" s="28">
        <v>45160</v>
      </c>
      <c r="J403" t="s">
        <v>695</v>
      </c>
    </row>
    <row r="404" spans="1:10" ht="45" x14ac:dyDescent="0.25">
      <c r="A404" s="6" t="s">
        <v>717</v>
      </c>
      <c r="B404" s="31" t="s">
        <v>718</v>
      </c>
      <c r="C404" s="36" t="s">
        <v>948</v>
      </c>
      <c r="D404" s="26" t="s">
        <v>719</v>
      </c>
      <c r="E404" s="26"/>
      <c r="F404" s="33">
        <v>22800</v>
      </c>
      <c r="G404" s="33">
        <v>56000</v>
      </c>
      <c r="H404" s="35">
        <f t="shared" si="8"/>
        <v>1.6315789473684212</v>
      </c>
      <c r="I404" s="28">
        <v>45192</v>
      </c>
      <c r="J404" t="s">
        <v>695</v>
      </c>
    </row>
    <row r="405" spans="1:10" ht="60" x14ac:dyDescent="0.25">
      <c r="A405" s="6" t="s">
        <v>712</v>
      </c>
      <c r="B405" s="31" t="s">
        <v>716</v>
      </c>
      <c r="C405" s="36" t="s">
        <v>948</v>
      </c>
      <c r="D405" s="30" t="s">
        <v>698</v>
      </c>
      <c r="E405" s="26"/>
      <c r="F405" s="33">
        <v>22800</v>
      </c>
      <c r="G405" s="33">
        <v>60000</v>
      </c>
      <c r="H405" s="35">
        <f t="shared" si="8"/>
        <v>1.4561403508771931</v>
      </c>
      <c r="I405" s="28">
        <v>45193</v>
      </c>
      <c r="J405" t="s">
        <v>695</v>
      </c>
    </row>
    <row r="406" spans="1:10" ht="45" x14ac:dyDescent="0.25">
      <c r="A406" s="6" t="s">
        <v>713</v>
      </c>
      <c r="B406" s="31" t="s">
        <v>714</v>
      </c>
      <c r="C406" s="36" t="s">
        <v>755</v>
      </c>
      <c r="D406" s="26" t="s">
        <v>715</v>
      </c>
      <c r="E406" s="26"/>
      <c r="F406" s="33">
        <v>22800</v>
      </c>
      <c r="G406" s="33">
        <v>56000</v>
      </c>
      <c r="H406" s="35">
        <f t="shared" si="8"/>
        <v>1.4561403508771931</v>
      </c>
      <c r="I406" s="28">
        <v>45194</v>
      </c>
      <c r="J406" t="s">
        <v>695</v>
      </c>
    </row>
    <row r="407" spans="1:10" ht="45" x14ac:dyDescent="0.25">
      <c r="A407" s="6" t="s">
        <v>725</v>
      </c>
      <c r="B407" s="31" t="s">
        <v>726</v>
      </c>
      <c r="C407" s="36" t="s">
        <v>948</v>
      </c>
      <c r="D407" s="30" t="s">
        <v>698</v>
      </c>
      <c r="E407" s="26"/>
      <c r="F407" s="33">
        <v>22800</v>
      </c>
      <c r="G407" s="33">
        <v>56000</v>
      </c>
      <c r="H407" s="35">
        <f t="shared" si="8"/>
        <v>1.4561403508771931</v>
      </c>
      <c r="I407" s="28">
        <v>45133</v>
      </c>
      <c r="J407" t="s">
        <v>695</v>
      </c>
    </row>
    <row r="408" spans="1:10" ht="30" x14ac:dyDescent="0.25">
      <c r="A408" s="6" t="s">
        <v>720</v>
      </c>
      <c r="B408" s="31" t="s">
        <v>721</v>
      </c>
      <c r="C408" s="36" t="s">
        <v>754</v>
      </c>
      <c r="D408" s="26" t="s">
        <v>722</v>
      </c>
      <c r="E408" s="26"/>
      <c r="F408" s="33">
        <v>22800</v>
      </c>
      <c r="G408" s="33">
        <v>56000</v>
      </c>
      <c r="H408" s="35">
        <f t="shared" si="8"/>
        <v>1.4561403508771931</v>
      </c>
      <c r="I408" s="28">
        <v>45134</v>
      </c>
      <c r="J408" s="23" t="s">
        <v>956</v>
      </c>
    </row>
    <row r="409" spans="1:10" ht="30" x14ac:dyDescent="0.25">
      <c r="A409" s="6" t="s">
        <v>723</v>
      </c>
      <c r="B409" s="31" t="s">
        <v>724</v>
      </c>
      <c r="C409" s="36" t="s">
        <v>948</v>
      </c>
      <c r="D409" s="26" t="s">
        <v>601</v>
      </c>
      <c r="E409" s="26"/>
      <c r="F409" s="33">
        <v>22800</v>
      </c>
      <c r="G409" s="33">
        <v>56000</v>
      </c>
      <c r="H409" s="35">
        <f t="shared" si="8"/>
        <v>0.66666666666666674</v>
      </c>
      <c r="I409" s="28">
        <v>45135</v>
      </c>
      <c r="J409" s="23" t="s">
        <v>956</v>
      </c>
    </row>
    <row r="410" spans="1:10" ht="30" hidden="1" x14ac:dyDescent="0.25">
      <c r="A410" s="6" t="s">
        <v>731</v>
      </c>
      <c r="B410" s="31" t="s">
        <v>732</v>
      </c>
      <c r="C410" s="36" t="s">
        <v>948</v>
      </c>
      <c r="D410" s="26" t="s">
        <v>605</v>
      </c>
      <c r="E410" s="26"/>
      <c r="F410" s="33">
        <v>22800</v>
      </c>
      <c r="G410" s="33">
        <v>38000</v>
      </c>
      <c r="H410" s="35">
        <f t="shared" si="8"/>
        <v>0.66666666666666674</v>
      </c>
      <c r="I410" s="28"/>
      <c r="J410" s="23"/>
    </row>
    <row r="411" spans="1:10" ht="30" hidden="1" x14ac:dyDescent="0.25">
      <c r="A411" s="6" t="s">
        <v>727</v>
      </c>
      <c r="B411" s="31" t="s">
        <v>728</v>
      </c>
      <c r="C411" s="36" t="s">
        <v>948</v>
      </c>
      <c r="D411" s="26" t="s">
        <v>605</v>
      </c>
      <c r="E411" s="26"/>
      <c r="F411" s="33">
        <v>22800</v>
      </c>
      <c r="G411" s="33">
        <v>38000</v>
      </c>
      <c r="H411" s="35">
        <f t="shared" si="8"/>
        <v>1.4561403508771931</v>
      </c>
      <c r="I411" s="28"/>
      <c r="J411" s="23"/>
    </row>
    <row r="412" spans="1:10" ht="30" hidden="1" x14ac:dyDescent="0.25">
      <c r="A412" s="6" t="s">
        <v>729</v>
      </c>
      <c r="B412" s="31" t="s">
        <v>730</v>
      </c>
      <c r="C412" s="36" t="s">
        <v>948</v>
      </c>
      <c r="D412" s="26" t="s">
        <v>698</v>
      </c>
      <c r="E412" s="26"/>
      <c r="F412" s="33">
        <v>22800</v>
      </c>
      <c r="G412" s="33">
        <v>56000</v>
      </c>
      <c r="H412" s="35">
        <f t="shared" si="8"/>
        <v>2.2017543859649122</v>
      </c>
      <c r="I412" s="28"/>
      <c r="J412" s="23"/>
    </row>
    <row r="413" spans="1:10" ht="45" hidden="1" x14ac:dyDescent="0.25">
      <c r="A413" s="6" t="s">
        <v>835</v>
      </c>
      <c r="B413" s="31" t="s">
        <v>837</v>
      </c>
      <c r="C413" s="36" t="s">
        <v>948</v>
      </c>
      <c r="D413" s="30" t="s">
        <v>838</v>
      </c>
      <c r="E413" s="26"/>
      <c r="F413" s="33">
        <v>22800</v>
      </c>
      <c r="G413" s="33">
        <v>73000</v>
      </c>
      <c r="H413" s="35">
        <f t="shared" si="8"/>
        <v>1.192982456140351</v>
      </c>
      <c r="I413" s="28"/>
      <c r="J413" s="23"/>
    </row>
    <row r="414" spans="1:10" ht="45" hidden="1" x14ac:dyDescent="0.25">
      <c r="A414" s="6" t="s">
        <v>733</v>
      </c>
      <c r="B414" s="31" t="s">
        <v>734</v>
      </c>
      <c r="C414" s="36" t="s">
        <v>948</v>
      </c>
      <c r="D414" s="26"/>
      <c r="E414" s="26"/>
      <c r="F414" s="33">
        <v>22800</v>
      </c>
      <c r="G414" s="33">
        <v>50000</v>
      </c>
      <c r="H414" s="35">
        <f t="shared" si="8"/>
        <v>1.192982456140351</v>
      </c>
      <c r="I414" s="28"/>
      <c r="J414" s="23"/>
    </row>
    <row r="415" spans="1:10" ht="45" hidden="1" x14ac:dyDescent="0.25">
      <c r="A415" s="6" t="s">
        <v>735</v>
      </c>
      <c r="B415" s="31" t="s">
        <v>736</v>
      </c>
      <c r="C415" s="36" t="s">
        <v>948</v>
      </c>
      <c r="D415" s="26" t="s">
        <v>180</v>
      </c>
      <c r="E415" s="26">
        <v>83</v>
      </c>
      <c r="F415" s="33">
        <v>22800</v>
      </c>
      <c r="G415" s="33">
        <v>50000</v>
      </c>
      <c r="H415" s="35">
        <f t="shared" si="8"/>
        <v>1.4122807017543861</v>
      </c>
      <c r="I415" s="28"/>
      <c r="J415" s="23"/>
    </row>
    <row r="416" spans="1:10" ht="30" hidden="1" x14ac:dyDescent="0.25">
      <c r="A416" s="6" t="s">
        <v>737</v>
      </c>
      <c r="B416" s="31" t="s">
        <v>738</v>
      </c>
      <c r="C416" s="36" t="s">
        <v>754</v>
      </c>
      <c r="D416" s="26" t="s">
        <v>739</v>
      </c>
      <c r="E416" s="26">
        <v>80</v>
      </c>
      <c r="F416" s="33">
        <v>22800</v>
      </c>
      <c r="G416" s="33">
        <v>55000</v>
      </c>
      <c r="H416" s="35">
        <f t="shared" si="8"/>
        <v>1.4122807017543861</v>
      </c>
      <c r="I416" s="28"/>
      <c r="J416" s="23"/>
    </row>
    <row r="417" spans="1:10" ht="30" hidden="1" x14ac:dyDescent="0.25">
      <c r="A417" s="6" t="s">
        <v>740</v>
      </c>
      <c r="B417" s="31" t="s">
        <v>741</v>
      </c>
      <c r="C417" s="36" t="s">
        <v>948</v>
      </c>
      <c r="D417" s="26"/>
      <c r="E417" s="26"/>
      <c r="F417" s="33">
        <v>22800</v>
      </c>
      <c r="G417" s="33">
        <v>55000</v>
      </c>
      <c r="H417" s="35">
        <f t="shared" si="8"/>
        <v>1.4122807017543861</v>
      </c>
      <c r="I417" s="28"/>
      <c r="J417" s="23"/>
    </row>
    <row r="418" spans="1:10" ht="45" hidden="1" x14ac:dyDescent="0.25">
      <c r="A418" s="6" t="s">
        <v>742</v>
      </c>
      <c r="B418" s="31" t="s">
        <v>743</v>
      </c>
      <c r="C418" s="36" t="s">
        <v>754</v>
      </c>
      <c r="D418" s="26" t="s">
        <v>180</v>
      </c>
      <c r="E418" s="26">
        <v>83</v>
      </c>
      <c r="F418" s="33">
        <v>22800</v>
      </c>
      <c r="G418" s="33">
        <v>55000</v>
      </c>
      <c r="H418" s="35">
        <f t="shared" si="8"/>
        <v>1.4122807017543861</v>
      </c>
      <c r="I418" s="28"/>
      <c r="J418" s="23"/>
    </row>
    <row r="419" spans="1:10" ht="45" hidden="1" x14ac:dyDescent="0.25">
      <c r="A419" s="6" t="s">
        <v>744</v>
      </c>
      <c r="B419" s="31" t="s">
        <v>807</v>
      </c>
      <c r="C419" s="36" t="s">
        <v>754</v>
      </c>
      <c r="D419" s="26" t="s">
        <v>808</v>
      </c>
      <c r="E419" s="26">
        <v>92</v>
      </c>
      <c r="F419" s="33">
        <v>22800</v>
      </c>
      <c r="G419" s="33">
        <v>55000</v>
      </c>
      <c r="H419" s="35">
        <f t="shared" si="8"/>
        <v>1.4122807017543861</v>
      </c>
      <c r="I419" s="28"/>
      <c r="J419" s="23"/>
    </row>
    <row r="420" spans="1:10" ht="30" hidden="1" x14ac:dyDescent="0.25">
      <c r="A420" s="6" t="s">
        <v>745</v>
      </c>
      <c r="B420" s="31" t="s">
        <v>809</v>
      </c>
      <c r="C420" s="36" t="s">
        <v>948</v>
      </c>
      <c r="D420" s="26" t="s">
        <v>180</v>
      </c>
      <c r="E420" s="26">
        <v>84</v>
      </c>
      <c r="F420" s="33">
        <v>22800</v>
      </c>
      <c r="G420" s="33">
        <v>55000</v>
      </c>
      <c r="H420" s="35">
        <f t="shared" si="8"/>
        <v>1.5438596491228069</v>
      </c>
      <c r="I420" s="28"/>
      <c r="J420" s="23"/>
    </row>
    <row r="421" spans="1:10" ht="45" hidden="1" x14ac:dyDescent="0.25">
      <c r="A421" s="6" t="s">
        <v>746</v>
      </c>
      <c r="B421" s="31" t="s">
        <v>747</v>
      </c>
      <c r="C421" s="36" t="s">
        <v>754</v>
      </c>
      <c r="D421" s="26" t="s">
        <v>180</v>
      </c>
      <c r="E421" s="26">
        <v>86</v>
      </c>
      <c r="F421" s="33">
        <v>22800</v>
      </c>
      <c r="G421" s="33">
        <v>58000</v>
      </c>
      <c r="H421" s="35">
        <f t="shared" si="8"/>
        <v>1.192982456140351</v>
      </c>
      <c r="I421" s="38"/>
      <c r="J421" s="26"/>
    </row>
    <row r="422" spans="1:10" ht="30" hidden="1" x14ac:dyDescent="0.25">
      <c r="A422" s="6" t="s">
        <v>748</v>
      </c>
      <c r="B422" s="31" t="s">
        <v>749</v>
      </c>
      <c r="C422" s="36" t="s">
        <v>948</v>
      </c>
      <c r="D422" s="26" t="s">
        <v>180</v>
      </c>
      <c r="E422" s="26">
        <v>83</v>
      </c>
      <c r="F422" s="33">
        <v>22800</v>
      </c>
      <c r="G422" s="33">
        <v>50000</v>
      </c>
      <c r="H422" s="35">
        <f t="shared" si="8"/>
        <v>1.192982456140351</v>
      </c>
      <c r="I422" s="38"/>
      <c r="J422" s="26"/>
    </row>
    <row r="423" spans="1:10" ht="30" hidden="1" x14ac:dyDescent="0.25">
      <c r="A423" s="6" t="s">
        <v>750</v>
      </c>
      <c r="B423" s="31" t="s">
        <v>751</v>
      </c>
      <c r="C423" s="36" t="s">
        <v>948</v>
      </c>
      <c r="D423" s="26" t="s">
        <v>180</v>
      </c>
      <c r="E423" s="26">
        <v>84</v>
      </c>
      <c r="F423" s="33">
        <v>22800</v>
      </c>
      <c r="G423" s="33">
        <v>50000</v>
      </c>
      <c r="H423" s="35">
        <f t="shared" si="8"/>
        <v>1.4122807017543861</v>
      </c>
      <c r="I423" s="38"/>
      <c r="J423" s="26"/>
    </row>
    <row r="424" spans="1:10" ht="45" hidden="1" x14ac:dyDescent="0.25">
      <c r="A424" s="6" t="s">
        <v>752</v>
      </c>
      <c r="B424" s="31" t="s">
        <v>753</v>
      </c>
      <c r="C424" s="36" t="s">
        <v>754</v>
      </c>
      <c r="D424" s="26" t="s">
        <v>754</v>
      </c>
      <c r="E424" s="26" t="s">
        <v>755</v>
      </c>
      <c r="F424" s="33">
        <v>22800</v>
      </c>
      <c r="G424" s="33">
        <v>55000</v>
      </c>
      <c r="H424" s="35">
        <f t="shared" si="8"/>
        <v>1.6315789473684212</v>
      </c>
      <c r="I424" s="38"/>
      <c r="J424" s="26"/>
    </row>
    <row r="425" spans="1:10" ht="30" hidden="1" x14ac:dyDescent="0.25">
      <c r="A425" s="6" t="s">
        <v>756</v>
      </c>
      <c r="B425" s="31" t="s">
        <v>757</v>
      </c>
      <c r="C425" s="36" t="s">
        <v>754</v>
      </c>
      <c r="D425" s="26"/>
      <c r="E425" s="26" t="s">
        <v>663</v>
      </c>
      <c r="F425" s="33">
        <v>22800</v>
      </c>
      <c r="G425" s="33">
        <v>60000</v>
      </c>
      <c r="H425" s="35">
        <f t="shared" si="8"/>
        <v>1.4122807017543861</v>
      </c>
      <c r="I425" s="38"/>
      <c r="J425" s="26"/>
    </row>
    <row r="426" spans="1:10" ht="60" x14ac:dyDescent="0.25">
      <c r="A426" s="6" t="s">
        <v>758</v>
      </c>
      <c r="B426" s="31" t="s">
        <v>759</v>
      </c>
      <c r="C426" s="36" t="s">
        <v>948</v>
      </c>
      <c r="D426" s="26"/>
      <c r="E426" s="26" t="s">
        <v>632</v>
      </c>
      <c r="F426" s="33">
        <v>22800</v>
      </c>
      <c r="G426" s="33">
        <v>55000</v>
      </c>
      <c r="H426" s="35">
        <f t="shared" si="8"/>
        <v>1.6315789473684212</v>
      </c>
      <c r="I426" s="38">
        <v>45373</v>
      </c>
      <c r="J426" t="s">
        <v>956</v>
      </c>
    </row>
    <row r="427" spans="1:10" ht="45" x14ac:dyDescent="0.25">
      <c r="A427" s="6" t="s">
        <v>760</v>
      </c>
      <c r="B427" s="31" t="s">
        <v>761</v>
      </c>
      <c r="C427" s="36" t="s">
        <v>948</v>
      </c>
      <c r="D427" s="26"/>
      <c r="E427" s="26" t="s">
        <v>762</v>
      </c>
      <c r="F427" s="33">
        <v>22800</v>
      </c>
      <c r="G427" s="33">
        <v>60000</v>
      </c>
      <c r="H427" s="35">
        <f t="shared" si="8"/>
        <v>1.4122807017543861</v>
      </c>
      <c r="I427" s="38">
        <v>45345</v>
      </c>
      <c r="J427" t="s">
        <v>695</v>
      </c>
    </row>
    <row r="428" spans="1:10" ht="30" x14ac:dyDescent="0.25">
      <c r="A428" s="6" t="s">
        <v>763</v>
      </c>
      <c r="B428" s="31" t="s">
        <v>764</v>
      </c>
      <c r="C428" s="36" t="s">
        <v>948</v>
      </c>
      <c r="D428" s="26"/>
      <c r="E428" s="26" t="s">
        <v>632</v>
      </c>
      <c r="F428" s="33">
        <v>22800</v>
      </c>
      <c r="G428" s="33">
        <v>55000</v>
      </c>
      <c r="H428" s="35">
        <f t="shared" ref="H428:H491" si="9">G429/F429-1</f>
        <v>1.6315789473684212</v>
      </c>
      <c r="I428" s="38">
        <v>45375</v>
      </c>
      <c r="J428" t="s">
        <v>955</v>
      </c>
    </row>
    <row r="429" spans="1:10" ht="60" x14ac:dyDescent="0.25">
      <c r="A429" s="6" t="s">
        <v>765</v>
      </c>
      <c r="B429" s="31" t="s">
        <v>766</v>
      </c>
      <c r="C429" s="36" t="s">
        <v>755</v>
      </c>
      <c r="D429" s="26"/>
      <c r="E429" s="26" t="s">
        <v>698</v>
      </c>
      <c r="F429" s="33">
        <v>22800</v>
      </c>
      <c r="G429" s="33">
        <v>60000</v>
      </c>
      <c r="H429" s="35">
        <f t="shared" si="9"/>
        <v>2.0701754385964914</v>
      </c>
      <c r="I429" s="38">
        <v>45376</v>
      </c>
      <c r="J429" t="s">
        <v>954</v>
      </c>
    </row>
    <row r="430" spans="1:10" ht="45" x14ac:dyDescent="0.25">
      <c r="A430" s="6" t="s">
        <v>767</v>
      </c>
      <c r="B430" s="31" t="s">
        <v>768</v>
      </c>
      <c r="C430" s="36" t="s">
        <v>755</v>
      </c>
      <c r="D430" s="26"/>
      <c r="E430" s="26"/>
      <c r="F430" s="33">
        <v>22800</v>
      </c>
      <c r="G430" s="33">
        <v>70000</v>
      </c>
      <c r="H430" s="35">
        <f t="shared" si="9"/>
        <v>2.2894736842105261</v>
      </c>
      <c r="I430" s="38">
        <v>45408</v>
      </c>
      <c r="J430" t="s">
        <v>954</v>
      </c>
    </row>
    <row r="431" spans="1:10" ht="45" x14ac:dyDescent="0.25">
      <c r="A431" s="6" t="s">
        <v>769</v>
      </c>
      <c r="B431" s="31" t="s">
        <v>770</v>
      </c>
      <c r="C431" s="36" t="s">
        <v>754</v>
      </c>
      <c r="D431" s="26"/>
      <c r="E431" s="26" t="s">
        <v>829</v>
      </c>
      <c r="F431" s="33">
        <v>22800</v>
      </c>
      <c r="G431" s="33">
        <v>75000</v>
      </c>
      <c r="H431" s="35">
        <f t="shared" si="9"/>
        <v>1.8508771929824563</v>
      </c>
      <c r="I431" s="38">
        <v>45409</v>
      </c>
      <c r="J431" t="s">
        <v>954</v>
      </c>
    </row>
    <row r="432" spans="1:10" ht="45" hidden="1" x14ac:dyDescent="0.25">
      <c r="A432" s="6" t="s">
        <v>771</v>
      </c>
      <c r="B432" s="31" t="s">
        <v>772</v>
      </c>
      <c r="C432" s="36" t="s">
        <v>948</v>
      </c>
      <c r="D432" s="26"/>
      <c r="E432" s="30" t="s">
        <v>943</v>
      </c>
      <c r="F432" s="33">
        <v>22800</v>
      </c>
      <c r="G432" s="33">
        <v>65000</v>
      </c>
      <c r="H432" s="35">
        <f t="shared" si="9"/>
        <v>1.8508771929824563</v>
      </c>
      <c r="I432" s="38"/>
    </row>
    <row r="433" spans="1:10" ht="60" x14ac:dyDescent="0.25">
      <c r="A433" s="6" t="s">
        <v>773</v>
      </c>
      <c r="B433" s="31" t="s">
        <v>774</v>
      </c>
      <c r="C433" s="36" t="s">
        <v>948</v>
      </c>
      <c r="D433" s="26"/>
      <c r="E433" s="30" t="s">
        <v>944</v>
      </c>
      <c r="F433" s="33">
        <v>22800</v>
      </c>
      <c r="G433" s="33">
        <v>65000</v>
      </c>
      <c r="H433" s="35">
        <f t="shared" si="9"/>
        <v>1.4122807017543861</v>
      </c>
      <c r="I433" s="38">
        <v>45412</v>
      </c>
      <c r="J433" t="s">
        <v>954</v>
      </c>
    </row>
    <row r="434" spans="1:10" ht="30" hidden="1" x14ac:dyDescent="0.25">
      <c r="A434" s="6" t="s">
        <v>775</v>
      </c>
      <c r="B434" s="31" t="s">
        <v>776</v>
      </c>
      <c r="C434" s="36" t="s">
        <v>755</v>
      </c>
      <c r="D434" s="26"/>
      <c r="E434" s="26" t="s">
        <v>945</v>
      </c>
      <c r="F434" s="33">
        <v>22800</v>
      </c>
      <c r="G434" s="33">
        <v>55000</v>
      </c>
      <c r="H434" s="35">
        <f t="shared" si="9"/>
        <v>2.2894736842105261</v>
      </c>
      <c r="I434" s="38"/>
    </row>
    <row r="435" spans="1:10" ht="45" hidden="1" x14ac:dyDescent="0.25">
      <c r="A435" s="6" t="s">
        <v>804</v>
      </c>
      <c r="B435" s="31" t="s">
        <v>805</v>
      </c>
      <c r="C435" s="36" t="s">
        <v>948</v>
      </c>
      <c r="D435" s="26"/>
      <c r="E435" s="26" t="s">
        <v>632</v>
      </c>
      <c r="F435" s="33">
        <v>22800</v>
      </c>
      <c r="G435" s="33">
        <v>75000</v>
      </c>
      <c r="H435" s="35">
        <f t="shared" si="9"/>
        <v>2.0701754385964914</v>
      </c>
      <c r="I435" s="38"/>
    </row>
    <row r="436" spans="1:10" ht="30" hidden="1" x14ac:dyDescent="0.25">
      <c r="A436" s="6" t="s">
        <v>806</v>
      </c>
      <c r="B436" s="31" t="s">
        <v>20</v>
      </c>
      <c r="C436" s="36" t="s">
        <v>948</v>
      </c>
      <c r="D436" s="26"/>
      <c r="E436" s="26" t="s">
        <v>632</v>
      </c>
      <c r="F436" s="33">
        <v>22800</v>
      </c>
      <c r="G436" s="33">
        <v>70000</v>
      </c>
      <c r="H436" s="35">
        <f t="shared" si="9"/>
        <v>1.6315789473684212</v>
      </c>
      <c r="I436" s="38"/>
    </row>
    <row r="437" spans="1:10" ht="45" x14ac:dyDescent="0.25">
      <c r="A437" s="6" t="s">
        <v>830</v>
      </c>
      <c r="B437" s="31" t="s">
        <v>831</v>
      </c>
      <c r="C437" s="36" t="s">
        <v>948</v>
      </c>
      <c r="D437" s="26"/>
      <c r="E437" s="26" t="s">
        <v>947</v>
      </c>
      <c r="F437" s="33">
        <v>22800</v>
      </c>
      <c r="G437" s="33">
        <v>60000</v>
      </c>
      <c r="H437" s="35">
        <f t="shared" si="9"/>
        <v>2.0701754385964914</v>
      </c>
      <c r="I437" s="38">
        <v>45323</v>
      </c>
      <c r="J437" t="s">
        <v>954</v>
      </c>
    </row>
    <row r="438" spans="1:10" ht="45" x14ac:dyDescent="0.25">
      <c r="A438" s="6" t="s">
        <v>832</v>
      </c>
      <c r="B438" s="31" t="s">
        <v>833</v>
      </c>
      <c r="C438" s="36" t="s">
        <v>948</v>
      </c>
      <c r="D438" s="26"/>
      <c r="E438" s="26" t="s">
        <v>632</v>
      </c>
      <c r="F438" s="33">
        <v>22800</v>
      </c>
      <c r="G438" s="33">
        <v>70000</v>
      </c>
      <c r="H438" s="35">
        <f t="shared" si="9"/>
        <v>1.5</v>
      </c>
      <c r="I438" s="38">
        <v>45323</v>
      </c>
      <c r="J438" t="s">
        <v>955</v>
      </c>
    </row>
    <row r="439" spans="1:10" ht="30" hidden="1" x14ac:dyDescent="0.25">
      <c r="A439" s="6" t="s">
        <v>836</v>
      </c>
      <c r="B439" s="31" t="s">
        <v>834</v>
      </c>
      <c r="C439" s="36" t="s">
        <v>754</v>
      </c>
      <c r="D439" s="26"/>
      <c r="E439" s="26" t="s">
        <v>798</v>
      </c>
      <c r="F439" s="33">
        <v>20000</v>
      </c>
      <c r="G439" s="33">
        <v>50000</v>
      </c>
      <c r="H439" s="35">
        <f t="shared" si="9"/>
        <v>1.6315789473684212</v>
      </c>
      <c r="I439" s="38"/>
    </row>
    <row r="440" spans="1:10" ht="45" hidden="1" x14ac:dyDescent="0.25">
      <c r="A440" s="6" t="s">
        <v>777</v>
      </c>
      <c r="B440" s="31" t="s">
        <v>778</v>
      </c>
      <c r="C440" s="36" t="s">
        <v>755</v>
      </c>
      <c r="D440" s="26"/>
      <c r="E440" s="26" t="s">
        <v>632</v>
      </c>
      <c r="F440" s="33">
        <v>22800</v>
      </c>
      <c r="G440" s="33">
        <v>60000</v>
      </c>
      <c r="H440" s="35">
        <f t="shared" si="9"/>
        <v>1.6315789473684212</v>
      </c>
      <c r="I440" s="38"/>
    </row>
    <row r="441" spans="1:10" ht="30" hidden="1" x14ac:dyDescent="0.25">
      <c r="A441" s="6" t="s">
        <v>779</v>
      </c>
      <c r="B441" s="31" t="s">
        <v>780</v>
      </c>
      <c r="C441" s="36" t="s">
        <v>948</v>
      </c>
      <c r="D441" s="26"/>
      <c r="E441" s="26"/>
      <c r="F441" s="33">
        <v>22800</v>
      </c>
      <c r="G441" s="33">
        <v>60000</v>
      </c>
      <c r="H441" s="35">
        <f t="shared" si="9"/>
        <v>2.0701754385964914</v>
      </c>
      <c r="I441" s="38"/>
    </row>
    <row r="442" spans="1:10" ht="45" hidden="1" x14ac:dyDescent="0.25">
      <c r="A442" s="6" t="s">
        <v>781</v>
      </c>
      <c r="B442" s="31" t="s">
        <v>782</v>
      </c>
      <c r="C442" s="36" t="s">
        <v>754</v>
      </c>
      <c r="D442" s="26"/>
      <c r="E442" s="26" t="s">
        <v>783</v>
      </c>
      <c r="F442" s="33">
        <v>22800</v>
      </c>
      <c r="G442" s="33">
        <v>70000</v>
      </c>
      <c r="H442" s="35">
        <f t="shared" si="9"/>
        <v>1.8508771929824563</v>
      </c>
      <c r="I442" s="38"/>
    </row>
    <row r="443" spans="1:10" ht="30" hidden="1" x14ac:dyDescent="0.25">
      <c r="A443" s="6" t="s">
        <v>784</v>
      </c>
      <c r="B443" s="31" t="s">
        <v>785</v>
      </c>
      <c r="C443" s="36" t="s">
        <v>754</v>
      </c>
      <c r="D443" s="26"/>
      <c r="E443" s="26"/>
      <c r="F443" s="33">
        <v>22800</v>
      </c>
      <c r="G443" s="33">
        <v>65000</v>
      </c>
      <c r="H443" s="35">
        <f t="shared" si="9"/>
        <v>2.0701754385964914</v>
      </c>
      <c r="I443" s="38"/>
    </row>
    <row r="444" spans="1:10" ht="30" hidden="1" x14ac:dyDescent="0.25">
      <c r="A444" s="6" t="s">
        <v>786</v>
      </c>
      <c r="B444" s="31" t="s">
        <v>787</v>
      </c>
      <c r="C444" s="36" t="s">
        <v>754</v>
      </c>
      <c r="D444" s="26"/>
      <c r="E444" s="26" t="s">
        <v>191</v>
      </c>
      <c r="F444" s="33">
        <v>22800</v>
      </c>
      <c r="G444" s="33">
        <v>70000</v>
      </c>
      <c r="H444" s="35">
        <f t="shared" si="9"/>
        <v>1.8508771929824563</v>
      </c>
      <c r="I444" s="38"/>
    </row>
    <row r="445" spans="1:10" ht="30" hidden="1" x14ac:dyDescent="0.25">
      <c r="A445" s="6" t="s">
        <v>790</v>
      </c>
      <c r="B445" s="31" t="s">
        <v>792</v>
      </c>
      <c r="C445" s="36" t="s">
        <v>948</v>
      </c>
      <c r="D445" s="26"/>
      <c r="E445" s="26" t="s">
        <v>791</v>
      </c>
      <c r="F445" s="33">
        <v>22800</v>
      </c>
      <c r="G445" s="33">
        <v>65000</v>
      </c>
      <c r="H445" s="35">
        <f t="shared" si="9"/>
        <v>1.6315789473684212</v>
      </c>
      <c r="I445" s="38"/>
    </row>
    <row r="446" spans="1:10" ht="30" hidden="1" x14ac:dyDescent="0.25">
      <c r="A446" s="6" t="s">
        <v>788</v>
      </c>
      <c r="B446" s="31" t="s">
        <v>789</v>
      </c>
      <c r="C446" s="36" t="s">
        <v>755</v>
      </c>
      <c r="D446" s="26"/>
      <c r="E446" s="26" t="s">
        <v>630</v>
      </c>
      <c r="F446" s="33">
        <v>22800</v>
      </c>
      <c r="G446" s="33">
        <v>60000</v>
      </c>
      <c r="H446" s="35">
        <f t="shared" si="9"/>
        <v>1.8508771929824563</v>
      </c>
      <c r="I446" s="38"/>
    </row>
    <row r="447" spans="1:10" ht="45" hidden="1" x14ac:dyDescent="0.25">
      <c r="A447" s="6" t="s">
        <v>793</v>
      </c>
      <c r="B447" s="31" t="s">
        <v>794</v>
      </c>
      <c r="C447" s="36" t="s">
        <v>948</v>
      </c>
      <c r="D447" s="26"/>
      <c r="E447" s="26"/>
      <c r="F447" s="33">
        <v>22800</v>
      </c>
      <c r="G447" s="33">
        <v>65000</v>
      </c>
      <c r="H447" s="35">
        <f t="shared" si="9"/>
        <v>1.8508771929824563</v>
      </c>
      <c r="I447" s="38"/>
    </row>
    <row r="448" spans="1:10" ht="30" hidden="1" x14ac:dyDescent="0.25">
      <c r="A448" s="6" t="s">
        <v>795</v>
      </c>
      <c r="B448" s="31" t="s">
        <v>796</v>
      </c>
      <c r="C448" s="36" t="s">
        <v>948</v>
      </c>
      <c r="D448" s="26"/>
      <c r="E448" s="26" t="s">
        <v>632</v>
      </c>
      <c r="F448" s="33">
        <v>22800</v>
      </c>
      <c r="G448" s="33">
        <v>65000</v>
      </c>
      <c r="H448" s="35">
        <f t="shared" si="9"/>
        <v>1.763157894736842</v>
      </c>
      <c r="I448" s="38"/>
    </row>
    <row r="449" spans="1:9" ht="45" hidden="1" x14ac:dyDescent="0.25">
      <c r="A449" s="6" t="s">
        <v>799</v>
      </c>
      <c r="B449" s="31" t="s">
        <v>797</v>
      </c>
      <c r="C449" s="36" t="s">
        <v>754</v>
      </c>
      <c r="D449" s="26"/>
      <c r="E449" s="26" t="s">
        <v>798</v>
      </c>
      <c r="F449" s="33">
        <v>22800</v>
      </c>
      <c r="G449" s="33">
        <v>63000</v>
      </c>
      <c r="H449" s="35">
        <f t="shared" si="9"/>
        <v>2.0701754385964914</v>
      </c>
      <c r="I449" s="38"/>
    </row>
    <row r="450" spans="1:9" ht="30" hidden="1" x14ac:dyDescent="0.25">
      <c r="A450" s="6" t="s">
        <v>800</v>
      </c>
      <c r="B450" s="31" t="s">
        <v>801</v>
      </c>
      <c r="C450" s="36" t="s">
        <v>948</v>
      </c>
      <c r="D450" s="26"/>
      <c r="E450" s="26"/>
      <c r="F450" s="33">
        <v>22800</v>
      </c>
      <c r="G450" s="33">
        <v>70000</v>
      </c>
      <c r="H450" s="35">
        <f t="shared" si="9"/>
        <v>2.2894736842105261</v>
      </c>
      <c r="I450" s="38"/>
    </row>
    <row r="451" spans="1:9" ht="45" hidden="1" x14ac:dyDescent="0.25">
      <c r="A451" s="6" t="s">
        <v>802</v>
      </c>
      <c r="B451" s="31" t="s">
        <v>803</v>
      </c>
      <c r="C451" s="36" t="s">
        <v>949</v>
      </c>
      <c r="D451" s="26"/>
      <c r="E451" s="26" t="s">
        <v>544</v>
      </c>
      <c r="F451" s="33">
        <v>22800</v>
      </c>
      <c r="G451" s="33">
        <v>75000</v>
      </c>
      <c r="H451" s="35">
        <f t="shared" si="9"/>
        <v>2.0549898167006111</v>
      </c>
      <c r="I451" s="38"/>
    </row>
    <row r="452" spans="1:9" ht="45" hidden="1" x14ac:dyDescent="0.25">
      <c r="A452" s="6" t="s">
        <v>839</v>
      </c>
      <c r="B452" s="31" t="s">
        <v>840</v>
      </c>
      <c r="C452" s="36" t="s">
        <v>754</v>
      </c>
      <c r="D452" s="26"/>
      <c r="E452" s="26" t="s">
        <v>262</v>
      </c>
      <c r="F452" s="33">
        <v>24550</v>
      </c>
      <c r="G452" s="33">
        <v>75000</v>
      </c>
      <c r="H452" s="35">
        <f t="shared" si="9"/>
        <v>1.6476578411405294</v>
      </c>
      <c r="I452" s="38"/>
    </row>
    <row r="453" spans="1:9" ht="45" hidden="1" x14ac:dyDescent="0.25">
      <c r="A453" s="6" t="s">
        <v>843</v>
      </c>
      <c r="B453" s="31" t="s">
        <v>844</v>
      </c>
      <c r="C453" s="36" t="s">
        <v>949</v>
      </c>
      <c r="D453" s="26"/>
      <c r="E453" s="26" t="s">
        <v>846</v>
      </c>
      <c r="F453" s="33">
        <v>24550</v>
      </c>
      <c r="G453" s="33">
        <v>65000</v>
      </c>
      <c r="H453" s="35">
        <f t="shared" si="9"/>
        <v>1.8513238289205702</v>
      </c>
      <c r="I453" s="38"/>
    </row>
    <row r="454" spans="1:9" ht="45" hidden="1" x14ac:dyDescent="0.25">
      <c r="A454" s="6" t="s">
        <v>845</v>
      </c>
      <c r="B454" s="31" t="s">
        <v>848</v>
      </c>
      <c r="C454" s="36" t="s">
        <v>754</v>
      </c>
      <c r="D454" s="26"/>
      <c r="E454" s="26"/>
      <c r="F454" s="33">
        <v>24550</v>
      </c>
      <c r="G454" s="33">
        <v>70000</v>
      </c>
      <c r="H454" s="35">
        <f t="shared" si="9"/>
        <v>1.6476578411405294</v>
      </c>
      <c r="I454" s="38"/>
    </row>
    <row r="455" spans="1:9" ht="30" hidden="1" x14ac:dyDescent="0.25">
      <c r="A455" s="6" t="s">
        <v>847</v>
      </c>
      <c r="B455" s="31" t="s">
        <v>849</v>
      </c>
      <c r="C455" s="36" t="s">
        <v>948</v>
      </c>
      <c r="D455" s="26"/>
      <c r="E455" s="26" t="s">
        <v>632</v>
      </c>
      <c r="F455" s="33">
        <v>24550</v>
      </c>
      <c r="G455" s="33">
        <v>65000</v>
      </c>
      <c r="H455" s="35">
        <f t="shared" si="9"/>
        <v>1.0366598778004072</v>
      </c>
      <c r="I455" s="38"/>
    </row>
    <row r="456" spans="1:9" ht="60" hidden="1" x14ac:dyDescent="0.25">
      <c r="A456" s="6" t="s">
        <v>850</v>
      </c>
      <c r="B456" s="31" t="s">
        <v>851</v>
      </c>
      <c r="C456" s="36" t="s">
        <v>754</v>
      </c>
      <c r="D456" s="26"/>
      <c r="E456" s="26" t="s">
        <v>186</v>
      </c>
      <c r="F456" s="33">
        <v>24550</v>
      </c>
      <c r="G456" s="33">
        <v>50000</v>
      </c>
      <c r="H456" s="35">
        <f t="shared" si="9"/>
        <v>1.0366598778004072</v>
      </c>
      <c r="I456" s="38"/>
    </row>
    <row r="457" spans="1:9" ht="45" hidden="1" x14ac:dyDescent="0.25">
      <c r="A457" s="6" t="s">
        <v>852</v>
      </c>
      <c r="B457" s="31" t="s">
        <v>853</v>
      </c>
      <c r="C457" s="36" t="s">
        <v>948</v>
      </c>
      <c r="D457" s="26"/>
      <c r="E457" s="26"/>
      <c r="F457" s="33">
        <v>24550</v>
      </c>
      <c r="G457" s="33">
        <v>50000</v>
      </c>
      <c r="H457" s="35">
        <f t="shared" si="9"/>
        <v>1.5661914460285131</v>
      </c>
      <c r="I457" s="38"/>
    </row>
    <row r="458" spans="1:9" ht="90" hidden="1" x14ac:dyDescent="0.25">
      <c r="A458" s="6" t="s">
        <v>854</v>
      </c>
      <c r="B458" s="31" t="s">
        <v>855</v>
      </c>
      <c r="C458" s="36" t="s">
        <v>948</v>
      </c>
      <c r="D458" s="26"/>
      <c r="E458" s="26" t="s">
        <v>191</v>
      </c>
      <c r="F458" s="33">
        <v>24550</v>
      </c>
      <c r="G458" s="33">
        <v>63000</v>
      </c>
      <c r="H458" s="35">
        <f t="shared" si="9"/>
        <v>1.0366598778004072</v>
      </c>
      <c r="I458" s="38"/>
    </row>
    <row r="459" spans="1:9" ht="45" hidden="1" x14ac:dyDescent="0.25">
      <c r="A459" s="6" t="s">
        <v>856</v>
      </c>
      <c r="B459" s="31" t="s">
        <v>857</v>
      </c>
      <c r="C459" s="36" t="s">
        <v>948</v>
      </c>
      <c r="D459" s="26"/>
      <c r="E459" s="26" t="s">
        <v>180</v>
      </c>
      <c r="F459" s="33">
        <v>24550</v>
      </c>
      <c r="G459" s="33">
        <v>50000</v>
      </c>
      <c r="H459" s="35">
        <f t="shared" si="9"/>
        <v>1.443991853360489</v>
      </c>
      <c r="I459" s="38"/>
    </row>
    <row r="460" spans="1:9" ht="30" hidden="1" x14ac:dyDescent="0.25">
      <c r="A460" s="6" t="s">
        <v>858</v>
      </c>
      <c r="B460" s="31" t="s">
        <v>859</v>
      </c>
      <c r="C460" s="36" t="s">
        <v>948</v>
      </c>
      <c r="D460" s="26"/>
      <c r="E460" s="26" t="s">
        <v>632</v>
      </c>
      <c r="F460" s="33">
        <v>24550</v>
      </c>
      <c r="G460" s="33">
        <v>60000</v>
      </c>
      <c r="H460" s="35">
        <f t="shared" si="9"/>
        <v>1.8513238289205702</v>
      </c>
      <c r="I460" s="38"/>
    </row>
    <row r="461" spans="1:9" ht="30" hidden="1" x14ac:dyDescent="0.25">
      <c r="A461" s="6" t="s">
        <v>841</v>
      </c>
      <c r="B461" s="31" t="s">
        <v>842</v>
      </c>
      <c r="C461" s="36" t="s">
        <v>948</v>
      </c>
      <c r="D461" s="26"/>
      <c r="E461" s="26" t="s">
        <v>632</v>
      </c>
      <c r="F461" s="33">
        <v>24550</v>
      </c>
      <c r="G461" s="33">
        <v>70000</v>
      </c>
      <c r="H461" s="35">
        <f t="shared" si="9"/>
        <v>1.0366598778004072</v>
      </c>
      <c r="I461" s="38"/>
    </row>
    <row r="462" spans="1:9" ht="60" hidden="1" x14ac:dyDescent="0.25">
      <c r="A462" s="6" t="s">
        <v>860</v>
      </c>
      <c r="B462" s="31" t="s">
        <v>861</v>
      </c>
      <c r="C462" s="36" t="s">
        <v>948</v>
      </c>
      <c r="D462" s="26" t="s">
        <v>862</v>
      </c>
      <c r="E462" s="26" t="s">
        <v>535</v>
      </c>
      <c r="F462" s="33">
        <v>24550</v>
      </c>
      <c r="G462" s="33">
        <v>50000</v>
      </c>
      <c r="H462" s="35">
        <f t="shared" si="9"/>
        <v>1.0366598778004072</v>
      </c>
      <c r="I462" s="38"/>
    </row>
    <row r="463" spans="1:9" ht="30" hidden="1" x14ac:dyDescent="0.25">
      <c r="A463" s="6" t="s">
        <v>863</v>
      </c>
      <c r="B463" s="31" t="s">
        <v>864</v>
      </c>
      <c r="C463" s="36" t="s">
        <v>948</v>
      </c>
      <c r="D463" s="26"/>
      <c r="E463" s="26"/>
      <c r="F463" s="33">
        <v>24550</v>
      </c>
      <c r="G463" s="33">
        <v>50000</v>
      </c>
      <c r="H463" s="35">
        <f t="shared" si="9"/>
        <v>1.443991853360489</v>
      </c>
      <c r="I463" s="38"/>
    </row>
    <row r="464" spans="1:9" ht="30" hidden="1" x14ac:dyDescent="0.25">
      <c r="A464" s="6" t="s">
        <v>865</v>
      </c>
      <c r="B464" s="31" t="s">
        <v>866</v>
      </c>
      <c r="C464" s="36" t="s">
        <v>754</v>
      </c>
      <c r="D464" s="26"/>
      <c r="E464" s="26"/>
      <c r="F464" s="33">
        <v>24550</v>
      </c>
      <c r="G464" s="33">
        <v>60000</v>
      </c>
      <c r="H464" s="35">
        <f t="shared" si="9"/>
        <v>1.8513238289205702</v>
      </c>
      <c r="I464" s="38"/>
    </row>
    <row r="465" spans="1:10" ht="30" hidden="1" x14ac:dyDescent="0.25">
      <c r="A465" s="6" t="s">
        <v>871</v>
      </c>
      <c r="B465" s="31" t="s">
        <v>872</v>
      </c>
      <c r="C465" s="36" t="s">
        <v>948</v>
      </c>
      <c r="D465" s="26"/>
      <c r="E465" s="26"/>
      <c r="F465" s="33">
        <v>24550</v>
      </c>
      <c r="G465" s="33">
        <v>70000</v>
      </c>
      <c r="H465" s="35">
        <f t="shared" si="9"/>
        <v>1.0366598778004072</v>
      </c>
      <c r="I465" s="38"/>
    </row>
    <row r="466" spans="1:10" ht="30" hidden="1" x14ac:dyDescent="0.25">
      <c r="A466" s="6" t="s">
        <v>873</v>
      </c>
      <c r="B466" s="31" t="s">
        <v>874</v>
      </c>
      <c r="C466" s="36" t="s">
        <v>948</v>
      </c>
      <c r="D466" s="26"/>
      <c r="E466" s="26"/>
      <c r="F466" s="33">
        <v>24550</v>
      </c>
      <c r="G466" s="33">
        <v>50000</v>
      </c>
      <c r="H466" s="35">
        <f t="shared" si="9"/>
        <v>1.443991853360489</v>
      </c>
      <c r="I466" s="38"/>
    </row>
    <row r="467" spans="1:10" ht="45" hidden="1" x14ac:dyDescent="0.25">
      <c r="A467" s="6" t="s">
        <v>867</v>
      </c>
      <c r="B467" s="31" t="s">
        <v>868</v>
      </c>
      <c r="C467" s="36" t="s">
        <v>754</v>
      </c>
      <c r="D467" s="26"/>
      <c r="E467" s="26"/>
      <c r="F467" s="33">
        <v>24550</v>
      </c>
      <c r="G467" s="33">
        <v>60000</v>
      </c>
      <c r="H467" s="35">
        <f t="shared" si="9"/>
        <v>1.0366598778004072</v>
      </c>
      <c r="I467" s="38"/>
    </row>
    <row r="468" spans="1:10" ht="30" hidden="1" x14ac:dyDescent="0.25">
      <c r="A468" s="6" t="s">
        <v>869</v>
      </c>
      <c r="B468" s="31" t="s">
        <v>870</v>
      </c>
      <c r="C468" s="36" t="s">
        <v>948</v>
      </c>
      <c r="D468" s="26"/>
      <c r="E468" s="26"/>
      <c r="F468" s="33">
        <v>24550</v>
      </c>
      <c r="G468" s="33">
        <v>50000</v>
      </c>
      <c r="H468" s="35">
        <f t="shared" si="9"/>
        <v>1.0366598778004072</v>
      </c>
      <c r="I468" s="38"/>
    </row>
    <row r="469" spans="1:10" hidden="1" x14ac:dyDescent="0.25">
      <c r="A469" s="6" t="s">
        <v>875</v>
      </c>
      <c r="B469" s="31" t="s">
        <v>876</v>
      </c>
      <c r="C469" s="36" t="s">
        <v>754</v>
      </c>
      <c r="D469" s="26"/>
      <c r="E469" s="26"/>
      <c r="F469" s="33">
        <v>24550</v>
      </c>
      <c r="G469" s="33">
        <v>50000</v>
      </c>
      <c r="H469" s="35">
        <f t="shared" si="9"/>
        <v>1.6476578411405294</v>
      </c>
      <c r="I469" s="38"/>
    </row>
    <row r="470" spans="1:10" ht="45" hidden="1" x14ac:dyDescent="0.25">
      <c r="A470" s="6" t="s">
        <v>877</v>
      </c>
      <c r="B470" s="31" t="s">
        <v>878</v>
      </c>
      <c r="C470" s="36" t="s">
        <v>948</v>
      </c>
      <c r="D470" s="26"/>
      <c r="E470" s="26"/>
      <c r="F470" s="33">
        <v>24550</v>
      </c>
      <c r="G470" s="33">
        <v>65000</v>
      </c>
      <c r="H470" s="35">
        <f t="shared" si="9"/>
        <v>1.0366598778004072</v>
      </c>
      <c r="I470" s="38"/>
    </row>
    <row r="471" spans="1:10" ht="30" hidden="1" x14ac:dyDescent="0.25">
      <c r="A471" s="6" t="s">
        <v>879</v>
      </c>
      <c r="B471" s="31" t="s">
        <v>880</v>
      </c>
      <c r="C471" s="36" t="s">
        <v>948</v>
      </c>
      <c r="D471" s="26"/>
      <c r="E471" s="26"/>
      <c r="F471" s="33">
        <v>24550</v>
      </c>
      <c r="G471" s="33">
        <v>50000</v>
      </c>
      <c r="H471" s="35">
        <f t="shared" si="9"/>
        <v>1.443991853360489</v>
      </c>
      <c r="I471" s="38"/>
    </row>
    <row r="472" spans="1:10" ht="45" hidden="1" x14ac:dyDescent="0.25">
      <c r="A472" s="6" t="s">
        <v>881</v>
      </c>
      <c r="B472" s="31" t="s">
        <v>882</v>
      </c>
      <c r="C472" s="36" t="s">
        <v>754</v>
      </c>
      <c r="D472" s="26" t="s">
        <v>945</v>
      </c>
      <c r="E472" s="26"/>
      <c r="F472" s="33">
        <v>24550</v>
      </c>
      <c r="G472" s="33">
        <v>60000</v>
      </c>
      <c r="H472" s="35">
        <f t="shared" si="9"/>
        <v>1.3625254582484727</v>
      </c>
      <c r="I472" s="38"/>
    </row>
    <row r="473" spans="1:10" ht="45" hidden="1" x14ac:dyDescent="0.25">
      <c r="A473" s="6" t="s">
        <v>883</v>
      </c>
      <c r="B473" s="31" t="s">
        <v>884</v>
      </c>
      <c r="C473" s="36" t="s">
        <v>948</v>
      </c>
      <c r="D473" s="26"/>
      <c r="E473" s="26" t="s">
        <v>180</v>
      </c>
      <c r="F473" s="33">
        <v>24550</v>
      </c>
      <c r="G473" s="33">
        <v>58000</v>
      </c>
      <c r="H473" s="35">
        <f t="shared" si="9"/>
        <v>1.443991853360489</v>
      </c>
      <c r="I473" s="38"/>
    </row>
    <row r="474" spans="1:10" ht="45" hidden="1" x14ac:dyDescent="0.25">
      <c r="A474" s="6" t="s">
        <v>885</v>
      </c>
      <c r="B474" s="31" t="s">
        <v>886</v>
      </c>
      <c r="C474" s="36" t="s">
        <v>754</v>
      </c>
      <c r="D474" s="26"/>
      <c r="E474" s="26" t="s">
        <v>887</v>
      </c>
      <c r="F474" s="33">
        <v>24550</v>
      </c>
      <c r="G474" s="33">
        <v>60000</v>
      </c>
      <c r="H474" s="35">
        <f t="shared" si="9"/>
        <v>1.0366598778004072</v>
      </c>
      <c r="I474" s="38"/>
    </row>
    <row r="475" spans="1:10" ht="30" hidden="1" x14ac:dyDescent="0.25">
      <c r="A475" s="6" t="s">
        <v>892</v>
      </c>
      <c r="B475" s="31" t="s">
        <v>893</v>
      </c>
      <c r="C475" s="36" t="s">
        <v>948</v>
      </c>
      <c r="D475" s="26"/>
      <c r="E475" s="26"/>
      <c r="F475" s="33">
        <v>24550</v>
      </c>
      <c r="G475" s="33">
        <v>50000</v>
      </c>
      <c r="H475" s="35">
        <f t="shared" si="9"/>
        <v>1.443991853360489</v>
      </c>
      <c r="I475" s="38"/>
    </row>
    <row r="476" spans="1:10" ht="45" hidden="1" x14ac:dyDescent="0.25">
      <c r="A476" s="6" t="s">
        <v>888</v>
      </c>
      <c r="B476" s="31" t="s">
        <v>889</v>
      </c>
      <c r="C476" s="36" t="s">
        <v>948</v>
      </c>
      <c r="D476" s="26"/>
      <c r="E476" s="26"/>
      <c r="F476" s="33">
        <v>24550</v>
      </c>
      <c r="G476" s="33">
        <v>60000</v>
      </c>
      <c r="H476" s="35">
        <f t="shared" si="9"/>
        <v>1.0366598778004072</v>
      </c>
      <c r="I476" s="38"/>
    </row>
    <row r="477" spans="1:10" ht="30" hidden="1" x14ac:dyDescent="0.25">
      <c r="A477" s="6" t="s">
        <v>894</v>
      </c>
      <c r="B477" s="31" t="s">
        <v>895</v>
      </c>
      <c r="C477" s="36" t="s">
        <v>948</v>
      </c>
      <c r="D477" s="26"/>
      <c r="E477" s="26" t="s">
        <v>180</v>
      </c>
      <c r="F477" s="33">
        <v>24550</v>
      </c>
      <c r="G477" s="33">
        <v>50000</v>
      </c>
      <c r="H477" s="35">
        <f t="shared" si="9"/>
        <v>1.443991853360489</v>
      </c>
      <c r="I477" s="38"/>
    </row>
    <row r="478" spans="1:10" ht="45" hidden="1" x14ac:dyDescent="0.25">
      <c r="A478" s="6" t="s">
        <v>890</v>
      </c>
      <c r="B478" s="31" t="s">
        <v>891</v>
      </c>
      <c r="C478" s="36" t="s">
        <v>948</v>
      </c>
      <c r="D478" s="26"/>
      <c r="E478" s="26"/>
      <c r="F478" s="33">
        <v>24550</v>
      </c>
      <c r="G478" s="33">
        <v>60000</v>
      </c>
      <c r="H478" s="35">
        <f t="shared" si="9"/>
        <v>1.0366598778004072</v>
      </c>
      <c r="I478" s="38"/>
      <c r="J478" s="23"/>
    </row>
    <row r="479" spans="1:10" ht="30" hidden="1" x14ac:dyDescent="0.25">
      <c r="A479" s="6" t="s">
        <v>896</v>
      </c>
      <c r="B479" s="31" t="s">
        <v>897</v>
      </c>
      <c r="C479" s="36" t="s">
        <v>948</v>
      </c>
      <c r="D479" s="26"/>
      <c r="E479" s="26"/>
      <c r="F479" s="33">
        <v>24550</v>
      </c>
      <c r="G479" s="33">
        <v>50000</v>
      </c>
      <c r="H479" s="35">
        <f t="shared" si="9"/>
        <v>1.443991853360489</v>
      </c>
      <c r="I479" s="38"/>
    </row>
    <row r="480" spans="1:10" ht="45" x14ac:dyDescent="0.25">
      <c r="A480" s="6" t="s">
        <v>900</v>
      </c>
      <c r="B480" s="31" t="s">
        <v>901</v>
      </c>
      <c r="C480" s="36" t="s">
        <v>949</v>
      </c>
      <c r="D480" s="26"/>
      <c r="E480" s="26"/>
      <c r="F480" s="33">
        <v>24550</v>
      </c>
      <c r="G480" s="33">
        <v>60000</v>
      </c>
      <c r="H480" s="35">
        <f t="shared" si="9"/>
        <v>1.0366598778004072</v>
      </c>
      <c r="I480" s="38">
        <v>45293</v>
      </c>
      <c r="J480" t="s">
        <v>955</v>
      </c>
    </row>
    <row r="481" spans="1:10" x14ac:dyDescent="0.25">
      <c r="A481" s="6" t="s">
        <v>898</v>
      </c>
      <c r="B481" s="31" t="s">
        <v>899</v>
      </c>
      <c r="C481" s="36" t="s">
        <v>948</v>
      </c>
      <c r="D481" s="26" t="s">
        <v>180</v>
      </c>
      <c r="E481" s="26" t="s">
        <v>180</v>
      </c>
      <c r="F481" s="33">
        <v>24550</v>
      </c>
      <c r="G481" s="33">
        <v>50000</v>
      </c>
      <c r="H481" s="35">
        <f t="shared" si="9"/>
        <v>1.8329938900203624E-2</v>
      </c>
      <c r="I481" s="38">
        <v>45294</v>
      </c>
      <c r="J481" t="s">
        <v>695</v>
      </c>
    </row>
    <row r="482" spans="1:10" x14ac:dyDescent="0.25">
      <c r="A482" s="6" t="s">
        <v>935</v>
      </c>
      <c r="B482" s="31" t="s">
        <v>936</v>
      </c>
      <c r="C482" s="36" t="s">
        <v>948</v>
      </c>
      <c r="D482" s="26"/>
      <c r="E482" s="26">
        <v>84</v>
      </c>
      <c r="F482" s="33">
        <v>24550</v>
      </c>
      <c r="G482" s="33">
        <v>25000</v>
      </c>
      <c r="H482" s="35">
        <f t="shared" si="9"/>
        <v>2.08</v>
      </c>
      <c r="I482" s="38">
        <v>45358</v>
      </c>
      <c r="J482" t="s">
        <v>955</v>
      </c>
    </row>
    <row r="483" spans="1:10" ht="30" x14ac:dyDescent="0.25">
      <c r="A483" s="6" t="s">
        <v>902</v>
      </c>
      <c r="B483" s="31" t="s">
        <v>922</v>
      </c>
      <c r="C483" s="36" t="s">
        <v>948</v>
      </c>
      <c r="D483" s="26"/>
      <c r="E483" s="26">
        <v>81</v>
      </c>
      <c r="F483" s="33">
        <v>25000</v>
      </c>
      <c r="G483" s="33">
        <v>77000</v>
      </c>
      <c r="H483" s="35">
        <f t="shared" si="9"/>
        <v>1.7200000000000002</v>
      </c>
      <c r="I483" s="38">
        <v>45359</v>
      </c>
      <c r="J483" t="s">
        <v>695</v>
      </c>
    </row>
    <row r="484" spans="1:10" ht="30" x14ac:dyDescent="0.25">
      <c r="A484" s="6" t="s">
        <v>903</v>
      </c>
      <c r="B484" s="31" t="s">
        <v>904</v>
      </c>
      <c r="C484" s="36" t="s">
        <v>755</v>
      </c>
      <c r="D484" s="26"/>
      <c r="E484" s="26">
        <v>80</v>
      </c>
      <c r="F484" s="33">
        <v>25000</v>
      </c>
      <c r="G484" s="33">
        <v>68000</v>
      </c>
      <c r="H484" s="35">
        <f t="shared" si="9"/>
        <v>1.7200000000000002</v>
      </c>
      <c r="I484" s="38">
        <v>45344</v>
      </c>
      <c r="J484" t="s">
        <v>954</v>
      </c>
    </row>
    <row r="485" spans="1:10" ht="30" x14ac:dyDescent="0.25">
      <c r="A485" s="6" t="s">
        <v>905</v>
      </c>
      <c r="B485" s="31" t="s">
        <v>925</v>
      </c>
      <c r="C485" s="36" t="s">
        <v>755</v>
      </c>
      <c r="D485" s="26"/>
      <c r="E485" s="26">
        <v>80</v>
      </c>
      <c r="F485" s="33">
        <v>25000</v>
      </c>
      <c r="G485" s="33">
        <v>68000</v>
      </c>
      <c r="H485" s="35">
        <f t="shared" si="9"/>
        <v>2</v>
      </c>
      <c r="I485" s="38">
        <v>45344</v>
      </c>
      <c r="J485" t="s">
        <v>954</v>
      </c>
    </row>
    <row r="486" spans="1:10" ht="30" x14ac:dyDescent="0.25">
      <c r="A486" s="6" t="s">
        <v>906</v>
      </c>
      <c r="B486" s="31" t="s">
        <v>907</v>
      </c>
      <c r="C486" s="36" t="s">
        <v>948</v>
      </c>
      <c r="D486" s="26"/>
      <c r="E486" s="26">
        <v>81</v>
      </c>
      <c r="F486" s="33">
        <v>25000</v>
      </c>
      <c r="G486" s="33">
        <v>75000</v>
      </c>
      <c r="H486" s="35">
        <f t="shared" si="9"/>
        <v>1.6</v>
      </c>
      <c r="I486" s="38">
        <v>45394</v>
      </c>
      <c r="J486" t="s">
        <v>956</v>
      </c>
    </row>
    <row r="487" spans="1:10" ht="30" x14ac:dyDescent="0.25">
      <c r="A487" s="6" t="s">
        <v>909</v>
      </c>
      <c r="B487" s="31" t="s">
        <v>908</v>
      </c>
      <c r="C487" s="36" t="s">
        <v>754</v>
      </c>
      <c r="D487" s="26"/>
      <c r="E487" s="26">
        <v>96</v>
      </c>
      <c r="F487" s="33">
        <v>25000</v>
      </c>
      <c r="G487" s="33">
        <v>65000</v>
      </c>
      <c r="H487" s="35">
        <f t="shared" si="9"/>
        <v>1.7200000000000002</v>
      </c>
      <c r="I487" s="38">
        <v>45386</v>
      </c>
      <c r="J487" t="s">
        <v>955</v>
      </c>
    </row>
    <row r="488" spans="1:10" ht="45" x14ac:dyDescent="0.25">
      <c r="A488" s="6" t="s">
        <v>910</v>
      </c>
      <c r="B488" s="31" t="s">
        <v>926</v>
      </c>
      <c r="C488" s="36" t="s">
        <v>755</v>
      </c>
      <c r="D488" s="26"/>
      <c r="E488" s="26">
        <v>80</v>
      </c>
      <c r="F488" s="33">
        <v>25000</v>
      </c>
      <c r="G488" s="33">
        <v>68000</v>
      </c>
      <c r="H488" s="35">
        <f t="shared" si="9"/>
        <v>1.3199999999999998</v>
      </c>
      <c r="I488" s="38">
        <v>45354</v>
      </c>
      <c r="J488" t="s">
        <v>955</v>
      </c>
    </row>
    <row r="489" spans="1:10" ht="30" x14ac:dyDescent="0.25">
      <c r="A489" s="6" t="s">
        <v>911</v>
      </c>
      <c r="B489" s="31" t="s">
        <v>912</v>
      </c>
      <c r="C489" s="36" t="s">
        <v>950</v>
      </c>
      <c r="D489" s="26"/>
      <c r="E489" s="26">
        <v>76</v>
      </c>
      <c r="F489" s="33">
        <v>25000</v>
      </c>
      <c r="G489" s="33">
        <v>58000</v>
      </c>
      <c r="H489" s="35">
        <f t="shared" si="9"/>
        <v>1.4</v>
      </c>
      <c r="I489" s="38">
        <v>45318</v>
      </c>
      <c r="J489" t="s">
        <v>954</v>
      </c>
    </row>
    <row r="490" spans="1:10" ht="45" x14ac:dyDescent="0.25">
      <c r="A490" s="6" t="s">
        <v>913</v>
      </c>
      <c r="B490" s="31" t="s">
        <v>927</v>
      </c>
      <c r="C490" s="36" t="s">
        <v>952</v>
      </c>
      <c r="D490" s="26">
        <v>105</v>
      </c>
      <c r="E490" s="26" t="s">
        <v>941</v>
      </c>
      <c r="F490" s="33">
        <v>25000</v>
      </c>
      <c r="G490" s="33">
        <v>60000</v>
      </c>
      <c r="H490" s="35">
        <f t="shared" si="9"/>
        <v>1.3199999999999998</v>
      </c>
      <c r="I490" s="38">
        <v>45292</v>
      </c>
      <c r="J490" t="s">
        <v>955</v>
      </c>
    </row>
    <row r="491" spans="1:10" ht="30" x14ac:dyDescent="0.25">
      <c r="A491" s="6" t="s">
        <v>914</v>
      </c>
      <c r="B491" s="31" t="s">
        <v>915</v>
      </c>
      <c r="C491" s="36" t="s">
        <v>948</v>
      </c>
      <c r="D491" s="26"/>
      <c r="E491" s="26">
        <v>84</v>
      </c>
      <c r="F491" s="33">
        <v>25000</v>
      </c>
      <c r="G491" s="33">
        <v>58000</v>
      </c>
      <c r="H491" s="35">
        <f t="shared" si="9"/>
        <v>1.2000000000000002</v>
      </c>
      <c r="I491" s="38">
        <v>45344</v>
      </c>
      <c r="J491" t="s">
        <v>955</v>
      </c>
    </row>
    <row r="492" spans="1:10" ht="45" x14ac:dyDescent="0.25">
      <c r="A492" s="6" t="s">
        <v>696</v>
      </c>
      <c r="B492" s="31" t="s">
        <v>930</v>
      </c>
      <c r="C492" s="36" t="s">
        <v>948</v>
      </c>
      <c r="D492" s="26">
        <v>79</v>
      </c>
      <c r="E492" s="26"/>
      <c r="F492" s="33">
        <v>25000</v>
      </c>
      <c r="G492" s="33">
        <v>55000</v>
      </c>
      <c r="H492" s="35">
        <f t="shared" ref="H492:H501" si="10">G493/F493-1</f>
        <v>1.48</v>
      </c>
      <c r="I492" s="38">
        <v>45343</v>
      </c>
      <c r="J492" t="s">
        <v>955</v>
      </c>
    </row>
    <row r="493" spans="1:10" ht="45" x14ac:dyDescent="0.25">
      <c r="A493" s="6" t="s">
        <v>706</v>
      </c>
      <c r="B493" s="31" t="s">
        <v>931</v>
      </c>
      <c r="C493" s="36" t="s">
        <v>948</v>
      </c>
      <c r="D493" s="26">
        <v>79</v>
      </c>
      <c r="E493" s="26"/>
      <c r="F493" s="33">
        <v>25000</v>
      </c>
      <c r="G493" s="33">
        <v>62000</v>
      </c>
      <c r="H493" s="35">
        <f t="shared" si="10"/>
        <v>1</v>
      </c>
      <c r="I493" s="38">
        <v>45324</v>
      </c>
      <c r="J493" t="s">
        <v>695</v>
      </c>
    </row>
    <row r="494" spans="1:10" hidden="1" x14ac:dyDescent="0.25">
      <c r="A494" s="6" t="s">
        <v>699</v>
      </c>
      <c r="B494" s="31" t="s">
        <v>916</v>
      </c>
      <c r="C494" s="36" t="s">
        <v>948</v>
      </c>
      <c r="D494" s="26">
        <v>87</v>
      </c>
      <c r="E494" s="26"/>
      <c r="F494" s="33">
        <v>25000</v>
      </c>
      <c r="G494" s="33">
        <v>50000</v>
      </c>
      <c r="H494" s="35">
        <f t="shared" si="10"/>
        <v>1.3199999999999998</v>
      </c>
      <c r="I494" s="38"/>
      <c r="J494" s="26"/>
    </row>
    <row r="495" spans="1:10" ht="30" hidden="1" x14ac:dyDescent="0.25">
      <c r="A495" s="6" t="s">
        <v>701</v>
      </c>
      <c r="B495" s="31" t="s">
        <v>932</v>
      </c>
      <c r="C495" s="36" t="s">
        <v>948</v>
      </c>
      <c r="D495" s="26">
        <v>83</v>
      </c>
      <c r="E495" s="26"/>
      <c r="F495" s="33">
        <v>25000</v>
      </c>
      <c r="G495" s="33">
        <v>58000</v>
      </c>
      <c r="H495" s="35">
        <f t="shared" si="10"/>
        <v>1.3199999999999998</v>
      </c>
      <c r="I495" s="38"/>
      <c r="J495" s="26"/>
    </row>
    <row r="496" spans="1:10" ht="45" x14ac:dyDescent="0.25">
      <c r="A496" s="6" t="s">
        <v>703</v>
      </c>
      <c r="B496" s="31" t="s">
        <v>933</v>
      </c>
      <c r="C496" s="36" t="s">
        <v>948</v>
      </c>
      <c r="D496" s="26" t="s">
        <v>609</v>
      </c>
      <c r="E496" s="26"/>
      <c r="F496" s="33">
        <v>25000</v>
      </c>
      <c r="G496" s="33">
        <v>58000</v>
      </c>
      <c r="H496" s="35">
        <f t="shared" si="10"/>
        <v>1</v>
      </c>
      <c r="I496" s="38">
        <v>45371</v>
      </c>
      <c r="J496" s="26" t="s">
        <v>954</v>
      </c>
    </row>
    <row r="497" spans="1:10" ht="30" x14ac:dyDescent="0.25">
      <c r="A497" s="6" t="s">
        <v>708</v>
      </c>
      <c r="B497" s="31" t="s">
        <v>934</v>
      </c>
      <c r="C497" s="36" t="s">
        <v>948</v>
      </c>
      <c r="D497" s="26" t="s">
        <v>917</v>
      </c>
      <c r="E497" s="26"/>
      <c r="F497" s="33">
        <v>25000</v>
      </c>
      <c r="G497" s="33">
        <v>50000</v>
      </c>
      <c r="H497" s="35">
        <f t="shared" si="10"/>
        <v>1.2000000000000002</v>
      </c>
      <c r="I497" s="38">
        <v>45371</v>
      </c>
      <c r="J497" s="26" t="s">
        <v>954</v>
      </c>
    </row>
    <row r="498" spans="1:10" ht="30" hidden="1" x14ac:dyDescent="0.25">
      <c r="A498" s="6" t="s">
        <v>918</v>
      </c>
      <c r="B498" s="31" t="s">
        <v>928</v>
      </c>
      <c r="C498" s="36" t="s">
        <v>754</v>
      </c>
      <c r="D498" s="26">
        <v>96</v>
      </c>
      <c r="E498" s="26"/>
      <c r="F498" s="33">
        <v>25000</v>
      </c>
      <c r="G498" s="33">
        <v>55000</v>
      </c>
      <c r="H498" s="35">
        <f t="shared" si="10"/>
        <v>1.48</v>
      </c>
      <c r="I498" s="38"/>
      <c r="J498" s="26"/>
    </row>
    <row r="499" spans="1:10" ht="30" x14ac:dyDescent="0.25">
      <c r="A499" s="6" t="s">
        <v>919</v>
      </c>
      <c r="B499" s="31" t="s">
        <v>929</v>
      </c>
      <c r="C499" s="36" t="s">
        <v>948</v>
      </c>
      <c r="D499" s="26"/>
      <c r="E499" s="26">
        <v>85</v>
      </c>
      <c r="F499" s="33">
        <v>25000</v>
      </c>
      <c r="G499" s="33">
        <v>62000</v>
      </c>
      <c r="H499" s="35">
        <f t="shared" si="10"/>
        <v>1.6800000000000002</v>
      </c>
      <c r="I499" s="38">
        <v>45418</v>
      </c>
      <c r="J499" s="26" t="s">
        <v>954</v>
      </c>
    </row>
    <row r="500" spans="1:10" ht="30" x14ac:dyDescent="0.25">
      <c r="A500" s="6" t="s">
        <v>920</v>
      </c>
      <c r="B500" s="31" t="s">
        <v>921</v>
      </c>
      <c r="C500" s="36" t="s">
        <v>755</v>
      </c>
      <c r="D500" s="26"/>
      <c r="E500" s="26">
        <v>72</v>
      </c>
      <c r="F500" s="33">
        <v>25000</v>
      </c>
      <c r="G500" s="33">
        <v>67000</v>
      </c>
      <c r="H500" s="35">
        <f t="shared" si="10"/>
        <v>0.3600000000000001</v>
      </c>
      <c r="I500" s="38">
        <v>45371</v>
      </c>
      <c r="J500" s="26" t="s">
        <v>954</v>
      </c>
    </row>
    <row r="501" spans="1:10" ht="30" hidden="1" x14ac:dyDescent="0.25">
      <c r="A501" s="6" t="s">
        <v>710</v>
      </c>
      <c r="B501" s="31" t="s">
        <v>924</v>
      </c>
      <c r="C501" s="36" t="s">
        <v>948</v>
      </c>
      <c r="D501" s="26">
        <v>85</v>
      </c>
      <c r="E501" s="26"/>
      <c r="F501" s="33">
        <v>50000</v>
      </c>
      <c r="G501" s="33">
        <v>68000</v>
      </c>
      <c r="H501" s="35">
        <f t="shared" si="10"/>
        <v>0.52</v>
      </c>
      <c r="I501" s="38"/>
      <c r="J501" s="26"/>
    </row>
    <row r="502" spans="1:10" ht="30" hidden="1" x14ac:dyDescent="0.25">
      <c r="A502" s="6" t="s">
        <v>717</v>
      </c>
      <c r="B502" s="31" t="s">
        <v>923</v>
      </c>
      <c r="C502" s="36" t="s">
        <v>755</v>
      </c>
      <c r="D502" s="26">
        <v>79</v>
      </c>
      <c r="E502" s="26"/>
      <c r="F502" s="33">
        <v>50000</v>
      </c>
      <c r="G502" s="33">
        <v>76000</v>
      </c>
      <c r="H502" s="35" t="e">
        <f>C503/B503-1</f>
        <v>#DIV/0!</v>
      </c>
      <c r="I502" s="38"/>
      <c r="J502" s="26"/>
    </row>
    <row r="503" spans="1:10" x14ac:dyDescent="0.25">
      <c r="D503" s="8"/>
      <c r="E503" s="12"/>
      <c r="F503"/>
    </row>
    <row r="504" spans="1:10" x14ac:dyDescent="0.25">
      <c r="E504" s="12"/>
      <c r="F504"/>
    </row>
  </sheetData>
  <pageMargins left="0.7" right="0.7" top="0.75" bottom="0.75" header="0.3" footer="0.3"/>
  <pageSetup orientation="portrait" r:id="rId1"/>
  <ignoredErrors>
    <ignoredError sqref="H187 H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0D0F-BA70-4C0B-9ADF-DED7F894F6A1}">
  <dimension ref="A1:B16"/>
  <sheetViews>
    <sheetView tabSelected="1" workbookViewId="0">
      <selection activeCell="N8" sqref="N8"/>
    </sheetView>
  </sheetViews>
  <sheetFormatPr defaultRowHeight="15" x14ac:dyDescent="0.25"/>
  <cols>
    <col min="1" max="1" width="19" bestFit="1" customWidth="1"/>
    <col min="2" max="2" width="14.28515625" bestFit="1" customWidth="1"/>
  </cols>
  <sheetData>
    <row r="1" spans="1:2" x14ac:dyDescent="0.25">
      <c r="A1" s="40" t="s">
        <v>972</v>
      </c>
      <c r="B1" t="s">
        <v>960</v>
      </c>
    </row>
    <row r="3" spans="1:2" x14ac:dyDescent="0.25">
      <c r="A3" s="40" t="s">
        <v>957</v>
      </c>
      <c r="B3" t="s">
        <v>959</v>
      </c>
    </row>
    <row r="4" spans="1:2" x14ac:dyDescent="0.25">
      <c r="A4" s="26" t="s">
        <v>827</v>
      </c>
      <c r="B4" s="11">
        <v>350000</v>
      </c>
    </row>
    <row r="5" spans="1:2" x14ac:dyDescent="0.25">
      <c r="A5" s="26" t="s">
        <v>828</v>
      </c>
      <c r="B5" s="11">
        <v>1370000</v>
      </c>
    </row>
    <row r="6" spans="1:2" x14ac:dyDescent="0.25">
      <c r="A6" s="26" t="s">
        <v>961</v>
      </c>
      <c r="B6" s="11">
        <v>2765000</v>
      </c>
    </row>
    <row r="7" spans="1:2" x14ac:dyDescent="0.25">
      <c r="A7" s="26" t="s">
        <v>962</v>
      </c>
      <c r="B7" s="11">
        <v>515000</v>
      </c>
    </row>
    <row r="8" spans="1:2" x14ac:dyDescent="0.25">
      <c r="A8" s="26" t="s">
        <v>963</v>
      </c>
      <c r="B8" s="11">
        <v>1005000</v>
      </c>
    </row>
    <row r="9" spans="1:2" x14ac:dyDescent="0.25">
      <c r="A9" s="26" t="s">
        <v>964</v>
      </c>
      <c r="B9" s="11">
        <v>915000</v>
      </c>
    </row>
    <row r="10" spans="1:2" x14ac:dyDescent="0.25">
      <c r="A10" s="26" t="s">
        <v>965</v>
      </c>
      <c r="B10" s="11">
        <v>1228000</v>
      </c>
    </row>
    <row r="11" spans="1:2" x14ac:dyDescent="0.25">
      <c r="A11" s="26" t="s">
        <v>966</v>
      </c>
      <c r="B11" s="11">
        <v>645000</v>
      </c>
    </row>
    <row r="12" spans="1:2" x14ac:dyDescent="0.25">
      <c r="A12" s="26" t="s">
        <v>967</v>
      </c>
      <c r="B12" s="11">
        <v>2892000</v>
      </c>
    </row>
    <row r="13" spans="1:2" x14ac:dyDescent="0.25">
      <c r="A13" s="26" t="s">
        <v>968</v>
      </c>
      <c r="B13" s="11">
        <v>190000</v>
      </c>
    </row>
    <row r="14" spans="1:2" x14ac:dyDescent="0.25">
      <c r="A14" s="26" t="s">
        <v>969</v>
      </c>
      <c r="B14" s="11">
        <v>965000</v>
      </c>
    </row>
    <row r="15" spans="1:2" x14ac:dyDescent="0.25">
      <c r="A15" s="26" t="s">
        <v>970</v>
      </c>
      <c r="B15" s="11">
        <v>168000</v>
      </c>
    </row>
    <row r="16" spans="1:2" x14ac:dyDescent="0.25">
      <c r="A16" s="26" t="s">
        <v>958</v>
      </c>
      <c r="B16" s="11">
        <v>13008000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9B83-1590-4ED5-A286-0F8DC899C6A5}">
  <dimension ref="A3:B17"/>
  <sheetViews>
    <sheetView workbookViewId="0">
      <selection activeCell="P12" sqref="P12"/>
    </sheetView>
  </sheetViews>
  <sheetFormatPr defaultRowHeight="15" x14ac:dyDescent="0.25"/>
  <cols>
    <col min="1" max="1" width="13.140625" bestFit="1" customWidth="1"/>
    <col min="2" max="2" width="13.7109375" bestFit="1" customWidth="1"/>
  </cols>
  <sheetData>
    <row r="3" spans="1:2" x14ac:dyDescent="0.25">
      <c r="A3" s="40" t="s">
        <v>957</v>
      </c>
      <c r="B3" t="s">
        <v>959</v>
      </c>
    </row>
    <row r="4" spans="1:2" x14ac:dyDescent="0.25">
      <c r="A4" s="26" t="s">
        <v>710</v>
      </c>
      <c r="B4" s="11">
        <v>138000</v>
      </c>
    </row>
    <row r="5" spans="1:2" x14ac:dyDescent="0.25">
      <c r="A5" s="26" t="s">
        <v>125</v>
      </c>
      <c r="B5" s="11">
        <v>135000</v>
      </c>
    </row>
    <row r="6" spans="1:2" x14ac:dyDescent="0.25">
      <c r="A6" s="26" t="s">
        <v>123</v>
      </c>
      <c r="B6" s="11">
        <v>150000</v>
      </c>
    </row>
    <row r="7" spans="1:2" x14ac:dyDescent="0.25">
      <c r="A7" s="26" t="s">
        <v>115</v>
      </c>
      <c r="B7" s="11">
        <v>135000</v>
      </c>
    </row>
    <row r="8" spans="1:2" x14ac:dyDescent="0.25">
      <c r="A8" s="26" t="s">
        <v>113</v>
      </c>
      <c r="B8" s="11">
        <v>135000</v>
      </c>
    </row>
    <row r="9" spans="1:2" x14ac:dyDescent="0.25">
      <c r="A9" s="26" t="s">
        <v>106</v>
      </c>
      <c r="B9" s="11">
        <v>135000</v>
      </c>
    </row>
    <row r="10" spans="1:2" x14ac:dyDescent="0.25">
      <c r="A10" s="26" t="s">
        <v>520</v>
      </c>
      <c r="B10" s="11">
        <v>135000</v>
      </c>
    </row>
    <row r="11" spans="1:2" x14ac:dyDescent="0.25">
      <c r="A11" s="26" t="s">
        <v>519</v>
      </c>
      <c r="B11" s="11">
        <v>135000</v>
      </c>
    </row>
    <row r="12" spans="1:2" x14ac:dyDescent="0.25">
      <c r="A12" s="26" t="s">
        <v>251</v>
      </c>
      <c r="B12" s="11">
        <v>140000</v>
      </c>
    </row>
    <row r="13" spans="1:2" x14ac:dyDescent="0.25">
      <c r="A13" s="26" t="s">
        <v>247</v>
      </c>
      <c r="B13" s="11">
        <v>140000</v>
      </c>
    </row>
    <row r="14" spans="1:2" x14ac:dyDescent="0.25">
      <c r="A14" s="26" t="s">
        <v>255</v>
      </c>
      <c r="B14" s="11">
        <v>238000</v>
      </c>
    </row>
    <row r="15" spans="1:2" x14ac:dyDescent="0.25">
      <c r="A15" s="26" t="s">
        <v>252</v>
      </c>
      <c r="B15" s="11">
        <v>140000</v>
      </c>
    </row>
    <row r="16" spans="1:2" x14ac:dyDescent="0.25">
      <c r="A16" s="26" t="s">
        <v>30</v>
      </c>
      <c r="B16" s="11">
        <v>160000</v>
      </c>
    </row>
    <row r="17" spans="1:2" x14ac:dyDescent="0.25">
      <c r="A17" s="26" t="s">
        <v>958</v>
      </c>
      <c r="B17" s="11">
        <v>1916000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4"/>
  <sheetViews>
    <sheetView workbookViewId="0">
      <selection activeCell="K17" sqref="K17"/>
    </sheetView>
  </sheetViews>
  <sheetFormatPr defaultRowHeight="15" x14ac:dyDescent="0.25"/>
  <cols>
    <col min="1" max="1" width="9.140625" style="2"/>
    <col min="2" max="2" width="33.140625" customWidth="1"/>
    <col min="3" max="3" width="6.5703125" customWidth="1"/>
    <col min="4" max="4" width="7.42578125" customWidth="1"/>
    <col min="5" max="5" width="19.140625" style="2" customWidth="1"/>
    <col min="6" max="6" width="12.85546875" customWidth="1"/>
    <col min="7" max="7" width="14.85546875" customWidth="1"/>
    <col min="8" max="8" width="16.28515625" customWidth="1"/>
    <col min="10" max="11" width="13.28515625" bestFit="1" customWidth="1"/>
    <col min="12" max="12" width="14" bestFit="1" customWidth="1"/>
  </cols>
  <sheetData>
    <row r="1" spans="1:12" x14ac:dyDescent="0.25">
      <c r="G1" s="42"/>
      <c r="H1" s="42"/>
    </row>
    <row r="3" spans="1:12" x14ac:dyDescent="0.25">
      <c r="A3" s="3" t="s">
        <v>3</v>
      </c>
      <c r="B3" s="3" t="s">
        <v>4</v>
      </c>
      <c r="C3" s="41" t="s">
        <v>303</v>
      </c>
      <c r="D3" s="41"/>
      <c r="E3" s="3" t="s">
        <v>299</v>
      </c>
      <c r="F3" s="3" t="s">
        <v>292</v>
      </c>
      <c r="G3" s="3" t="s">
        <v>293</v>
      </c>
      <c r="H3" s="3" t="s">
        <v>312</v>
      </c>
      <c r="J3" s="3" t="s">
        <v>292</v>
      </c>
      <c r="K3" s="3" t="s">
        <v>293</v>
      </c>
      <c r="L3" s="3" t="s">
        <v>2</v>
      </c>
    </row>
    <row r="4" spans="1:12" x14ac:dyDescent="0.25">
      <c r="A4" s="2">
        <v>1</v>
      </c>
      <c r="B4" t="s">
        <v>297</v>
      </c>
      <c r="E4" s="16">
        <v>44927</v>
      </c>
      <c r="F4" s="17"/>
      <c r="G4" s="17">
        <v>300000</v>
      </c>
      <c r="I4" t="s">
        <v>827</v>
      </c>
    </row>
    <row r="5" spans="1:12" x14ac:dyDescent="0.25">
      <c r="B5" t="s">
        <v>298</v>
      </c>
      <c r="E5" s="16"/>
      <c r="F5" s="17"/>
      <c r="G5" s="17"/>
    </row>
    <row r="6" spans="1:12" x14ac:dyDescent="0.25">
      <c r="A6" s="2">
        <v>2</v>
      </c>
      <c r="B6" t="s">
        <v>295</v>
      </c>
      <c r="C6">
        <v>40</v>
      </c>
      <c r="D6" t="s">
        <v>305</v>
      </c>
      <c r="E6" s="16">
        <v>44927</v>
      </c>
      <c r="F6" s="17"/>
      <c r="G6" s="17">
        <v>600000</v>
      </c>
    </row>
    <row r="7" spans="1:12" x14ac:dyDescent="0.25">
      <c r="B7" t="s">
        <v>294</v>
      </c>
      <c r="E7" s="16"/>
      <c r="F7" s="17"/>
      <c r="G7" s="17"/>
    </row>
    <row r="8" spans="1:12" x14ac:dyDescent="0.25">
      <c r="A8" s="2">
        <v>3</v>
      </c>
      <c r="B8" t="s">
        <v>295</v>
      </c>
      <c r="E8" s="16">
        <v>44927</v>
      </c>
      <c r="F8" s="17"/>
      <c r="G8" s="17">
        <v>2500000</v>
      </c>
    </row>
    <row r="9" spans="1:12" x14ac:dyDescent="0.25">
      <c r="B9" t="s">
        <v>296</v>
      </c>
      <c r="C9">
        <v>100</v>
      </c>
      <c r="D9" t="s">
        <v>305</v>
      </c>
      <c r="E9" s="16"/>
      <c r="F9" s="17"/>
      <c r="G9" s="17"/>
    </row>
    <row r="10" spans="1:12" x14ac:dyDescent="0.25">
      <c r="A10" s="2">
        <v>4</v>
      </c>
      <c r="B10" t="s">
        <v>300</v>
      </c>
      <c r="C10">
        <v>50</v>
      </c>
      <c r="D10" t="s">
        <v>305</v>
      </c>
      <c r="E10" s="16">
        <v>44966</v>
      </c>
      <c r="F10" s="17"/>
      <c r="G10" s="17">
        <v>32500</v>
      </c>
      <c r="I10" t="s">
        <v>313</v>
      </c>
      <c r="J10" s="11">
        <f>SUM(F4:F9)</f>
        <v>0</v>
      </c>
      <c r="K10" s="11">
        <f>SUM(G4:G9)</f>
        <v>3400000</v>
      </c>
      <c r="L10" s="11">
        <f>J10-K10</f>
        <v>-3400000</v>
      </c>
    </row>
    <row r="11" spans="1:12" x14ac:dyDescent="0.25">
      <c r="A11" s="2">
        <v>5</v>
      </c>
      <c r="B11" t="s">
        <v>301</v>
      </c>
      <c r="C11">
        <v>5</v>
      </c>
      <c r="D11" t="s">
        <v>305</v>
      </c>
      <c r="E11" s="16">
        <v>44959</v>
      </c>
      <c r="F11" s="17"/>
      <c r="G11" s="17">
        <v>30495</v>
      </c>
      <c r="I11" t="s">
        <v>828</v>
      </c>
    </row>
    <row r="12" spans="1:12" x14ac:dyDescent="0.25">
      <c r="A12" s="2">
        <v>6</v>
      </c>
      <c r="B12" t="s">
        <v>302</v>
      </c>
      <c r="C12">
        <v>1</v>
      </c>
      <c r="D12" t="s">
        <v>305</v>
      </c>
      <c r="E12" s="16">
        <v>44959</v>
      </c>
      <c r="F12" s="17"/>
      <c r="G12" s="17">
        <v>101697</v>
      </c>
    </row>
    <row r="13" spans="1:12" x14ac:dyDescent="0.25">
      <c r="A13" s="2">
        <v>7</v>
      </c>
      <c r="B13" t="s">
        <v>304</v>
      </c>
      <c r="C13">
        <v>5</v>
      </c>
      <c r="D13" t="s">
        <v>306</v>
      </c>
      <c r="E13" s="16">
        <v>44960</v>
      </c>
      <c r="F13" s="17"/>
      <c r="G13" s="17">
        <v>458000</v>
      </c>
    </row>
    <row r="14" spans="1:12" x14ac:dyDescent="0.25">
      <c r="A14" s="2">
        <v>8</v>
      </c>
      <c r="B14" t="s">
        <v>309</v>
      </c>
      <c r="C14">
        <v>1</v>
      </c>
      <c r="D14" t="s">
        <v>305</v>
      </c>
      <c r="E14" s="16">
        <v>44965</v>
      </c>
      <c r="F14" s="17">
        <v>50000</v>
      </c>
      <c r="G14" s="17"/>
      <c r="H14" t="s">
        <v>290</v>
      </c>
    </row>
    <row r="15" spans="1:12" x14ac:dyDescent="0.25">
      <c r="A15" s="2">
        <v>9</v>
      </c>
      <c r="B15" t="s">
        <v>308</v>
      </c>
      <c r="C15">
        <v>2</v>
      </c>
      <c r="D15" t="s">
        <v>305</v>
      </c>
      <c r="E15" s="16">
        <v>44965</v>
      </c>
      <c r="F15" s="17">
        <v>90000</v>
      </c>
      <c r="G15" s="17">
        <v>0</v>
      </c>
    </row>
    <row r="16" spans="1:12" x14ac:dyDescent="0.25">
      <c r="A16" s="2">
        <v>10</v>
      </c>
      <c r="B16" t="s">
        <v>310</v>
      </c>
      <c r="C16">
        <v>2</v>
      </c>
      <c r="D16" t="s">
        <v>305</v>
      </c>
      <c r="E16" s="16">
        <v>44965</v>
      </c>
      <c r="F16" s="17">
        <v>110000</v>
      </c>
      <c r="G16" s="17"/>
    </row>
    <row r="17" spans="1:12" x14ac:dyDescent="0.25">
      <c r="A17" s="2">
        <v>11</v>
      </c>
      <c r="B17" t="s">
        <v>307</v>
      </c>
      <c r="C17">
        <v>2</v>
      </c>
      <c r="D17" t="s">
        <v>305</v>
      </c>
      <c r="E17" s="16">
        <v>44966</v>
      </c>
      <c r="F17" s="17">
        <v>90000</v>
      </c>
      <c r="G17" s="17">
        <v>0</v>
      </c>
    </row>
    <row r="18" spans="1:12" x14ac:dyDescent="0.25">
      <c r="A18" s="2">
        <v>12</v>
      </c>
      <c r="B18" t="s">
        <v>459</v>
      </c>
      <c r="C18">
        <v>1</v>
      </c>
      <c r="D18" t="s">
        <v>305</v>
      </c>
      <c r="E18" s="16">
        <v>44971</v>
      </c>
      <c r="F18" s="17">
        <v>55000</v>
      </c>
      <c r="G18" s="17"/>
    </row>
    <row r="19" spans="1:12" x14ac:dyDescent="0.25">
      <c r="A19" s="2">
        <v>13</v>
      </c>
      <c r="B19" t="s">
        <v>460</v>
      </c>
      <c r="C19">
        <v>3</v>
      </c>
      <c r="D19" t="s">
        <v>305</v>
      </c>
      <c r="E19" s="16">
        <v>44971</v>
      </c>
      <c r="F19" s="17">
        <v>180000</v>
      </c>
      <c r="G19" s="17"/>
    </row>
    <row r="20" spans="1:12" x14ac:dyDescent="0.25">
      <c r="A20" s="2">
        <v>14</v>
      </c>
      <c r="B20" t="s">
        <v>304</v>
      </c>
      <c r="C20">
        <v>5</v>
      </c>
      <c r="D20" t="s">
        <v>306</v>
      </c>
      <c r="E20" s="16">
        <v>44967</v>
      </c>
      <c r="F20" s="17"/>
      <c r="G20" s="17">
        <v>183000</v>
      </c>
    </row>
    <row r="21" spans="1:12" x14ac:dyDescent="0.25">
      <c r="A21" s="2">
        <v>15</v>
      </c>
      <c r="B21" t="s">
        <v>311</v>
      </c>
      <c r="C21">
        <v>2</v>
      </c>
      <c r="D21" t="s">
        <v>306</v>
      </c>
      <c r="E21" s="16">
        <v>44971</v>
      </c>
      <c r="F21" s="17"/>
      <c r="G21" s="17">
        <v>60000</v>
      </c>
    </row>
    <row r="22" spans="1:12" x14ac:dyDescent="0.25">
      <c r="A22" s="2">
        <v>16</v>
      </c>
      <c r="B22" t="s">
        <v>462</v>
      </c>
      <c r="C22">
        <v>2</v>
      </c>
      <c r="D22" t="s">
        <v>305</v>
      </c>
      <c r="E22" s="16">
        <v>44972</v>
      </c>
      <c r="F22" s="17">
        <v>110000</v>
      </c>
      <c r="G22" s="17"/>
    </row>
    <row r="23" spans="1:12" x14ac:dyDescent="0.25">
      <c r="A23" s="2">
        <v>17</v>
      </c>
      <c r="B23" t="s">
        <v>456</v>
      </c>
      <c r="C23">
        <v>1</v>
      </c>
      <c r="D23" t="s">
        <v>305</v>
      </c>
      <c r="E23" s="16">
        <v>44972</v>
      </c>
      <c r="F23" s="17">
        <v>105000</v>
      </c>
      <c r="G23" s="17"/>
    </row>
    <row r="24" spans="1:12" x14ac:dyDescent="0.25">
      <c r="A24" s="2">
        <v>18</v>
      </c>
      <c r="B24" t="s">
        <v>458</v>
      </c>
      <c r="C24">
        <v>2</v>
      </c>
      <c r="D24" t="s">
        <v>305</v>
      </c>
      <c r="E24" s="16">
        <v>44979</v>
      </c>
      <c r="F24" s="17">
        <v>90000</v>
      </c>
      <c r="G24" s="17"/>
    </row>
    <row r="25" spans="1:12" x14ac:dyDescent="0.25">
      <c r="A25" s="2">
        <v>19</v>
      </c>
      <c r="B25" t="s">
        <v>457</v>
      </c>
      <c r="C25">
        <v>1</v>
      </c>
      <c r="D25" t="s">
        <v>305</v>
      </c>
      <c r="E25" s="16">
        <v>44979</v>
      </c>
      <c r="F25" s="17">
        <v>70000</v>
      </c>
      <c r="G25" s="17"/>
      <c r="I25" t="s">
        <v>313</v>
      </c>
      <c r="J25" s="11">
        <f>SUM(F10:F25)</f>
        <v>950000</v>
      </c>
      <c r="K25" s="11">
        <f>SUM(G10:G25)</f>
        <v>865692</v>
      </c>
      <c r="L25" s="11">
        <f>J25-K25</f>
        <v>84308</v>
      </c>
    </row>
    <row r="26" spans="1:12" x14ac:dyDescent="0.25">
      <c r="A26" s="2">
        <v>20</v>
      </c>
      <c r="B26" t="s">
        <v>451</v>
      </c>
      <c r="C26">
        <v>6</v>
      </c>
      <c r="D26" t="s">
        <v>305</v>
      </c>
      <c r="E26" s="16">
        <v>44987</v>
      </c>
      <c r="F26" s="17">
        <v>290000</v>
      </c>
      <c r="G26" s="17"/>
    </row>
    <row r="27" spans="1:12" x14ac:dyDescent="0.25">
      <c r="A27" s="2">
        <v>21</v>
      </c>
      <c r="B27" t="s">
        <v>358</v>
      </c>
      <c r="C27">
        <v>55</v>
      </c>
      <c r="D27" t="s">
        <v>305</v>
      </c>
      <c r="E27" s="16">
        <v>44989</v>
      </c>
      <c r="F27" s="17"/>
      <c r="G27" s="17">
        <v>1100000</v>
      </c>
    </row>
    <row r="28" spans="1:12" x14ac:dyDescent="0.25">
      <c r="A28" s="2">
        <v>22</v>
      </c>
      <c r="B28" t="s">
        <v>447</v>
      </c>
      <c r="C28">
        <v>3</v>
      </c>
      <c r="D28" t="s">
        <v>305</v>
      </c>
      <c r="E28" s="16">
        <v>44989</v>
      </c>
      <c r="F28" s="17">
        <v>170000</v>
      </c>
      <c r="G28" s="17"/>
    </row>
    <row r="29" spans="1:12" x14ac:dyDescent="0.25">
      <c r="A29" s="2">
        <v>23</v>
      </c>
      <c r="B29" t="s">
        <v>461</v>
      </c>
      <c r="C29">
        <v>1</v>
      </c>
      <c r="D29" t="s">
        <v>305</v>
      </c>
      <c r="E29" s="16">
        <v>44989</v>
      </c>
      <c r="F29" s="17">
        <v>50000</v>
      </c>
      <c r="G29" s="17"/>
    </row>
    <row r="30" spans="1:12" x14ac:dyDescent="0.25">
      <c r="A30" s="2">
        <v>24</v>
      </c>
      <c r="B30" t="s">
        <v>448</v>
      </c>
      <c r="C30">
        <v>3</v>
      </c>
      <c r="D30" t="s">
        <v>305</v>
      </c>
      <c r="E30" s="16">
        <v>44991</v>
      </c>
      <c r="F30" s="17">
        <v>150000</v>
      </c>
      <c r="G30" s="17"/>
    </row>
    <row r="31" spans="1:12" x14ac:dyDescent="0.25">
      <c r="A31" s="2">
        <v>25</v>
      </c>
      <c r="B31" t="s">
        <v>449</v>
      </c>
      <c r="C31">
        <v>1</v>
      </c>
      <c r="D31" t="s">
        <v>305</v>
      </c>
      <c r="E31" s="16">
        <v>44991</v>
      </c>
      <c r="F31" s="17">
        <v>50000</v>
      </c>
      <c r="G31" s="17"/>
    </row>
    <row r="32" spans="1:12" x14ac:dyDescent="0.25">
      <c r="A32" s="2">
        <v>26</v>
      </c>
      <c r="B32" t="s">
        <v>450</v>
      </c>
      <c r="C32">
        <v>2</v>
      </c>
      <c r="D32" t="s">
        <v>305</v>
      </c>
      <c r="E32" s="16">
        <v>44991</v>
      </c>
      <c r="F32" s="17">
        <v>115000</v>
      </c>
      <c r="G32" s="17"/>
    </row>
    <row r="33" spans="1:7" x14ac:dyDescent="0.25">
      <c r="A33" s="2">
        <v>27</v>
      </c>
      <c r="B33" t="s">
        <v>451</v>
      </c>
      <c r="C33">
        <v>2</v>
      </c>
      <c r="D33" t="s">
        <v>305</v>
      </c>
      <c r="E33" s="16">
        <v>44991</v>
      </c>
      <c r="F33" s="17">
        <v>90000</v>
      </c>
      <c r="G33" s="17"/>
    </row>
    <row r="34" spans="1:7" x14ac:dyDescent="0.25">
      <c r="A34" s="2">
        <v>28</v>
      </c>
      <c r="B34" t="s">
        <v>452</v>
      </c>
      <c r="C34">
        <v>1</v>
      </c>
      <c r="D34" t="s">
        <v>305</v>
      </c>
      <c r="E34" s="16">
        <v>44991</v>
      </c>
      <c r="F34" s="17">
        <v>50000</v>
      </c>
      <c r="G34" s="17"/>
    </row>
    <row r="35" spans="1:7" x14ac:dyDescent="0.25">
      <c r="A35" s="2">
        <v>29</v>
      </c>
      <c r="B35" t="s">
        <v>453</v>
      </c>
      <c r="C35">
        <v>2</v>
      </c>
      <c r="D35" t="s">
        <v>305</v>
      </c>
      <c r="E35" s="16">
        <v>44991</v>
      </c>
      <c r="F35" s="17">
        <v>90000</v>
      </c>
      <c r="G35" s="17"/>
    </row>
    <row r="36" spans="1:7" x14ac:dyDescent="0.25">
      <c r="A36" s="2">
        <v>30</v>
      </c>
      <c r="B36" t="s">
        <v>454</v>
      </c>
      <c r="C36">
        <v>2</v>
      </c>
      <c r="D36" t="s">
        <v>305</v>
      </c>
      <c r="E36" s="16">
        <v>44991</v>
      </c>
      <c r="F36" s="17">
        <v>120000</v>
      </c>
      <c r="G36" s="17"/>
    </row>
    <row r="37" spans="1:7" x14ac:dyDescent="0.25">
      <c r="A37" s="2">
        <v>31</v>
      </c>
      <c r="B37" t="s">
        <v>455</v>
      </c>
      <c r="C37">
        <v>2</v>
      </c>
      <c r="D37" t="s">
        <v>305</v>
      </c>
      <c r="E37" s="16">
        <v>44991</v>
      </c>
      <c r="F37" s="17">
        <v>90000</v>
      </c>
      <c r="G37" s="17"/>
    </row>
    <row r="38" spans="1:7" x14ac:dyDescent="0.25">
      <c r="A38" s="2">
        <v>32</v>
      </c>
      <c r="B38" t="s">
        <v>587</v>
      </c>
      <c r="C38">
        <v>3</v>
      </c>
      <c r="D38" t="s">
        <v>305</v>
      </c>
      <c r="E38" s="16">
        <v>44992</v>
      </c>
      <c r="F38" s="17">
        <v>150000</v>
      </c>
      <c r="G38" s="17"/>
    </row>
    <row r="39" spans="1:7" x14ac:dyDescent="0.25">
      <c r="A39" s="2">
        <v>33</v>
      </c>
      <c r="B39" t="s">
        <v>588</v>
      </c>
      <c r="C39">
        <v>2</v>
      </c>
      <c r="D39" t="s">
        <v>305</v>
      </c>
      <c r="E39" s="16">
        <v>44992</v>
      </c>
      <c r="F39" s="17">
        <v>135000</v>
      </c>
      <c r="G39" s="17"/>
    </row>
    <row r="40" spans="1:7" x14ac:dyDescent="0.25">
      <c r="A40" s="2">
        <v>34</v>
      </c>
      <c r="B40" t="s">
        <v>589</v>
      </c>
      <c r="C40">
        <v>2</v>
      </c>
      <c r="D40" t="s">
        <v>305</v>
      </c>
      <c r="E40" s="16">
        <v>44993</v>
      </c>
      <c r="F40" s="17">
        <v>135000</v>
      </c>
      <c r="G40" s="17"/>
    </row>
    <row r="41" spans="1:7" x14ac:dyDescent="0.25">
      <c r="A41" s="2">
        <v>35</v>
      </c>
      <c r="B41" t="s">
        <v>590</v>
      </c>
      <c r="C41">
        <v>2</v>
      </c>
      <c r="D41" t="s">
        <v>305</v>
      </c>
      <c r="E41" s="16">
        <v>44993</v>
      </c>
      <c r="F41" s="17">
        <v>95000</v>
      </c>
      <c r="G41" s="17"/>
    </row>
    <row r="42" spans="1:7" x14ac:dyDescent="0.25">
      <c r="A42" s="2">
        <v>36</v>
      </c>
      <c r="B42" t="s">
        <v>592</v>
      </c>
      <c r="C42">
        <v>2</v>
      </c>
      <c r="D42" t="s">
        <v>305</v>
      </c>
      <c r="E42" s="16">
        <v>44993</v>
      </c>
      <c r="F42" s="17">
        <v>120000</v>
      </c>
      <c r="G42" s="17"/>
    </row>
    <row r="43" spans="1:7" x14ac:dyDescent="0.25">
      <c r="A43" s="2">
        <v>37</v>
      </c>
      <c r="B43" t="s">
        <v>591</v>
      </c>
      <c r="C43">
        <v>1</v>
      </c>
      <c r="D43" t="s">
        <v>305</v>
      </c>
      <c r="E43" s="16">
        <v>44994</v>
      </c>
      <c r="F43" s="17">
        <v>75000</v>
      </c>
      <c r="G43" s="17"/>
    </row>
    <row r="44" spans="1:7" x14ac:dyDescent="0.25">
      <c r="A44" s="2">
        <v>38</v>
      </c>
      <c r="B44" t="s">
        <v>593</v>
      </c>
      <c r="C44">
        <v>7</v>
      </c>
      <c r="D44" t="s">
        <v>305</v>
      </c>
      <c r="E44" s="16">
        <v>44995</v>
      </c>
      <c r="F44" s="17">
        <v>410000</v>
      </c>
      <c r="G44" s="17"/>
    </row>
    <row r="45" spans="1:7" x14ac:dyDescent="0.25">
      <c r="A45" s="2">
        <v>39</v>
      </c>
      <c r="B45" t="s">
        <v>596</v>
      </c>
      <c r="C45">
        <v>54</v>
      </c>
      <c r="D45" t="s">
        <v>305</v>
      </c>
      <c r="E45" s="16">
        <v>44996</v>
      </c>
      <c r="F45" s="17"/>
      <c r="G45" s="17">
        <v>1400000</v>
      </c>
    </row>
    <row r="46" spans="1:7" x14ac:dyDescent="0.25">
      <c r="A46" s="2">
        <v>40</v>
      </c>
      <c r="B46" t="s">
        <v>594</v>
      </c>
      <c r="C46">
        <v>2</v>
      </c>
      <c r="D46" t="s">
        <v>305</v>
      </c>
      <c r="E46" s="16">
        <v>44997</v>
      </c>
      <c r="F46" s="17">
        <v>270000</v>
      </c>
      <c r="G46" s="17"/>
    </row>
    <row r="47" spans="1:7" x14ac:dyDescent="0.25">
      <c r="A47" s="2">
        <v>41</v>
      </c>
      <c r="B47" t="s">
        <v>595</v>
      </c>
      <c r="C47">
        <v>1</v>
      </c>
      <c r="D47" t="s">
        <v>305</v>
      </c>
      <c r="E47" s="16">
        <v>44997</v>
      </c>
      <c r="F47" s="17">
        <v>50000</v>
      </c>
      <c r="G47" s="17"/>
    </row>
    <row r="48" spans="1:7" x14ac:dyDescent="0.25">
      <c r="A48" s="2">
        <v>42</v>
      </c>
      <c r="B48" t="s">
        <v>815</v>
      </c>
      <c r="C48">
        <v>1</v>
      </c>
      <c r="D48" t="s">
        <v>305</v>
      </c>
      <c r="E48" s="16">
        <v>44998</v>
      </c>
      <c r="F48" s="17">
        <v>65000</v>
      </c>
      <c r="G48" s="17"/>
    </row>
    <row r="49" spans="1:7" x14ac:dyDescent="0.25">
      <c r="A49" s="2">
        <v>43</v>
      </c>
      <c r="B49" t="s">
        <v>450</v>
      </c>
      <c r="C49">
        <v>3</v>
      </c>
      <c r="D49" t="s">
        <v>305</v>
      </c>
      <c r="E49" s="16">
        <v>44998</v>
      </c>
      <c r="F49" s="17">
        <v>127500</v>
      </c>
      <c r="G49" s="17"/>
    </row>
    <row r="50" spans="1:7" x14ac:dyDescent="0.25">
      <c r="A50" s="2">
        <v>44</v>
      </c>
      <c r="B50" t="s">
        <v>814</v>
      </c>
      <c r="C50">
        <v>2</v>
      </c>
      <c r="D50" t="s">
        <v>305</v>
      </c>
      <c r="E50" s="16">
        <v>44999</v>
      </c>
      <c r="F50" s="17">
        <v>100000</v>
      </c>
      <c r="G50" s="17"/>
    </row>
    <row r="51" spans="1:7" x14ac:dyDescent="0.25">
      <c r="A51" s="2">
        <v>45</v>
      </c>
      <c r="B51" t="s">
        <v>819</v>
      </c>
      <c r="C51">
        <v>2</v>
      </c>
      <c r="D51" t="s">
        <v>305</v>
      </c>
      <c r="E51" s="16">
        <v>45006</v>
      </c>
      <c r="F51" s="17">
        <v>100000</v>
      </c>
      <c r="G51" s="17"/>
    </row>
    <row r="52" spans="1:7" x14ac:dyDescent="0.25">
      <c r="A52" s="2">
        <v>46</v>
      </c>
      <c r="B52" t="s">
        <v>816</v>
      </c>
      <c r="C52">
        <v>1</v>
      </c>
      <c r="D52" t="s">
        <v>305</v>
      </c>
      <c r="E52" s="16">
        <v>45007</v>
      </c>
      <c r="F52" s="17">
        <v>50000</v>
      </c>
      <c r="G52" s="17"/>
    </row>
    <row r="53" spans="1:7" x14ac:dyDescent="0.25">
      <c r="A53" s="2">
        <v>47</v>
      </c>
      <c r="B53" t="s">
        <v>592</v>
      </c>
      <c r="C53">
        <v>4</v>
      </c>
      <c r="D53" t="s">
        <v>305</v>
      </c>
      <c r="E53" s="16">
        <v>45007</v>
      </c>
      <c r="F53" s="17">
        <v>260000</v>
      </c>
      <c r="G53" s="17"/>
    </row>
    <row r="54" spans="1:7" x14ac:dyDescent="0.25">
      <c r="A54" s="2">
        <v>48</v>
      </c>
      <c r="B54" t="s">
        <v>817</v>
      </c>
      <c r="C54">
        <v>2</v>
      </c>
      <c r="D54" t="s">
        <v>305</v>
      </c>
      <c r="E54" s="16">
        <v>45007</v>
      </c>
      <c r="F54" s="17">
        <v>95000</v>
      </c>
      <c r="G54" s="17"/>
    </row>
    <row r="55" spans="1:7" x14ac:dyDescent="0.25">
      <c r="A55" s="2">
        <v>49</v>
      </c>
      <c r="B55" t="s">
        <v>822</v>
      </c>
      <c r="C55">
        <v>2</v>
      </c>
      <c r="D55" t="s">
        <v>305</v>
      </c>
      <c r="E55" s="16">
        <v>45007</v>
      </c>
      <c r="F55" s="17">
        <v>105000</v>
      </c>
      <c r="G55" s="17"/>
    </row>
    <row r="56" spans="1:7" x14ac:dyDescent="0.25">
      <c r="A56" s="2">
        <v>50</v>
      </c>
      <c r="B56" t="s">
        <v>822</v>
      </c>
      <c r="C56">
        <v>2</v>
      </c>
      <c r="D56" t="s">
        <v>305</v>
      </c>
      <c r="E56" s="16">
        <v>45007</v>
      </c>
      <c r="F56" s="17">
        <v>110000</v>
      </c>
      <c r="G56" s="17"/>
    </row>
    <row r="57" spans="1:7" x14ac:dyDescent="0.25">
      <c r="A57" s="2">
        <v>51</v>
      </c>
      <c r="B57" t="s">
        <v>304</v>
      </c>
      <c r="C57">
        <v>5</v>
      </c>
      <c r="D57" t="s">
        <v>306</v>
      </c>
      <c r="E57" s="16">
        <v>44981</v>
      </c>
      <c r="F57" s="17"/>
      <c r="G57" s="17">
        <v>200000</v>
      </c>
    </row>
    <row r="58" spans="1:7" x14ac:dyDescent="0.25">
      <c r="A58" s="2">
        <v>52</v>
      </c>
      <c r="B58" t="s">
        <v>304</v>
      </c>
      <c r="C58">
        <v>5</v>
      </c>
      <c r="D58" t="s">
        <v>306</v>
      </c>
      <c r="E58" s="16">
        <v>44984</v>
      </c>
      <c r="F58" s="17"/>
      <c r="G58" s="17">
        <v>185000</v>
      </c>
    </row>
    <row r="59" spans="1:7" x14ac:dyDescent="0.25">
      <c r="A59" s="2">
        <v>53</v>
      </c>
      <c r="B59" t="s">
        <v>818</v>
      </c>
      <c r="C59">
        <v>1</v>
      </c>
      <c r="D59" t="s">
        <v>305</v>
      </c>
      <c r="E59" s="16">
        <v>45009</v>
      </c>
      <c r="F59" s="17">
        <v>65000</v>
      </c>
      <c r="G59" s="17"/>
    </row>
    <row r="60" spans="1:7" x14ac:dyDescent="0.25">
      <c r="A60" s="2">
        <v>54</v>
      </c>
      <c r="B60" t="s">
        <v>820</v>
      </c>
      <c r="C60">
        <v>1</v>
      </c>
      <c r="D60" t="s">
        <v>305</v>
      </c>
      <c r="E60" s="16">
        <v>45010</v>
      </c>
      <c r="F60" s="17">
        <v>50000</v>
      </c>
      <c r="G60" s="17"/>
    </row>
    <row r="61" spans="1:7" x14ac:dyDescent="0.25">
      <c r="A61" s="2">
        <v>55</v>
      </c>
      <c r="B61" t="s">
        <v>595</v>
      </c>
      <c r="C61">
        <v>2</v>
      </c>
      <c r="D61" t="s">
        <v>305</v>
      </c>
      <c r="E61" s="16">
        <v>45011</v>
      </c>
      <c r="F61" s="17">
        <v>130000</v>
      </c>
      <c r="G61" s="17"/>
    </row>
    <row r="62" spans="1:7" x14ac:dyDescent="0.25">
      <c r="A62" s="2">
        <v>56</v>
      </c>
      <c r="B62" t="s">
        <v>821</v>
      </c>
      <c r="C62">
        <v>2</v>
      </c>
      <c r="D62" t="s">
        <v>305</v>
      </c>
      <c r="E62" s="16">
        <v>45010</v>
      </c>
      <c r="F62" s="17">
        <v>130000</v>
      </c>
      <c r="G62" s="17"/>
    </row>
    <row r="63" spans="1:7" x14ac:dyDescent="0.25">
      <c r="A63" s="2">
        <v>57</v>
      </c>
      <c r="B63" t="s">
        <v>821</v>
      </c>
      <c r="C63">
        <v>1</v>
      </c>
      <c r="D63" t="s">
        <v>305</v>
      </c>
      <c r="E63" s="16">
        <v>45010</v>
      </c>
      <c r="F63" s="17">
        <v>70000</v>
      </c>
      <c r="G63" s="17"/>
    </row>
    <row r="64" spans="1:7" x14ac:dyDescent="0.25">
      <c r="A64" s="2">
        <v>58</v>
      </c>
      <c r="B64" t="s">
        <v>823</v>
      </c>
      <c r="C64">
        <v>2</v>
      </c>
      <c r="D64" t="s">
        <v>305</v>
      </c>
      <c r="E64" s="16">
        <v>45011</v>
      </c>
      <c r="F64" s="17">
        <v>115000</v>
      </c>
      <c r="G64" s="17"/>
    </row>
    <row r="65" spans="1:12" x14ac:dyDescent="0.25">
      <c r="A65" s="2">
        <v>59</v>
      </c>
      <c r="B65" t="s">
        <v>824</v>
      </c>
      <c r="C65">
        <v>3</v>
      </c>
      <c r="D65" t="s">
        <v>305</v>
      </c>
      <c r="E65" s="16">
        <v>45010</v>
      </c>
      <c r="F65" s="17">
        <v>190000</v>
      </c>
      <c r="G65" s="17"/>
    </row>
    <row r="66" spans="1:12" x14ac:dyDescent="0.25">
      <c r="A66" s="2">
        <v>60</v>
      </c>
      <c r="B66" t="s">
        <v>825</v>
      </c>
      <c r="C66">
        <v>1</v>
      </c>
      <c r="D66" t="s">
        <v>305</v>
      </c>
      <c r="E66" s="16">
        <v>45012</v>
      </c>
      <c r="F66" s="17">
        <v>45000</v>
      </c>
      <c r="G66" s="17"/>
    </row>
    <row r="67" spans="1:12" x14ac:dyDescent="0.25">
      <c r="A67" s="2">
        <v>61</v>
      </c>
      <c r="B67" t="s">
        <v>826</v>
      </c>
      <c r="C67">
        <v>4</v>
      </c>
      <c r="D67" t="s">
        <v>305</v>
      </c>
      <c r="E67" s="16">
        <v>45012</v>
      </c>
      <c r="F67" s="17">
        <v>250000</v>
      </c>
      <c r="G67" s="17"/>
    </row>
    <row r="68" spans="1:12" x14ac:dyDescent="0.25">
      <c r="A68" s="2">
        <v>62</v>
      </c>
      <c r="B68" t="s">
        <v>598</v>
      </c>
      <c r="C68">
        <v>100</v>
      </c>
      <c r="D68" t="s">
        <v>305</v>
      </c>
      <c r="E68" s="16">
        <v>45007</v>
      </c>
      <c r="F68" s="17"/>
      <c r="G68" s="17">
        <v>35000</v>
      </c>
    </row>
    <row r="69" spans="1:12" x14ac:dyDescent="0.25">
      <c r="A69" s="2">
        <v>63</v>
      </c>
      <c r="B69" t="s">
        <v>597</v>
      </c>
      <c r="C69">
        <v>51</v>
      </c>
      <c r="D69" t="s">
        <v>305</v>
      </c>
      <c r="E69" s="16">
        <v>45007</v>
      </c>
      <c r="F69" s="17"/>
      <c r="G69" s="17">
        <v>1100000</v>
      </c>
      <c r="I69" t="s">
        <v>313</v>
      </c>
      <c r="J69" s="11">
        <f>SUM(F26:F69)</f>
        <v>4762500</v>
      </c>
      <c r="K69" s="11">
        <f>SUM(G26:G69)</f>
        <v>4020000</v>
      </c>
      <c r="L69" s="11">
        <f>J69-K69</f>
        <v>742500</v>
      </c>
    </row>
    <row r="70" spans="1:12" x14ac:dyDescent="0.25">
      <c r="A70" s="2">
        <v>64</v>
      </c>
      <c r="B70" t="s">
        <v>597</v>
      </c>
      <c r="C70">
        <v>55</v>
      </c>
      <c r="D70" t="s">
        <v>305</v>
      </c>
      <c r="E70" s="16">
        <v>45017</v>
      </c>
      <c r="F70" s="17"/>
      <c r="G70" s="17">
        <v>1250000</v>
      </c>
    </row>
    <row r="71" spans="1:12" x14ac:dyDescent="0.25">
      <c r="A71" s="2">
        <v>65</v>
      </c>
      <c r="B71" t="s">
        <v>810</v>
      </c>
      <c r="C71">
        <v>6</v>
      </c>
      <c r="D71" t="s">
        <v>305</v>
      </c>
      <c r="E71" s="16">
        <v>45018</v>
      </c>
      <c r="F71" s="17">
        <v>330000</v>
      </c>
      <c r="G71" s="17"/>
    </row>
    <row r="72" spans="1:12" x14ac:dyDescent="0.25">
      <c r="A72" s="2">
        <v>66</v>
      </c>
      <c r="B72" t="s">
        <v>811</v>
      </c>
      <c r="C72">
        <v>3</v>
      </c>
      <c r="D72" t="s">
        <v>305</v>
      </c>
      <c r="E72" s="16">
        <v>45018</v>
      </c>
      <c r="F72" s="17">
        <v>138000</v>
      </c>
      <c r="G72" s="17"/>
    </row>
    <row r="73" spans="1:12" x14ac:dyDescent="0.25">
      <c r="A73" s="2">
        <v>67</v>
      </c>
      <c r="B73" t="s">
        <v>812</v>
      </c>
      <c r="C73">
        <v>3</v>
      </c>
      <c r="D73" t="s">
        <v>305</v>
      </c>
      <c r="E73" s="16">
        <v>45018</v>
      </c>
      <c r="F73" s="17">
        <v>160000</v>
      </c>
      <c r="G73" s="17"/>
    </row>
    <row r="74" spans="1:12" x14ac:dyDescent="0.25">
      <c r="A74" s="2">
        <v>68</v>
      </c>
      <c r="B74" t="s">
        <v>813</v>
      </c>
      <c r="C74">
        <v>2</v>
      </c>
      <c r="D74" t="s">
        <v>305</v>
      </c>
      <c r="E74" s="16">
        <v>45018</v>
      </c>
      <c r="F74" s="17">
        <v>112000</v>
      </c>
      <c r="G74" s="17"/>
    </row>
    <row r="75" spans="1:12" x14ac:dyDescent="0.25">
      <c r="E75" s="16"/>
      <c r="F75" s="17"/>
      <c r="G75" s="17"/>
    </row>
    <row r="76" spans="1:12" x14ac:dyDescent="0.25">
      <c r="B76" t="s">
        <v>597</v>
      </c>
      <c r="C76">
        <v>53</v>
      </c>
      <c r="D76" t="s">
        <v>305</v>
      </c>
      <c r="E76" s="16">
        <v>45022</v>
      </c>
      <c r="F76" s="17"/>
      <c r="G76" s="17">
        <v>1250000</v>
      </c>
    </row>
    <row r="77" spans="1:12" x14ac:dyDescent="0.25">
      <c r="E77" s="16"/>
      <c r="F77" s="17"/>
      <c r="G77" s="17"/>
    </row>
    <row r="78" spans="1:12" x14ac:dyDescent="0.25">
      <c r="E78" s="16"/>
      <c r="F78" s="17"/>
      <c r="G78" s="17"/>
    </row>
    <row r="79" spans="1:12" x14ac:dyDescent="0.25">
      <c r="E79" s="16"/>
      <c r="F79" s="17"/>
      <c r="G79" s="17"/>
    </row>
    <row r="80" spans="1:12" x14ac:dyDescent="0.25">
      <c r="E80" s="16"/>
      <c r="F80" s="17"/>
      <c r="G80" s="17"/>
    </row>
    <row r="81" spans="2:12" x14ac:dyDescent="0.25">
      <c r="E81" s="16"/>
      <c r="F81" s="17"/>
      <c r="G81" s="17"/>
    </row>
    <row r="82" spans="2:12" x14ac:dyDescent="0.25">
      <c r="B82" t="s">
        <v>313</v>
      </c>
      <c r="E82" s="16"/>
      <c r="F82" s="17">
        <f>SUM(F4:F81)</f>
        <v>6452500</v>
      </c>
      <c r="G82" s="17">
        <f>SUM(G4:G81)</f>
        <v>10785692</v>
      </c>
      <c r="I82" t="s">
        <v>313</v>
      </c>
      <c r="J82" s="5">
        <f t="shared" ref="J82:K82" si="0">SUM(J4:J81)</f>
        <v>5712500</v>
      </c>
      <c r="K82" s="5">
        <f t="shared" si="0"/>
        <v>8285692</v>
      </c>
      <c r="L82" s="5">
        <f>J82-K82</f>
        <v>-2573192</v>
      </c>
    </row>
    <row r="83" spans="2:12" x14ac:dyDescent="0.25">
      <c r="E83" s="16"/>
      <c r="F83" s="17"/>
      <c r="G83" s="17"/>
    </row>
    <row r="84" spans="2:12" x14ac:dyDescent="0.25">
      <c r="F84" s="1"/>
      <c r="G84" s="1"/>
    </row>
  </sheetData>
  <mergeCells count="2">
    <mergeCell ref="C3:D3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Product_sales</vt:lpstr>
      <vt:lpstr>MontlySalesReport</vt:lpstr>
      <vt:lpstr>Top10PricebyCode</vt:lpstr>
      <vt:lpstr>Summary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yuni_arta</dc:creator>
  <cp:lastModifiedBy>Artha Manurung</cp:lastModifiedBy>
  <cp:lastPrinted>2023-03-12T14:54:42Z</cp:lastPrinted>
  <dcterms:created xsi:type="dcterms:W3CDTF">2023-01-29T11:56:52Z</dcterms:created>
  <dcterms:modified xsi:type="dcterms:W3CDTF">2025-09-23T09:15:40Z</dcterms:modified>
</cp:coreProperties>
</file>