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 activeTab="1"/>
  </bookViews>
  <sheets>
    <sheet name="raw data" sheetId="1" r:id="rId1"/>
    <sheet name="result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5" i="2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24"/>
  <c r="U27" i="1"/>
  <c r="V27"/>
  <c r="W27"/>
  <c r="X27"/>
  <c r="Y27"/>
  <c r="T27"/>
  <c r="U30" a="1"/>
  <c r="U32" s="1"/>
  <c r="U33"/>
  <c r="U37"/>
  <c r="U41"/>
  <c r="U45"/>
  <c r="U49"/>
  <c r="V30" a="1"/>
  <c r="V31" s="1"/>
  <c r="V32"/>
  <c r="V33"/>
  <c r="V36"/>
  <c r="V37"/>
  <c r="V40"/>
  <c r="V41"/>
  <c r="V44"/>
  <c r="V45"/>
  <c r="V48"/>
  <c r="V49"/>
  <c r="W30" a="1"/>
  <c r="W30" s="1"/>
  <c r="W31"/>
  <c r="W33"/>
  <c r="W37"/>
  <c r="W39"/>
  <c r="W41"/>
  <c r="W43"/>
  <c r="W45"/>
  <c r="W47"/>
  <c r="W49"/>
  <c r="X30" a="1"/>
  <c r="X35" s="1"/>
  <c r="X30"/>
  <c r="X31"/>
  <c r="X32"/>
  <c r="X33"/>
  <c r="X34"/>
  <c r="X36"/>
  <c r="X37"/>
  <c r="X38"/>
  <c r="X40"/>
  <c r="X41"/>
  <c r="X42"/>
  <c r="X44"/>
  <c r="X45"/>
  <c r="X46"/>
  <c r="X48"/>
  <c r="X49"/>
  <c r="Y30" a="1"/>
  <c r="Y32" s="1"/>
  <c r="Y33"/>
  <c r="Y37"/>
  <c r="Y41"/>
  <c r="Y45"/>
  <c r="Y49"/>
  <c r="T30" a="1"/>
  <c r="T32" s="1"/>
  <c r="T33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AR3"/>
  <c r="AR4"/>
  <c r="AR5"/>
  <c r="AR6"/>
  <c r="AR7"/>
  <c r="AR8"/>
  <c r="AR9"/>
  <c r="AR10"/>
  <c r="AR11"/>
  <c r="AR12"/>
  <c r="AR13"/>
  <c r="AR14"/>
  <c r="AR15"/>
  <c r="AR16"/>
  <c r="AR17"/>
  <c r="AR18"/>
  <c r="AR19"/>
  <c r="AR20"/>
  <c r="AR21"/>
  <c r="AR2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24"/>
  <c r="A23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R30"/>
  <c r="Q30"/>
  <c r="P30"/>
  <c r="O30"/>
  <c r="N30"/>
  <c r="M30"/>
  <c r="W35" l="1"/>
  <c r="Y46"/>
  <c r="Y42"/>
  <c r="Y38"/>
  <c r="Y34"/>
  <c r="Y30"/>
  <c r="X47"/>
  <c r="X43"/>
  <c r="X39"/>
  <c r="W48"/>
  <c r="W44"/>
  <c r="W40"/>
  <c r="W36"/>
  <c r="W32"/>
  <c r="U46"/>
  <c r="U42"/>
  <c r="U38"/>
  <c r="U34"/>
  <c r="U30"/>
  <c r="Y47"/>
  <c r="Y43"/>
  <c r="Y39"/>
  <c r="Y35"/>
  <c r="Y31"/>
  <c r="V46"/>
  <c r="V42"/>
  <c r="V38"/>
  <c r="V34"/>
  <c r="V30"/>
  <c r="U47"/>
  <c r="U43"/>
  <c r="U39"/>
  <c r="U35"/>
  <c r="U31"/>
  <c r="Y48"/>
  <c r="Y44"/>
  <c r="Y40"/>
  <c r="Y36"/>
  <c r="W46"/>
  <c r="W42"/>
  <c r="W38"/>
  <c r="W34"/>
  <c r="V47"/>
  <c r="V43"/>
  <c r="V39"/>
  <c r="V35"/>
  <c r="U48"/>
  <c r="U44"/>
  <c r="U40"/>
  <c r="U36"/>
  <c r="T45"/>
  <c r="T41"/>
  <c r="T46"/>
  <c r="T42"/>
  <c r="T38"/>
  <c r="T34"/>
  <c r="T30"/>
  <c r="T47"/>
  <c r="T43"/>
  <c r="T39"/>
  <c r="T35"/>
  <c r="T31"/>
  <c r="T49"/>
  <c r="T37"/>
  <c r="T48"/>
  <c r="T44"/>
  <c r="T40"/>
  <c r="T36"/>
</calcChain>
</file>

<file path=xl/sharedStrings.xml><?xml version="1.0" encoding="utf-8"?>
<sst xmlns="http://schemas.openxmlformats.org/spreadsheetml/2006/main" count="160" uniqueCount="64">
  <si>
    <t/>
  </si>
  <si>
    <t>Component</t>
  </si>
  <si>
    <t>1</t>
  </si>
  <si>
    <t>2</t>
  </si>
  <si>
    <t>3</t>
  </si>
  <si>
    <t>4</t>
  </si>
  <si>
    <t>5</t>
  </si>
  <si>
    <t>6</t>
  </si>
  <si>
    <t>Z10</t>
  </si>
  <si>
    <t>Z11</t>
  </si>
  <si>
    <t>Z20</t>
  </si>
  <si>
    <t>Z21</t>
  </si>
  <si>
    <t>Z30</t>
  </si>
  <si>
    <t>Z31</t>
  </si>
  <si>
    <t>Z40</t>
  </si>
  <si>
    <t>Z41</t>
  </si>
  <si>
    <t>Z50</t>
  </si>
  <si>
    <t>Z51</t>
  </si>
  <si>
    <t>Z60</t>
  </si>
  <si>
    <t>Z61</t>
  </si>
  <si>
    <t>Z120</t>
  </si>
  <si>
    <t>Z121</t>
  </si>
  <si>
    <t>Z130</t>
  </si>
  <si>
    <t>Z131</t>
  </si>
  <si>
    <t>Z140</t>
  </si>
  <si>
    <t>Z141</t>
  </si>
  <si>
    <t>Z150</t>
  </si>
  <si>
    <t>Z151</t>
  </si>
  <si>
    <t>Z160</t>
  </si>
  <si>
    <t>Z161</t>
  </si>
  <si>
    <t>Z230</t>
  </si>
  <si>
    <t>Z231</t>
  </si>
  <si>
    <t>Z240</t>
  </si>
  <si>
    <t>Z241</t>
  </si>
  <si>
    <t>Z250</t>
  </si>
  <si>
    <t>Z251</t>
  </si>
  <si>
    <t>Z260</t>
  </si>
  <si>
    <t>Z261</t>
  </si>
  <si>
    <t>Z340</t>
  </si>
  <si>
    <t>Z341</t>
  </si>
  <si>
    <t>Z350</t>
  </si>
  <si>
    <t>Z351</t>
  </si>
  <si>
    <t>Z360</t>
  </si>
  <si>
    <t>Z361</t>
  </si>
  <si>
    <t>Z450</t>
  </si>
  <si>
    <t>Z451</t>
  </si>
  <si>
    <t>Z460</t>
  </si>
  <si>
    <t>Z461</t>
  </si>
  <si>
    <t>Z560</t>
  </si>
  <si>
    <t>Z561</t>
  </si>
  <si>
    <t>Extraction Method: Principal Component Analysis.</t>
  </si>
  <si>
    <t>a. 6 components extracted.</t>
  </si>
  <si>
    <r>
      <t>Component Matrix</t>
    </r>
    <r>
      <rPr>
        <b/>
        <vertAlign val="superscript"/>
        <sz val="11"/>
        <color indexed="60"/>
        <rFont val="Arial Bold"/>
      </rPr>
      <t>a</t>
    </r>
  </si>
  <si>
    <t>aij</t>
  </si>
  <si>
    <t>PC1</t>
  </si>
  <si>
    <t>PC2</t>
  </si>
  <si>
    <t>PC3</t>
  </si>
  <si>
    <t>PC4</t>
  </si>
  <si>
    <t>PC5</t>
  </si>
  <si>
    <t>PC6</t>
  </si>
  <si>
    <t>Yield</t>
  </si>
  <si>
    <t>Time</t>
  </si>
  <si>
    <t>observed</t>
  </si>
  <si>
    <t>predicted</t>
  </si>
</sst>
</file>

<file path=xl/styles.xml><?xml version="1.0" encoding="utf-8"?>
<styleSheet xmlns="http://schemas.openxmlformats.org/spreadsheetml/2006/main">
  <numFmts count="2">
    <numFmt numFmtId="164" formatCode="###0.000"/>
    <numFmt numFmtId="165" formatCode="0.000"/>
  </numFmts>
  <fonts count="7">
    <font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</font>
    <font>
      <sz val="9"/>
      <color indexed="60"/>
      <name val="Arial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/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/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4" fillId="0" borderId="0" xfId="1" applyFont="1" applyBorder="1" applyAlignment="1">
      <alignment horizontal="left" wrapText="1"/>
    </xf>
    <xf numFmtId="0" fontId="4" fillId="0" borderId="4" xfId="1" applyFont="1" applyBorder="1" applyAlignment="1">
      <alignment horizontal="left" wrapText="1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2" borderId="8" xfId="1" applyFont="1" applyFill="1" applyBorder="1" applyAlignment="1">
      <alignment horizontal="left" vertical="top" wrapText="1"/>
    </xf>
    <xf numFmtId="164" fontId="5" fillId="0" borderId="9" xfId="1" applyNumberFormat="1" applyFont="1" applyBorder="1" applyAlignment="1">
      <alignment horizontal="right" vertical="top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0" fontId="4" fillId="2" borderId="12" xfId="1" applyFont="1" applyFill="1" applyBorder="1" applyAlignment="1">
      <alignment horizontal="left" vertical="top" wrapText="1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0" fontId="4" fillId="2" borderId="16" xfId="1" applyFont="1" applyFill="1" applyBorder="1" applyAlignment="1">
      <alignment horizontal="left" vertical="top" wrapText="1"/>
    </xf>
    <xf numFmtId="164" fontId="5" fillId="0" borderId="17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164" fontId="5" fillId="0" borderId="19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0" fontId="5" fillId="0" borderId="20" xfId="1" applyFont="1" applyFill="1" applyBorder="1" applyAlignment="1">
      <alignment horizontal="left" vertical="top" wrapText="1"/>
    </xf>
    <xf numFmtId="164" fontId="6" fillId="0" borderId="21" xfId="1" applyNumberFormat="1" applyFont="1" applyFill="1" applyBorder="1" applyAlignment="1">
      <alignment horizontal="right" vertical="top"/>
    </xf>
    <xf numFmtId="0" fontId="1" fillId="0" borderId="0" xfId="1" applyFill="1"/>
    <xf numFmtId="0" fontId="5" fillId="0" borderId="22" xfId="1" applyFont="1" applyFill="1" applyBorder="1" applyAlignment="1">
      <alignment horizontal="left" vertical="top" wrapText="1"/>
    </xf>
    <xf numFmtId="164" fontId="6" fillId="0" borderId="23" xfId="1" applyNumberFormat="1" applyFont="1" applyFill="1" applyBorder="1" applyAlignment="1">
      <alignment horizontal="right" vertical="top"/>
    </xf>
    <xf numFmtId="165" fontId="0" fillId="0" borderId="0" xfId="0" applyNumberForma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73"/>
  <sheetViews>
    <sheetView topLeftCell="I30" workbookViewId="0">
      <selection activeCell="T29" sqref="T29:Y49"/>
    </sheetView>
  </sheetViews>
  <sheetFormatPr defaultRowHeight="15"/>
  <sheetData>
    <row r="1" spans="1:8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R1" t="s">
        <v>8</v>
      </c>
      <c r="AS1" t="s">
        <v>9</v>
      </c>
      <c r="AT1" t="s">
        <v>10</v>
      </c>
      <c r="AU1" t="s">
        <v>11</v>
      </c>
      <c r="AV1" t="s">
        <v>12</v>
      </c>
      <c r="AW1" t="s">
        <v>13</v>
      </c>
      <c r="AX1" t="s">
        <v>14</v>
      </c>
      <c r="AY1" t="s">
        <v>15</v>
      </c>
      <c r="AZ1" t="s">
        <v>16</v>
      </c>
      <c r="BA1" t="s">
        <v>17</v>
      </c>
      <c r="BB1" t="s">
        <v>18</v>
      </c>
      <c r="BC1" t="s">
        <v>19</v>
      </c>
      <c r="BD1" t="s">
        <v>20</v>
      </c>
      <c r="BE1" t="s">
        <v>21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31</v>
      </c>
      <c r="BP1" t="s">
        <v>32</v>
      </c>
      <c r="BQ1" t="s">
        <v>33</v>
      </c>
      <c r="BR1" t="s">
        <v>34</v>
      </c>
      <c r="BS1" t="s">
        <v>35</v>
      </c>
      <c r="BT1" t="s">
        <v>36</v>
      </c>
      <c r="BU1" t="s">
        <v>37</v>
      </c>
      <c r="BV1" t="s">
        <v>38</v>
      </c>
      <c r="BW1" t="s">
        <v>39</v>
      </c>
      <c r="BX1" t="s">
        <v>40</v>
      </c>
      <c r="BY1" t="s">
        <v>41</v>
      </c>
      <c r="BZ1" t="s">
        <v>42</v>
      </c>
      <c r="CA1" t="s">
        <v>43</v>
      </c>
      <c r="CB1" t="s">
        <v>44</v>
      </c>
      <c r="CC1" t="s">
        <v>45</v>
      </c>
      <c r="CD1" t="s">
        <v>46</v>
      </c>
      <c r="CE1" t="s">
        <v>47</v>
      </c>
      <c r="CF1" t="s">
        <v>48</v>
      </c>
      <c r="CG1" t="s">
        <v>49</v>
      </c>
    </row>
    <row r="2" spans="1:85">
      <c r="A2">
        <v>508.20000000000005</v>
      </c>
      <c r="B2">
        <v>-195.1614920677861</v>
      </c>
      <c r="C2">
        <v>344.5</v>
      </c>
      <c r="D2">
        <v>-11.632353296379243</v>
      </c>
      <c r="E2">
        <v>1316</v>
      </c>
      <c r="F2">
        <v>574.00580827474721</v>
      </c>
      <c r="G2">
        <v>822.9</v>
      </c>
      <c r="H2">
        <v>168.66097094293625</v>
      </c>
      <c r="I2">
        <v>323.59999999999997</v>
      </c>
      <c r="J2">
        <v>-20.947533328191923</v>
      </c>
      <c r="K2">
        <v>23.400000000000002</v>
      </c>
      <c r="L2">
        <v>-1.96183636013325</v>
      </c>
      <c r="M2">
        <v>9746.7699999999968</v>
      </c>
      <c r="N2">
        <v>-2084.7517630971493</v>
      </c>
      <c r="O2">
        <v>37167.599999999999</v>
      </c>
      <c r="P2">
        <v>13591.352082241863</v>
      </c>
      <c r="Q2">
        <v>23468.050000000007</v>
      </c>
      <c r="R2">
        <v>4513.6971138328527</v>
      </c>
      <c r="S2">
        <v>9148.2800000000007</v>
      </c>
      <c r="T2">
        <v>-1656.374263395471</v>
      </c>
      <c r="U2">
        <v>660.56999999999994</v>
      </c>
      <c r="V2">
        <v>-139.05168895405455</v>
      </c>
      <c r="W2">
        <v>25836.500000000004</v>
      </c>
      <c r="X2">
        <v>10289.845728122049</v>
      </c>
      <c r="Y2">
        <v>17496.039999999994</v>
      </c>
      <c r="Z2">
        <v>3547.5255603019496</v>
      </c>
      <c r="AA2">
        <v>6175.1399999999994</v>
      </c>
      <c r="AB2">
        <v>-566.27337288844262</v>
      </c>
      <c r="AC2">
        <v>449.45999999999992</v>
      </c>
      <c r="AD2">
        <v>-34.427475481161771</v>
      </c>
      <c r="AE2">
        <v>68241.400000000009</v>
      </c>
      <c r="AF2">
        <v>14950.010878810397</v>
      </c>
      <c r="AG2">
        <v>23483.000000000004</v>
      </c>
      <c r="AH2">
        <v>3798.2591870597221</v>
      </c>
      <c r="AI2">
        <v>1720.2</v>
      </c>
      <c r="AJ2">
        <v>406.91668233396911</v>
      </c>
      <c r="AK2">
        <v>13578.210000000003</v>
      </c>
      <c r="AL2">
        <v>2955.2752476858445</v>
      </c>
      <c r="AM2">
        <v>1142.2600000000002</v>
      </c>
      <c r="AN2">
        <v>241.23221879462096</v>
      </c>
      <c r="AO2">
        <v>418.39</v>
      </c>
      <c r="AP2">
        <v>-59.635041660836329</v>
      </c>
      <c r="AR2">
        <f>STANDARDIZE(A2,A$23,A$24)</f>
        <v>0.79210761579865407</v>
      </c>
      <c r="AS2">
        <f t="shared" ref="AS2:CG8" si="0">STANDARDIZE(B2,B$23,B$24)</f>
        <v>-1.0735994598951286</v>
      </c>
      <c r="AT2">
        <f t="shared" si="0"/>
        <v>-1.279101124996709</v>
      </c>
      <c r="AU2">
        <f t="shared" si="0"/>
        <v>-1.3959850187859157</v>
      </c>
      <c r="AV2">
        <f t="shared" si="0"/>
        <v>-0.8714953956767354</v>
      </c>
      <c r="AW2">
        <f t="shared" si="0"/>
        <v>-1.2222263606045112</v>
      </c>
      <c r="AX2">
        <f t="shared" si="0"/>
        <v>-0.63126046743503272</v>
      </c>
      <c r="AY2">
        <f t="shared" si="0"/>
        <v>-0.64989506849290746</v>
      </c>
      <c r="AZ2">
        <f t="shared" si="0"/>
        <v>1.9056779697845447</v>
      </c>
      <c r="BA2">
        <f t="shared" si="0"/>
        <v>-1.8183634473955435</v>
      </c>
      <c r="BB2">
        <f t="shared" si="0"/>
        <v>-1.0886188543943491</v>
      </c>
      <c r="BC2">
        <f t="shared" si="0"/>
        <v>-0.62127204397040703</v>
      </c>
      <c r="BD2">
        <f t="shared" si="0"/>
        <v>-0.17781688527107814</v>
      </c>
      <c r="BE2">
        <f t="shared" si="0"/>
        <v>-0.38976795367920075</v>
      </c>
      <c r="BF2">
        <f t="shared" si="0"/>
        <v>-0.66599680197772548</v>
      </c>
      <c r="BG2">
        <f t="shared" si="0"/>
        <v>-1.1828215229240451</v>
      </c>
      <c r="BH2">
        <f t="shared" si="0"/>
        <v>-0.58647250289651398</v>
      </c>
      <c r="BI2">
        <f t="shared" si="0"/>
        <v>-0.63082881893728249</v>
      </c>
      <c r="BJ2">
        <f t="shared" si="0"/>
        <v>1.5562629955370855</v>
      </c>
      <c r="BK2">
        <f t="shared" si="0"/>
        <v>-1.7339189553139398</v>
      </c>
      <c r="BL2">
        <f t="shared" si="0"/>
        <v>-0.55027107360080785</v>
      </c>
      <c r="BM2">
        <f t="shared" si="0"/>
        <v>-0.37036381793528661</v>
      </c>
      <c r="BN2">
        <f t="shared" si="0"/>
        <v>-1.000718337370925</v>
      </c>
      <c r="BO2">
        <f t="shared" si="0"/>
        <v>-1.4024685006455271</v>
      </c>
      <c r="BP2">
        <f t="shared" si="0"/>
        <v>-0.62084605630519396</v>
      </c>
      <c r="BQ2">
        <f t="shared" si="0"/>
        <v>-0.65852314225524955</v>
      </c>
      <c r="BR2">
        <f t="shared" si="0"/>
        <v>1.2486936322893227</v>
      </c>
      <c r="BS2">
        <f t="shared" si="0"/>
        <v>-1.5807975236919942</v>
      </c>
      <c r="BT2">
        <f t="shared" si="0"/>
        <v>-1.3572926586172103</v>
      </c>
      <c r="BU2">
        <f t="shared" si="0"/>
        <v>-0.12174655886507499</v>
      </c>
      <c r="BV2">
        <f t="shared" si="0"/>
        <v>-0.58895052494450972</v>
      </c>
      <c r="BW2">
        <f t="shared" si="0"/>
        <v>-0.67363859980276419</v>
      </c>
      <c r="BX2">
        <f t="shared" si="0"/>
        <v>0.44614181999012137</v>
      </c>
      <c r="BY2">
        <f t="shared" si="0"/>
        <v>-1.2497741560174815</v>
      </c>
      <c r="BZ2">
        <f t="shared" si="0"/>
        <v>-1.4082767470556854</v>
      </c>
      <c r="CA2">
        <f t="shared" si="0"/>
        <v>-1.151849837326981</v>
      </c>
      <c r="CB2">
        <f t="shared" si="0"/>
        <v>-0.28968805781099533</v>
      </c>
      <c r="CC2">
        <f t="shared" si="0"/>
        <v>-0.32726935465941737</v>
      </c>
      <c r="CD2">
        <f t="shared" si="0"/>
        <v>-0.7331013359092462</v>
      </c>
      <c r="CE2">
        <f t="shared" si="0"/>
        <v>-0.63022394472217624</v>
      </c>
      <c r="CF2">
        <f t="shared" si="0"/>
        <v>0.17365152821897148</v>
      </c>
      <c r="CG2">
        <f t="shared" si="0"/>
        <v>-1.4140475193831707</v>
      </c>
    </row>
    <row r="3" spans="1:85">
      <c r="A3">
        <v>530.9</v>
      </c>
      <c r="B3">
        <v>-203.55335136751367</v>
      </c>
      <c r="C3">
        <v>353.90000000000003</v>
      </c>
      <c r="D3">
        <v>-14.151819463132469</v>
      </c>
      <c r="E3">
        <v>1159</v>
      </c>
      <c r="F3">
        <v>517.44020995385506</v>
      </c>
      <c r="G3">
        <v>673.5</v>
      </c>
      <c r="H3">
        <v>48.21809639798844</v>
      </c>
      <c r="I3">
        <v>305.40000000000003</v>
      </c>
      <c r="J3">
        <v>-17.249114904421692</v>
      </c>
      <c r="K3">
        <v>26</v>
      </c>
      <c r="L3">
        <v>-2.2470648861571316</v>
      </c>
      <c r="M3">
        <v>10656.93</v>
      </c>
      <c r="N3">
        <v>-2458.9331342576397</v>
      </c>
      <c r="O3">
        <v>33405.800000000003</v>
      </c>
      <c r="P3">
        <v>12340.705533067996</v>
      </c>
      <c r="Q3">
        <v>19303.21</v>
      </c>
      <c r="R3">
        <v>1106.778995107011</v>
      </c>
      <c r="S3">
        <v>9089.77</v>
      </c>
      <c r="T3">
        <v>-1687.5371259204949</v>
      </c>
      <c r="U3">
        <v>788.77</v>
      </c>
      <c r="V3">
        <v>-169.48675354623387</v>
      </c>
      <c r="W3">
        <v>22551.599999999999</v>
      </c>
      <c r="X3">
        <v>9175.6007531902724</v>
      </c>
      <c r="Y3">
        <v>14080.53</v>
      </c>
      <c r="Z3">
        <v>965.1828588542545</v>
      </c>
      <c r="AA3">
        <v>5988.94</v>
      </c>
      <c r="AB3">
        <v>-574.36606778979171</v>
      </c>
      <c r="AC3">
        <v>524.1400000000001</v>
      </c>
      <c r="AD3">
        <v>-48.153734432917233</v>
      </c>
      <c r="AE3">
        <v>50292.499999999993</v>
      </c>
      <c r="AF3">
        <v>5294.2855513888817</v>
      </c>
      <c r="AG3">
        <v>19107.399999999998</v>
      </c>
      <c r="AH3">
        <v>3378.1643930011633</v>
      </c>
      <c r="AI3">
        <v>1592.9000000000003</v>
      </c>
      <c r="AJ3">
        <v>363.30874768020516</v>
      </c>
      <c r="AK3">
        <v>9008.06</v>
      </c>
      <c r="AL3">
        <v>1115.4107168040321</v>
      </c>
      <c r="AM3">
        <v>889.82000000000016</v>
      </c>
      <c r="AN3">
        <v>50.240631863513862</v>
      </c>
      <c r="AO3">
        <v>449.09999999999997</v>
      </c>
      <c r="AP3">
        <v>-62.149743344425765</v>
      </c>
      <c r="AR3">
        <f t="shared" ref="AR3:AR21" si="1">STANDARDIZE(A3,A$23,A$24)</f>
        <v>2.3126862947525226</v>
      </c>
      <c r="AS3">
        <f t="shared" si="0"/>
        <v>-2.4527539583433629</v>
      </c>
      <c r="AT3">
        <f t="shared" si="0"/>
        <v>9.6591160468862597E-2</v>
      </c>
      <c r="AU3">
        <f t="shared" si="0"/>
        <v>-2.8626486706975043</v>
      </c>
      <c r="AV3">
        <f t="shared" si="0"/>
        <v>-2.6982614453596097</v>
      </c>
      <c r="AW3">
        <f t="shared" si="0"/>
        <v>-2.7599279802751453</v>
      </c>
      <c r="AX3">
        <f t="shared" si="0"/>
        <v>-1.1706851469030675</v>
      </c>
      <c r="AY3">
        <f t="shared" si="0"/>
        <v>-2.126479256888596</v>
      </c>
      <c r="AZ3">
        <f t="shared" si="0"/>
        <v>0.33130942461528839</v>
      </c>
      <c r="BA3">
        <f t="shared" si="0"/>
        <v>-0.83126835024169088</v>
      </c>
      <c r="BB3">
        <f t="shared" si="0"/>
        <v>1.0236266839827501</v>
      </c>
      <c r="BC3">
        <f t="shared" si="0"/>
        <v>-1.8783832990759981</v>
      </c>
      <c r="BD3">
        <f t="shared" si="0"/>
        <v>1.9710915613994491</v>
      </c>
      <c r="BE3">
        <f t="shared" si="0"/>
        <v>-3.0451830581875066</v>
      </c>
      <c r="BF3">
        <f t="shared" si="0"/>
        <v>-3.1330669778784146</v>
      </c>
      <c r="BG3">
        <f t="shared" si="0"/>
        <v>-3.2688418761738891</v>
      </c>
      <c r="BH3">
        <f t="shared" si="0"/>
        <v>-1.1801554300844679</v>
      </c>
      <c r="BI3">
        <f t="shared" si="0"/>
        <v>-2.2259289843157761</v>
      </c>
      <c r="BJ3">
        <f t="shared" si="0"/>
        <v>1.4435542460583468</v>
      </c>
      <c r="BK3">
        <f t="shared" si="0"/>
        <v>-1.9501034018240648</v>
      </c>
      <c r="BL3">
        <f t="shared" si="0"/>
        <v>2.0583430459725855</v>
      </c>
      <c r="BM3">
        <f t="shared" si="0"/>
        <v>-2.6894425009643923</v>
      </c>
      <c r="BN3">
        <f t="shared" si="0"/>
        <v>-2.8926609023878629</v>
      </c>
      <c r="BO3">
        <f t="shared" si="0"/>
        <v>-2.9734798301073027</v>
      </c>
      <c r="BP3">
        <f t="shared" si="0"/>
        <v>-1.2252002196171505</v>
      </c>
      <c r="BQ3">
        <f t="shared" si="0"/>
        <v>-2.1675898981138175</v>
      </c>
      <c r="BR3">
        <f t="shared" si="0"/>
        <v>0.48164712313279362</v>
      </c>
      <c r="BS3">
        <f t="shared" si="0"/>
        <v>-1.6911923922020136</v>
      </c>
      <c r="BT3">
        <f t="shared" si="0"/>
        <v>1.1132188270522798</v>
      </c>
      <c r="BU3">
        <f t="shared" si="0"/>
        <v>-2.773235740484985</v>
      </c>
      <c r="BV3">
        <f t="shared" si="0"/>
        <v>-1.2899024601141045</v>
      </c>
      <c r="BW3">
        <f t="shared" si="0"/>
        <v>-1.9456458972882291</v>
      </c>
      <c r="BX3">
        <f t="shared" si="0"/>
        <v>-3.40662300933929</v>
      </c>
      <c r="BY3">
        <f t="shared" si="0"/>
        <v>-2.2263440520090167</v>
      </c>
      <c r="BZ3">
        <f t="shared" si="0"/>
        <v>-2.3831197590197339</v>
      </c>
      <c r="CA3">
        <f t="shared" si="0"/>
        <v>-2.2438437899342207</v>
      </c>
      <c r="CB3">
        <f t="shared" si="0"/>
        <v>-1.5135763233824948</v>
      </c>
      <c r="CC3">
        <f t="shared" si="0"/>
        <v>-1.9576059598259503</v>
      </c>
      <c r="CD3">
        <f t="shared" si="0"/>
        <v>-1.3668857602707765</v>
      </c>
      <c r="CE3">
        <f t="shared" si="0"/>
        <v>-2.2084788102828457</v>
      </c>
      <c r="CF3">
        <f t="shared" si="0"/>
        <v>1.2500141140711369</v>
      </c>
      <c r="CG3">
        <f t="shared" si="0"/>
        <v>-1.7299023779299323</v>
      </c>
    </row>
    <row r="4" spans="1:85">
      <c r="A4">
        <v>492.49999999999994</v>
      </c>
      <c r="B4">
        <v>-186.6415200683831</v>
      </c>
      <c r="C4">
        <v>349.29999999999995</v>
      </c>
      <c r="D4">
        <v>-6.7326895943761471</v>
      </c>
      <c r="E4">
        <v>1407</v>
      </c>
      <c r="F4">
        <v>630.72215727739126</v>
      </c>
      <c r="G4">
        <v>1214.0000000000002</v>
      </c>
      <c r="H4">
        <v>314.39744711988061</v>
      </c>
      <c r="I4">
        <v>309</v>
      </c>
      <c r="J4">
        <v>-12.953266780948756</v>
      </c>
      <c r="K4">
        <v>24.3</v>
      </c>
      <c r="L4">
        <v>-1.4611295350373248</v>
      </c>
      <c r="M4">
        <v>9646.89</v>
      </c>
      <c r="N4">
        <v>-1927.2135860218971</v>
      </c>
      <c r="O4">
        <v>38512.400000000001</v>
      </c>
      <c r="P4">
        <v>14537.699972349619</v>
      </c>
      <c r="Q4">
        <v>33500.340000000004</v>
      </c>
      <c r="R4">
        <v>8382.2788443363843</v>
      </c>
      <c r="S4">
        <v>8458.7799999999988</v>
      </c>
      <c r="T4">
        <v>-1430.9872992840983</v>
      </c>
      <c r="U4">
        <v>670.57999999999993</v>
      </c>
      <c r="V4">
        <v>-123.86769388390881</v>
      </c>
      <c r="W4">
        <v>27694.999999999996</v>
      </c>
      <c r="X4">
        <v>11504.178035455832</v>
      </c>
      <c r="Y4">
        <v>25072.86</v>
      </c>
      <c r="Z4">
        <v>6520.9108115389081</v>
      </c>
      <c r="AA4">
        <v>5924.96</v>
      </c>
      <c r="AB4">
        <v>-469.3066380380875</v>
      </c>
      <c r="AC4">
        <v>476.08</v>
      </c>
      <c r="AD4">
        <v>-29.942570475991012</v>
      </c>
      <c r="AE4">
        <v>101493.6</v>
      </c>
      <c r="AF4">
        <v>28559.964806738219</v>
      </c>
      <c r="AG4">
        <v>23756.5</v>
      </c>
      <c r="AH4">
        <v>4724.7836384335642</v>
      </c>
      <c r="AI4">
        <v>1893.5000000000002</v>
      </c>
      <c r="AJ4">
        <v>487.55252249174544</v>
      </c>
      <c r="AK4">
        <v>18737.649999999994</v>
      </c>
      <c r="AL4">
        <v>4980.9575202742917</v>
      </c>
      <c r="AM4">
        <v>1798.4200000000003</v>
      </c>
      <c r="AN4">
        <v>493.23748908441968</v>
      </c>
      <c r="AO4">
        <v>415.85</v>
      </c>
      <c r="AP4">
        <v>-45.082805966335478</v>
      </c>
      <c r="AR4">
        <f t="shared" si="1"/>
        <v>-0.25957014894037528</v>
      </c>
      <c r="AS4">
        <f t="shared" si="0"/>
        <v>0.32660963441262492</v>
      </c>
      <c r="AT4">
        <f t="shared" si="0"/>
        <v>-0.57661995795046894</v>
      </c>
      <c r="AU4">
        <f t="shared" si="0"/>
        <v>1.4562694600186714</v>
      </c>
      <c r="AV4">
        <f t="shared" si="0"/>
        <v>0.1873307859865867</v>
      </c>
      <c r="AW4">
        <f t="shared" si="0"/>
        <v>0.31957332528264748</v>
      </c>
      <c r="AX4">
        <f t="shared" si="0"/>
        <v>0.78084791368912088</v>
      </c>
      <c r="AY4">
        <f t="shared" si="0"/>
        <v>1.1367791304450621</v>
      </c>
      <c r="AZ4">
        <f t="shared" si="0"/>
        <v>0.64272298300041419</v>
      </c>
      <c r="BA4">
        <f t="shared" si="0"/>
        <v>0.31527866930158888</v>
      </c>
      <c r="BB4">
        <f t="shared" si="0"/>
        <v>-0.35745693726381522</v>
      </c>
      <c r="BC4">
        <f t="shared" si="0"/>
        <v>1.5855345265742664</v>
      </c>
      <c r="BD4">
        <f t="shared" si="0"/>
        <v>-0.4136358354045116</v>
      </c>
      <c r="BE4">
        <f t="shared" si="0"/>
        <v>0.72821729942123437</v>
      </c>
      <c r="BF4">
        <f t="shared" si="0"/>
        <v>0.21595225766161147</v>
      </c>
      <c r="BG4">
        <f t="shared" si="0"/>
        <v>0.39564280124799772</v>
      </c>
      <c r="BH4">
        <f t="shared" si="0"/>
        <v>0.84359426883983735</v>
      </c>
      <c r="BI4">
        <f t="shared" si="0"/>
        <v>1.1804196886770475</v>
      </c>
      <c r="BJ4">
        <f t="shared" si="0"/>
        <v>0.22806810978097034</v>
      </c>
      <c r="BK4">
        <f t="shared" si="0"/>
        <v>-0.17035411758801003</v>
      </c>
      <c r="BL4">
        <f t="shared" si="0"/>
        <v>-0.34658755303193395</v>
      </c>
      <c r="BM4">
        <f t="shared" si="0"/>
        <v>0.78662006766627124</v>
      </c>
      <c r="BN4">
        <f t="shared" si="0"/>
        <v>6.9687232687207626E-2</v>
      </c>
      <c r="BO4">
        <f t="shared" si="0"/>
        <v>0.30965931278225134</v>
      </c>
      <c r="BP4">
        <f t="shared" si="0"/>
        <v>0.71982714086457367</v>
      </c>
      <c r="BQ4">
        <f t="shared" si="0"/>
        <v>1.0790606542278349</v>
      </c>
      <c r="BR4">
        <f t="shared" si="0"/>
        <v>0.21808302186622838</v>
      </c>
      <c r="BS4">
        <f t="shared" si="0"/>
        <v>-0.25804532876291636</v>
      </c>
      <c r="BT4">
        <f t="shared" si="0"/>
        <v>-0.47666845202211355</v>
      </c>
      <c r="BU4">
        <f t="shared" si="0"/>
        <v>0.7445985351332004</v>
      </c>
      <c r="BV4">
        <f t="shared" si="0"/>
        <v>0.70963568026284984</v>
      </c>
      <c r="BW4">
        <f t="shared" si="0"/>
        <v>1.1192832292389676</v>
      </c>
      <c r="BX4">
        <f t="shared" si="0"/>
        <v>0.68696163460333526</v>
      </c>
      <c r="BY4">
        <f t="shared" si="0"/>
        <v>0.90406326331897713</v>
      </c>
      <c r="BZ4">
        <f t="shared" si="0"/>
        <v>-8.1173102331646693E-2</v>
      </c>
      <c r="CA4">
        <f t="shared" si="0"/>
        <v>0.86736640198408055</v>
      </c>
      <c r="CB4">
        <f t="shared" si="0"/>
        <v>1.0920123399703034</v>
      </c>
      <c r="CC4">
        <f t="shared" si="0"/>
        <v>1.4677236483607718</v>
      </c>
      <c r="CD4">
        <f t="shared" si="0"/>
        <v>0.91427621079120447</v>
      </c>
      <c r="CE4">
        <f t="shared" si="0"/>
        <v>1.4522161793303647</v>
      </c>
      <c r="CF4">
        <f t="shared" si="0"/>
        <v>8.4626423430157971E-2</v>
      </c>
      <c r="CG4">
        <f t="shared" si="0"/>
        <v>0.41376147156835047</v>
      </c>
    </row>
    <row r="5" spans="1:85">
      <c r="A5">
        <v>489.00000000000011</v>
      </c>
      <c r="B5">
        <v>-184.30741847511433</v>
      </c>
      <c r="C5">
        <v>339.09999999999997</v>
      </c>
      <c r="D5">
        <v>-8.9287856501235421</v>
      </c>
      <c r="E5">
        <v>1350</v>
      </c>
      <c r="F5">
        <v>607.27372658712829</v>
      </c>
      <c r="G5">
        <v>799.70000000000016</v>
      </c>
      <c r="H5">
        <v>162.20680707369945</v>
      </c>
      <c r="I5">
        <v>314.8</v>
      </c>
      <c r="J5">
        <v>-12.036842680741589</v>
      </c>
      <c r="K5">
        <v>24</v>
      </c>
      <c r="L5">
        <v>-1.7511706543799854</v>
      </c>
      <c r="M5">
        <v>9306.2199999999975</v>
      </c>
      <c r="N5">
        <v>-1909.2269524199796</v>
      </c>
      <c r="O5">
        <v>36652.199999999997</v>
      </c>
      <c r="P5">
        <v>13859.385079208863</v>
      </c>
      <c r="Q5">
        <v>21932.54</v>
      </c>
      <c r="R5">
        <v>4227.8132255189612</v>
      </c>
      <c r="S5">
        <v>8621.8399999999983</v>
      </c>
      <c r="T5">
        <v>-1322.086724503921</v>
      </c>
      <c r="U5">
        <v>657.99</v>
      </c>
      <c r="V5">
        <v>-123.66953964975113</v>
      </c>
      <c r="W5">
        <v>25815.399999999998</v>
      </c>
      <c r="X5">
        <v>10756.722468389804</v>
      </c>
      <c r="Y5">
        <v>16424.050000000003</v>
      </c>
      <c r="Z5">
        <v>3440.1906264325771</v>
      </c>
      <c r="AA5">
        <v>5927.4399999999978</v>
      </c>
      <c r="AB5">
        <v>-419.29167143061312</v>
      </c>
      <c r="AC5">
        <v>456.93000000000006</v>
      </c>
      <c r="AD5">
        <v>-31.110967524786531</v>
      </c>
      <c r="AE5">
        <v>64992.299999999996</v>
      </c>
      <c r="AF5">
        <v>14589.929821332451</v>
      </c>
      <c r="AG5">
        <v>23267.899999999998</v>
      </c>
      <c r="AH5">
        <v>4343.251387564359</v>
      </c>
      <c r="AI5">
        <v>1792.1</v>
      </c>
      <c r="AJ5">
        <v>429.98364659404962</v>
      </c>
      <c r="AK5">
        <v>12445.7</v>
      </c>
      <c r="AL5">
        <v>2461.4336293273996</v>
      </c>
      <c r="AM5">
        <v>1083.6600000000001</v>
      </c>
      <c r="AN5">
        <v>211.50752928566649</v>
      </c>
      <c r="AO5">
        <v>423.13000000000005</v>
      </c>
      <c r="AP5">
        <v>-36.203258501312824</v>
      </c>
      <c r="AR5">
        <f t="shared" si="1"/>
        <v>-0.49402060604778925</v>
      </c>
      <c r="AS5">
        <f t="shared" si="0"/>
        <v>0.71020599812862728</v>
      </c>
      <c r="AT5">
        <f t="shared" si="0"/>
        <v>-2.0693924379237418</v>
      </c>
      <c r="AU5">
        <f t="shared" si="0"/>
        <v>0.17785012517130236</v>
      </c>
      <c r="AV5">
        <f t="shared" si="0"/>
        <v>-0.47589000912120843</v>
      </c>
      <c r="AW5">
        <f t="shared" si="0"/>
        <v>-0.31785809808187221</v>
      </c>
      <c r="AX5">
        <f t="shared" si="0"/>
        <v>-0.71502654885175498</v>
      </c>
      <c r="AY5">
        <f t="shared" si="0"/>
        <v>-0.729020681814875</v>
      </c>
      <c r="AZ5">
        <f t="shared" si="0"/>
        <v>1.1444448270653449</v>
      </c>
      <c r="BA5">
        <f t="shared" si="0"/>
        <v>0.55986909487760095</v>
      </c>
      <c r="BB5">
        <f t="shared" si="0"/>
        <v>-0.60117757630732749</v>
      </c>
      <c r="BC5">
        <f t="shared" si="0"/>
        <v>0.30721233120396779</v>
      </c>
      <c r="BD5">
        <f t="shared" si="0"/>
        <v>-1.2179654483596511</v>
      </c>
      <c r="BE5">
        <f t="shared" si="0"/>
        <v>0.85586122353658689</v>
      </c>
      <c r="BF5">
        <f t="shared" si="0"/>
        <v>-1.0040073205218321</v>
      </c>
      <c r="BG5">
        <f t="shared" si="0"/>
        <v>-0.73575493373859346</v>
      </c>
      <c r="BH5">
        <f t="shared" si="0"/>
        <v>-0.80535391767508335</v>
      </c>
      <c r="BI5">
        <f t="shared" si="0"/>
        <v>-0.76467806967861829</v>
      </c>
      <c r="BJ5">
        <f t="shared" si="0"/>
        <v>0.54217319762925298</v>
      </c>
      <c r="BK5">
        <f t="shared" si="0"/>
        <v>0.58511597007105121</v>
      </c>
      <c r="BL5">
        <f t="shared" si="0"/>
        <v>-0.60276892405711957</v>
      </c>
      <c r="BM5">
        <f t="shared" si="0"/>
        <v>0.80171894347102723</v>
      </c>
      <c r="BN5">
        <f t="shared" si="0"/>
        <v>-1.0128709106979268</v>
      </c>
      <c r="BO5">
        <f t="shared" si="0"/>
        <v>-0.74420333910173375</v>
      </c>
      <c r="BP5">
        <f t="shared" si="0"/>
        <v>-0.81052830567023171</v>
      </c>
      <c r="BQ5">
        <f t="shared" si="0"/>
        <v>-0.72124741984774032</v>
      </c>
      <c r="BR5">
        <f t="shared" si="0"/>
        <v>0.22829932338452302</v>
      </c>
      <c r="BS5">
        <f t="shared" si="0"/>
        <v>0.42422377064977757</v>
      </c>
      <c r="BT5">
        <f t="shared" si="0"/>
        <v>-1.1101753474502125</v>
      </c>
      <c r="BU5">
        <f t="shared" si="0"/>
        <v>0.518900320812266</v>
      </c>
      <c r="BV5">
        <f t="shared" si="0"/>
        <v>-0.71583645848692945</v>
      </c>
      <c r="BW5">
        <f t="shared" si="0"/>
        <v>-0.72107426281789511</v>
      </c>
      <c r="BX5">
        <f t="shared" si="0"/>
        <v>0.2567438597586611</v>
      </c>
      <c r="BY5">
        <f t="shared" si="0"/>
        <v>1.7137465098257514E-2</v>
      </c>
      <c r="BZ5">
        <f t="shared" si="0"/>
        <v>-0.85767806237214184</v>
      </c>
      <c r="CA5">
        <f t="shared" si="0"/>
        <v>-0.57422593293872071</v>
      </c>
      <c r="CB5">
        <f t="shared" si="0"/>
        <v>-0.59297475510591569</v>
      </c>
      <c r="CC5">
        <f t="shared" si="0"/>
        <v>-0.76487117482091094</v>
      </c>
      <c r="CD5">
        <f t="shared" si="0"/>
        <v>-0.88022448306336498</v>
      </c>
      <c r="CE5">
        <f t="shared" si="0"/>
        <v>-0.87585327635189714</v>
      </c>
      <c r="CF5">
        <f t="shared" si="0"/>
        <v>0.3397849914862896</v>
      </c>
      <c r="CG5">
        <f t="shared" si="0"/>
        <v>1.5290620365724206</v>
      </c>
    </row>
    <row r="6" spans="1:85">
      <c r="A6">
        <v>488.40000000000009</v>
      </c>
      <c r="B6">
        <v>-185.53531589086481</v>
      </c>
      <c r="C6">
        <v>350.4</v>
      </c>
      <c r="D6">
        <v>-9.4560151899492038</v>
      </c>
      <c r="E6">
        <v>1421</v>
      </c>
      <c r="F6">
        <v>625.93888364166071</v>
      </c>
      <c r="G6">
        <v>1114.1000000000001</v>
      </c>
      <c r="H6">
        <v>230.66268715781709</v>
      </c>
      <c r="I6">
        <v>294.39999999999998</v>
      </c>
      <c r="J6">
        <v>-17.482354098982569</v>
      </c>
      <c r="K6">
        <v>24.299999999999997</v>
      </c>
      <c r="L6">
        <v>-1.7091123523134781</v>
      </c>
      <c r="M6">
        <v>9596.5099999999984</v>
      </c>
      <c r="N6">
        <v>-1964.6132781721276</v>
      </c>
      <c r="O6">
        <v>38605</v>
      </c>
      <c r="P6">
        <v>14278.729160875675</v>
      </c>
      <c r="Q6">
        <v>30906.499999999996</v>
      </c>
      <c r="R6">
        <v>6244.7919154603087</v>
      </c>
      <c r="S6">
        <v>7972.83</v>
      </c>
      <c r="T6">
        <v>-1430.1754941774925</v>
      </c>
      <c r="U6">
        <v>665.00000000000011</v>
      </c>
      <c r="V6">
        <v>-127.00162649642432</v>
      </c>
      <c r="W6">
        <v>27886.300000000003</v>
      </c>
      <c r="X6">
        <v>11194.851160846385</v>
      </c>
      <c r="Y6">
        <v>23311.61</v>
      </c>
      <c r="Z6">
        <v>4975.2316447633866</v>
      </c>
      <c r="AA6">
        <v>5683.7999999999993</v>
      </c>
      <c r="AB6">
        <v>-491.67301641152204</v>
      </c>
      <c r="AC6">
        <v>479.79000000000008</v>
      </c>
      <c r="AD6">
        <v>-30.593880702850672</v>
      </c>
      <c r="AE6">
        <v>90696.5</v>
      </c>
      <c r="AF6">
        <v>20413.22664491276</v>
      </c>
      <c r="AG6">
        <v>23155.5</v>
      </c>
      <c r="AH6">
        <v>4198.8240514911959</v>
      </c>
      <c r="AI6">
        <v>1918.9</v>
      </c>
      <c r="AJ6">
        <v>460.587955327891</v>
      </c>
      <c r="AK6">
        <v>16989.410000000003</v>
      </c>
      <c r="AL6">
        <v>3642.0674547211797</v>
      </c>
      <c r="AM6">
        <v>1576.39</v>
      </c>
      <c r="AN6">
        <v>329.09516240238219</v>
      </c>
      <c r="AO6">
        <v>395.73</v>
      </c>
      <c r="AP6">
        <v>-50.996984387772116</v>
      </c>
      <c r="AR6">
        <f t="shared" si="1"/>
        <v>-0.5342121129804922</v>
      </c>
      <c r="AS6">
        <f t="shared" si="0"/>
        <v>0.50840801938746716</v>
      </c>
      <c r="AT6">
        <f t="shared" si="0"/>
        <v>-0.4156346905023674</v>
      </c>
      <c r="AU6">
        <f t="shared" si="0"/>
        <v>-0.12906743239719765</v>
      </c>
      <c r="AV6">
        <f t="shared" si="0"/>
        <v>0.35022712162709779</v>
      </c>
      <c r="AW6">
        <f t="shared" si="0"/>
        <v>0.18954292102059098</v>
      </c>
      <c r="AX6">
        <f t="shared" si="0"/>
        <v>0.42014827862314552</v>
      </c>
      <c r="AY6">
        <f t="shared" si="0"/>
        <v>0.11022257368545159</v>
      </c>
      <c r="AZ6">
        <f t="shared" si="0"/>
        <v>-0.62023200378372112</v>
      </c>
      <c r="BA6">
        <f t="shared" si="0"/>
        <v>-0.89351908529520474</v>
      </c>
      <c r="BB6">
        <f t="shared" si="0"/>
        <v>-0.35745693726381811</v>
      </c>
      <c r="BC6">
        <f t="shared" si="0"/>
        <v>0.49257936175830369</v>
      </c>
      <c r="BD6">
        <f t="shared" si="0"/>
        <v>-0.53258416047182167</v>
      </c>
      <c r="BE6">
        <f t="shared" si="0"/>
        <v>0.46280668549442028</v>
      </c>
      <c r="BF6">
        <f t="shared" si="0"/>
        <v>0.27668134966235591</v>
      </c>
      <c r="BG6">
        <f t="shared" si="0"/>
        <v>-3.6308483460799484E-2</v>
      </c>
      <c r="BH6">
        <f t="shared" si="0"/>
        <v>0.47385172798419728</v>
      </c>
      <c r="BI6">
        <f t="shared" si="0"/>
        <v>0.17966016498772491</v>
      </c>
      <c r="BJ6">
        <f t="shared" si="0"/>
        <v>-0.70802515306628278</v>
      </c>
      <c r="BK6">
        <f t="shared" si="0"/>
        <v>-0.16472242577841653</v>
      </c>
      <c r="BL6">
        <f t="shared" si="0"/>
        <v>-0.46012941564674709</v>
      </c>
      <c r="BM6">
        <f t="shared" si="0"/>
        <v>0.54782194408344842</v>
      </c>
      <c r="BN6">
        <f t="shared" si="0"/>
        <v>0.17986672450971428</v>
      </c>
      <c r="BO6">
        <f t="shared" si="0"/>
        <v>-0.12647101353867102</v>
      </c>
      <c r="BP6">
        <f t="shared" si="0"/>
        <v>0.40818443739329535</v>
      </c>
      <c r="BQ6">
        <f t="shared" si="0"/>
        <v>0.17579826209976368</v>
      </c>
      <c r="BR6">
        <f t="shared" si="0"/>
        <v>-0.77536991126045962</v>
      </c>
      <c r="BS6">
        <f t="shared" si="0"/>
        <v>-0.56315177719321996</v>
      </c>
      <c r="BT6">
        <f t="shared" si="0"/>
        <v>-0.35393682893917278</v>
      </c>
      <c r="BU6">
        <f t="shared" si="0"/>
        <v>0.61878552035134404</v>
      </c>
      <c r="BV6">
        <f t="shared" si="0"/>
        <v>0.28798041786684631</v>
      </c>
      <c r="BW6">
        <f t="shared" si="0"/>
        <v>4.6063969043567375E-2</v>
      </c>
      <c r="BX6">
        <f t="shared" si="0"/>
        <v>0.15777440029787473</v>
      </c>
      <c r="BY6">
        <f t="shared" si="0"/>
        <v>-0.31860434975423219</v>
      </c>
      <c r="BZ6">
        <f t="shared" si="0"/>
        <v>0.11333602967060584</v>
      </c>
      <c r="CA6">
        <f t="shared" si="0"/>
        <v>0.19214193856044337</v>
      </c>
      <c r="CB6">
        <f t="shared" si="0"/>
        <v>0.62383286634193114</v>
      </c>
      <c r="CC6">
        <f t="shared" si="0"/>
        <v>0.28130940561276779</v>
      </c>
      <c r="CD6">
        <f t="shared" si="0"/>
        <v>0.35684016364736554</v>
      </c>
      <c r="CE6">
        <f t="shared" si="0"/>
        <v>9.5829597633340063E-2</v>
      </c>
      <c r="CF6">
        <f t="shared" si="0"/>
        <v>-0.62056456410958771</v>
      </c>
      <c r="CG6">
        <f t="shared" si="0"/>
        <v>-0.32907892215055784</v>
      </c>
    </row>
    <row r="7" spans="1:85">
      <c r="A7">
        <v>497.10000000000008</v>
      </c>
      <c r="B7">
        <v>-189.75153691074442</v>
      </c>
      <c r="C7">
        <v>349.60000000000008</v>
      </c>
      <c r="D7">
        <v>-8.9072959844832873</v>
      </c>
      <c r="E7">
        <v>1382</v>
      </c>
      <c r="F7">
        <v>610.62756337689063</v>
      </c>
      <c r="G7">
        <v>855.6</v>
      </c>
      <c r="H7">
        <v>221.85221695083987</v>
      </c>
      <c r="I7">
        <v>316.5</v>
      </c>
      <c r="J7">
        <v>-14.778386539343821</v>
      </c>
      <c r="K7">
        <v>24</v>
      </c>
      <c r="L7">
        <v>-1.5236218182213852</v>
      </c>
      <c r="M7">
        <v>9707.6400000000012</v>
      </c>
      <c r="N7">
        <v>-2007.7716493033722</v>
      </c>
      <c r="O7">
        <v>38188.9</v>
      </c>
      <c r="P7">
        <v>14203.662641358147</v>
      </c>
      <c r="Q7">
        <v>23999.13</v>
      </c>
      <c r="R7">
        <v>6009.7790136838139</v>
      </c>
      <c r="S7">
        <v>8767.5499999999993</v>
      </c>
      <c r="T7">
        <v>-1428.5122273999993</v>
      </c>
      <c r="U7">
        <v>664.50000000000011</v>
      </c>
      <c r="V7">
        <v>-124.03988490288356</v>
      </c>
      <c r="W7">
        <v>27243.899999999998</v>
      </c>
      <c r="X7">
        <v>11078.687694813783</v>
      </c>
      <c r="Y7">
        <v>18017.590000000004</v>
      </c>
      <c r="Z7">
        <v>4626.4043840629483</v>
      </c>
      <c r="AA7">
        <v>6131.7600000000011</v>
      </c>
      <c r="AB7">
        <v>-454.77613890049622</v>
      </c>
      <c r="AC7">
        <v>469.91999999999996</v>
      </c>
      <c r="AD7">
        <v>-26.385746502479478</v>
      </c>
      <c r="AE7">
        <v>70189.399999999994</v>
      </c>
      <c r="AF7">
        <v>19135.35007259862</v>
      </c>
      <c r="AG7">
        <v>24124.899999999998</v>
      </c>
      <c r="AH7">
        <v>4270.3631883948965</v>
      </c>
      <c r="AI7">
        <v>1852.6000000000004</v>
      </c>
      <c r="AJ7">
        <v>441.21206838770587</v>
      </c>
      <c r="AK7">
        <v>13745.060000000003</v>
      </c>
      <c r="AL7">
        <v>3317.8000660340681</v>
      </c>
      <c r="AM7">
        <v>1205.7899999999995</v>
      </c>
      <c r="AN7">
        <v>325.8499527000252</v>
      </c>
      <c r="AO7">
        <v>420.21999999999991</v>
      </c>
      <c r="AP7">
        <v>-47.291235887572554</v>
      </c>
      <c r="AR7">
        <f t="shared" si="1"/>
        <v>4.8564737543678689E-2</v>
      </c>
      <c r="AS7">
        <f t="shared" si="0"/>
        <v>-0.18450400145727433</v>
      </c>
      <c r="AT7">
        <f t="shared" si="0"/>
        <v>-0.53271488501006026</v>
      </c>
      <c r="AU7">
        <f t="shared" si="0"/>
        <v>0.19035996233530431</v>
      </c>
      <c r="AV7">
        <f t="shared" si="0"/>
        <v>-0.10355552765718311</v>
      </c>
      <c r="AW7">
        <f t="shared" si="0"/>
        <v>-0.22668607096970197</v>
      </c>
      <c r="AX7">
        <f t="shared" si="0"/>
        <v>-0.51319361992094459</v>
      </c>
      <c r="AY7">
        <f t="shared" si="0"/>
        <v>2.2095339011935829E-3</v>
      </c>
      <c r="AZ7">
        <f t="shared" si="0"/>
        <v>1.2915012296360993</v>
      </c>
      <c r="BA7">
        <f t="shared" si="0"/>
        <v>-0.17183948738167909</v>
      </c>
      <c r="BB7">
        <f t="shared" si="0"/>
        <v>-0.60117757630732749</v>
      </c>
      <c r="BC7">
        <f t="shared" si="0"/>
        <v>1.3101071222993146</v>
      </c>
      <c r="BD7">
        <f t="shared" si="0"/>
        <v>-0.27020370464152715</v>
      </c>
      <c r="BE7">
        <f t="shared" si="0"/>
        <v>0.15652903668349766</v>
      </c>
      <c r="BF7">
        <f t="shared" si="0"/>
        <v>3.7939286957244323E-3</v>
      </c>
      <c r="BG7">
        <f t="shared" si="0"/>
        <v>-0.16151595128184607</v>
      </c>
      <c r="BH7">
        <f t="shared" si="0"/>
        <v>-0.51076896351181378</v>
      </c>
      <c r="BI7">
        <f t="shared" si="0"/>
        <v>6.9628427967298859E-2</v>
      </c>
      <c r="BJ7">
        <f t="shared" si="0"/>
        <v>0.82285670278302281</v>
      </c>
      <c r="BK7">
        <f t="shared" si="0"/>
        <v>-0.15318393481333589</v>
      </c>
      <c r="BL7">
        <f t="shared" si="0"/>
        <v>-0.47030341767316441</v>
      </c>
      <c r="BM7">
        <f t="shared" si="0"/>
        <v>0.77349952638061226</v>
      </c>
      <c r="BN7">
        <f t="shared" si="0"/>
        <v>-0.19012441791985396</v>
      </c>
      <c r="BO7">
        <f t="shared" si="0"/>
        <v>-0.29025377703548577</v>
      </c>
      <c r="BP7">
        <f t="shared" si="0"/>
        <v>-0.52856088838726722</v>
      </c>
      <c r="BQ7">
        <f t="shared" si="0"/>
        <v>-2.8049051568221822E-2</v>
      </c>
      <c r="BR7">
        <f t="shared" si="0"/>
        <v>1.0699907452473842</v>
      </c>
      <c r="BS7">
        <f t="shared" si="0"/>
        <v>-5.98304496363192E-2</v>
      </c>
      <c r="BT7">
        <f t="shared" si="0"/>
        <v>-0.68044926015982221</v>
      </c>
      <c r="BU7">
        <f t="shared" si="0"/>
        <v>1.431667045194061</v>
      </c>
      <c r="BV7">
        <f t="shared" si="0"/>
        <v>-0.51287598167387138</v>
      </c>
      <c r="BW7">
        <f t="shared" si="0"/>
        <v>-0.12227846719507485</v>
      </c>
      <c r="BX7">
        <f t="shared" si="0"/>
        <v>1.0113419625869133</v>
      </c>
      <c r="BY7">
        <f t="shared" si="0"/>
        <v>-0.15230148555917472</v>
      </c>
      <c r="BZ7">
        <f t="shared" si="0"/>
        <v>-0.39437875189432958</v>
      </c>
      <c r="CA7">
        <f t="shared" si="0"/>
        <v>-0.29305305022028533</v>
      </c>
      <c r="CB7">
        <f t="shared" si="0"/>
        <v>-0.24500555130451196</v>
      </c>
      <c r="CC7">
        <f t="shared" si="0"/>
        <v>-6.0296809149685705E-3</v>
      </c>
      <c r="CD7">
        <f t="shared" si="0"/>
        <v>-0.57360076357646383</v>
      </c>
      <c r="CE7">
        <f t="shared" si="0"/>
        <v>6.9012877144195753E-2</v>
      </c>
      <c r="CF7">
        <f t="shared" si="0"/>
        <v>0.23779166277154024</v>
      </c>
      <c r="CG7">
        <f t="shared" si="0"/>
        <v>0.13637536054976132</v>
      </c>
    </row>
    <row r="8" spans="1:85">
      <c r="A8">
        <v>488.90000000000003</v>
      </c>
      <c r="B8">
        <v>-185.70094602091828</v>
      </c>
      <c r="C8">
        <v>347.8</v>
      </c>
      <c r="D8">
        <v>-8.9278723875265626</v>
      </c>
      <c r="E8">
        <v>1416</v>
      </c>
      <c r="F8">
        <v>629.57599852282021</v>
      </c>
      <c r="G8">
        <v>1197.6999999999998</v>
      </c>
      <c r="H8">
        <v>303.74031156178205</v>
      </c>
      <c r="I8">
        <v>303.2</v>
      </c>
      <c r="J8">
        <v>-11.683373009980464</v>
      </c>
      <c r="K8">
        <v>24.1</v>
      </c>
      <c r="L8">
        <v>-1.7062247702177851</v>
      </c>
      <c r="M8">
        <v>9520.9500000000007</v>
      </c>
      <c r="N8">
        <v>-1951.395935735025</v>
      </c>
      <c r="O8">
        <v>38504.6</v>
      </c>
      <c r="P8">
        <v>14402.929223873522</v>
      </c>
      <c r="Q8">
        <v>32866.03</v>
      </c>
      <c r="R8">
        <v>8037.2890191862607</v>
      </c>
      <c r="S8">
        <v>8258.59</v>
      </c>
      <c r="T8">
        <v>-1322.9363728832443</v>
      </c>
      <c r="U8">
        <v>657.82999999999981</v>
      </c>
      <c r="V8">
        <v>-126.58103465517871</v>
      </c>
      <c r="W8">
        <v>27776.5</v>
      </c>
      <c r="X8">
        <v>11329.687092991164</v>
      </c>
      <c r="Y8">
        <v>25148.62</v>
      </c>
      <c r="Z8">
        <v>6338.1597126765</v>
      </c>
      <c r="AA8">
        <v>5805.9</v>
      </c>
      <c r="AB8">
        <v>-403.76467300130645</v>
      </c>
      <c r="AC8">
        <v>471.77000000000004</v>
      </c>
      <c r="AD8">
        <v>-32.480939061167838</v>
      </c>
      <c r="AE8">
        <v>102497.70000000001</v>
      </c>
      <c r="AF8">
        <v>27589.166683251431</v>
      </c>
      <c r="AG8">
        <v>23484</v>
      </c>
      <c r="AH8">
        <v>4430.277986590515</v>
      </c>
      <c r="AI8">
        <v>1906.4</v>
      </c>
      <c r="AJ8">
        <v>448.79363205574299</v>
      </c>
      <c r="AK8">
        <v>17898.72</v>
      </c>
      <c r="AL8">
        <v>4516.8145967862529</v>
      </c>
      <c r="AM8">
        <v>1768.1699999999998</v>
      </c>
      <c r="AN8">
        <v>439.17664785115102</v>
      </c>
      <c r="AO8">
        <v>400.89</v>
      </c>
      <c r="AP8">
        <v>-42.457401114041936</v>
      </c>
      <c r="AR8">
        <f t="shared" si="1"/>
        <v>-0.5007191905365781</v>
      </c>
      <c r="AS8">
        <f t="shared" si="0"/>
        <v>0.4811876465495637</v>
      </c>
      <c r="AT8">
        <f t="shared" si="0"/>
        <v>-0.79614532265241278</v>
      </c>
      <c r="AU8">
        <f t="shared" si="0"/>
        <v>0.17838176519620741</v>
      </c>
      <c r="AV8">
        <f t="shared" si="0"/>
        <v>0.29204985889834384</v>
      </c>
      <c r="AW8">
        <f t="shared" si="0"/>
        <v>0.2884156919220785</v>
      </c>
      <c r="AX8">
        <f t="shared" si="0"/>
        <v>0.72199502027995632</v>
      </c>
      <c r="AY8">
        <f t="shared" si="0"/>
        <v>1.0061266703627907</v>
      </c>
      <c r="AZ8">
        <f t="shared" si="0"/>
        <v>0.14100113893548355</v>
      </c>
      <c r="BA8">
        <f t="shared" si="0"/>
        <v>0.65420892856391777</v>
      </c>
      <c r="BB8">
        <f t="shared" ref="BB8:BB21" si="2">STANDARDIZE(K8,K$23,K$24)</f>
        <v>-0.51993736329282247</v>
      </c>
      <c r="BC8">
        <f t="shared" ref="BC8:BC21" si="3">STANDARDIZE(L8,L$23,L$24)</f>
        <v>0.50530604096932064</v>
      </c>
      <c r="BD8">
        <f t="shared" ref="BD8:BD21" si="4">STANDARDIZE(M8,M$23,M$24)</f>
        <v>-0.71098303784549166</v>
      </c>
      <c r="BE8">
        <f t="shared" ref="BE8:BE21" si="5">STANDARDIZE(N8,N$23,N$24)</f>
        <v>0.55660486320724711</v>
      </c>
      <c r="BF8">
        <f t="shared" ref="BF8:BF21" si="6">STANDARDIZE(O8,O$23,O$24)</f>
        <v>0.21083684818422496</v>
      </c>
      <c r="BG8">
        <f t="shared" ref="BG8:BG21" si="7">STANDARDIZE(P8,P$23,P$24)</f>
        <v>0.17085145270146981</v>
      </c>
      <c r="BH8">
        <f t="shared" ref="BH8:BH21" si="8">STANDARDIZE(Q8,Q$23,Q$24)</f>
        <v>0.75317566511326117</v>
      </c>
      <c r="BI8">
        <f t="shared" ref="BI8:BI21" si="9">STANDARDIZE(R8,R$23,R$24)</f>
        <v>1.0188973661632723</v>
      </c>
      <c r="BJ8">
        <f t="shared" ref="BJ8:BJ21" si="10">STANDARDIZE(S8,S$23,S$24)</f>
        <v>-0.15756109134957974</v>
      </c>
      <c r="BK8">
        <f t="shared" ref="BK8:BK21" si="11">STANDARDIZE(T8,T$23,T$24)</f>
        <v>0.57922175016539479</v>
      </c>
      <c r="BL8">
        <f t="shared" ref="BL8:BL21" si="12">STANDARDIZE(U8,U$23,U$24)</f>
        <v>-0.60602460470557717</v>
      </c>
      <c r="BM8">
        <f t="shared" ref="BM8:BM21" si="13">STANDARDIZE(V8,V$23,V$24)</f>
        <v>0.5798700302747718</v>
      </c>
      <c r="BN8">
        <f t="shared" ref="BN8:BN21" si="14">STANDARDIZE(W8,W$23,W$24)</f>
        <v>0.11662726710191952</v>
      </c>
      <c r="BO8">
        <f t="shared" ref="BO8:BO21" si="15">STANDARDIZE(X8,X$23,X$24)</f>
        <v>6.3638685660068098E-2</v>
      </c>
      <c r="BP8">
        <f t="shared" ref="BP8:BP21" si="16">STANDARDIZE(Y8,Y$23,Y$24)</f>
        <v>0.73323242189508242</v>
      </c>
      <c r="BQ8">
        <f t="shared" ref="BQ8:BQ21" si="17">STANDARDIZE(Z8,Z$23,Z$24)</f>
        <v>0.97226475617167274</v>
      </c>
      <c r="BR8">
        <f t="shared" ref="BR8:BR21" si="18">STANDARDIZE(AA8,AA$23,AA$24)</f>
        <v>-0.27238184054073589</v>
      </c>
      <c r="BS8">
        <f t="shared" ref="BS8:BS21" si="19">STANDARDIZE(AB8,AB$23,AB$24)</f>
        <v>0.63603219427796087</v>
      </c>
      <c r="BT8">
        <f t="shared" ref="BT8:BT21" si="20">STANDARDIZE(AC8,AC$23,AC$24)</f>
        <v>-0.6192488551184625</v>
      </c>
      <c r="BU8">
        <f t="shared" ref="BU8:BU21" si="21">STANDARDIZE(AD8,AD$23,AD$24)</f>
        <v>0.2542641427677243</v>
      </c>
      <c r="BV8">
        <f t="shared" ref="BV8:BV21" si="22">STANDARDIZE(AE8,AE$23,AE$24)</f>
        <v>0.74884843637067788</v>
      </c>
      <c r="BW8">
        <f t="shared" ref="BW8:BW21" si="23">STANDARDIZE(AF8,AF$23,AF$24)</f>
        <v>0.99139410070778655</v>
      </c>
      <c r="BX8">
        <f t="shared" ref="BX8:BX21" si="24">STANDARDIZE(AG8,AG$23,AG$24)</f>
        <v>0.44702233119528534</v>
      </c>
      <c r="BY8">
        <f t="shared" ref="BY8:BY21" si="25">STANDARDIZE(AH8,AH$23,AH$24)</f>
        <v>0.21944313029920118</v>
      </c>
      <c r="BZ8">
        <f t="shared" ref="BZ8:BZ21" si="26">STANDARDIZE(AI8,AI$23,AI$24)</f>
        <v>1.7613031638000733E-2</v>
      </c>
      <c r="CA8">
        <f t="shared" ref="CA8:CA21" si="27">STANDARDIZE(AJ8,AJ$23,AJ$24)</f>
        <v>-0.10320178249718288</v>
      </c>
      <c r="CB8">
        <f t="shared" ref="CB8:CB21" si="28">STANDARDIZE(AK8,AK$23,AK$24)</f>
        <v>0.86734650129194735</v>
      </c>
      <c r="CC8">
        <f t="shared" ref="CC8:CC21" si="29">STANDARDIZE(AL8,AL$23,AL$24)</f>
        <v>1.0564383686620091</v>
      </c>
      <c r="CD8">
        <f t="shared" ref="CD8:CD21" si="30">STANDARDIZE(AM8,AM$23,AM$24)</f>
        <v>0.83832953499918816</v>
      </c>
      <c r="CE8">
        <f t="shared" ref="CE8:CE21" si="31">STANDARDIZE(AN8,AN$23,AN$24)</f>
        <v>1.0054855820109883</v>
      </c>
      <c r="CF8">
        <f t="shared" ref="CF8:CF21" si="32">STANDARDIZE(AO8,AO$23,AO$24)</f>
        <v>-0.43971041422365009</v>
      </c>
      <c r="CG8">
        <f t="shared" ref="CG8:CG21" si="33">STANDARDIZE(AP8,AP$23,AP$24)</f>
        <v>0.74352101468262832</v>
      </c>
    </row>
    <row r="9" spans="1:85">
      <c r="A9">
        <v>472.39999999999992</v>
      </c>
      <c r="B9">
        <v>-179.84109631688642</v>
      </c>
      <c r="C9">
        <v>344.3</v>
      </c>
      <c r="D9">
        <v>-8.4105727284506191</v>
      </c>
      <c r="E9">
        <v>1508</v>
      </c>
      <c r="F9">
        <v>661.05753564254849</v>
      </c>
      <c r="G9">
        <v>1247</v>
      </c>
      <c r="H9">
        <v>229.24390991105963</v>
      </c>
      <c r="I9">
        <v>285.29999999999995</v>
      </c>
      <c r="J9">
        <v>-13.68077997500982</v>
      </c>
      <c r="K9">
        <v>22.599999999999998</v>
      </c>
      <c r="L9">
        <v>-1.817852961906208</v>
      </c>
      <c r="M9">
        <v>9085.81</v>
      </c>
      <c r="N9">
        <v>-1852.8946989189981</v>
      </c>
      <c r="O9">
        <v>39642.400000000009</v>
      </c>
      <c r="P9">
        <v>14648.743901551192</v>
      </c>
      <c r="Q9">
        <v>32993.750000000007</v>
      </c>
      <c r="R9">
        <v>5634.3746973943344</v>
      </c>
      <c r="S9">
        <v>7473.7699999999995</v>
      </c>
      <c r="T9">
        <v>-1308.4572985058351</v>
      </c>
      <c r="U9">
        <v>594.19999999999993</v>
      </c>
      <c r="V9">
        <v>-119.69143998409507</v>
      </c>
      <c r="W9">
        <v>29093.7</v>
      </c>
      <c r="X9">
        <v>11684.135368303814</v>
      </c>
      <c r="Y9">
        <v>25641.9</v>
      </c>
      <c r="Z9">
        <v>4613.8166433101378</v>
      </c>
      <c r="AA9">
        <v>5374.81</v>
      </c>
      <c r="AB9">
        <v>-417.8769780223252</v>
      </c>
      <c r="AC9">
        <v>434.50999999999993</v>
      </c>
      <c r="AD9">
        <v>-30.510629406812484</v>
      </c>
      <c r="AE9">
        <v>109095.40000000001</v>
      </c>
      <c r="AF9">
        <v>22151.081409465074</v>
      </c>
      <c r="AG9">
        <v>23690.2</v>
      </c>
      <c r="AH9">
        <v>4798.2506735209745</v>
      </c>
      <c r="AI9">
        <v>1896.5000000000002</v>
      </c>
      <c r="AJ9">
        <v>457.71669114837482</v>
      </c>
      <c r="AK9">
        <v>16783.169999999995</v>
      </c>
      <c r="AL9">
        <v>3305.1819165580673</v>
      </c>
      <c r="AM9">
        <v>1633.7700000000002</v>
      </c>
      <c r="AN9">
        <v>299.55060442822321</v>
      </c>
      <c r="AO9">
        <v>355.20000000000005</v>
      </c>
      <c r="AP9">
        <v>-47.130476523386847</v>
      </c>
      <c r="AR9">
        <f t="shared" si="1"/>
        <v>-1.6059856311858769</v>
      </c>
      <c r="AS9">
        <f t="shared" ref="AS9:AS21" si="34">STANDARDIZE(B9,B$23,B$24)</f>
        <v>1.4442207231180009</v>
      </c>
      <c r="AT9">
        <f t="shared" ref="AT9:AT21" si="35">STANDARDIZE(C9,C$23,C$24)</f>
        <v>-1.3083711736236343</v>
      </c>
      <c r="AU9">
        <f t="shared" ref="AU9:AU21" si="36">STANDARDIZE(D9,D$23,D$24)</f>
        <v>0.47951881443496225</v>
      </c>
      <c r="AV9">
        <f t="shared" ref="AV9:AV21" si="37">STANDARDIZE(E9,E$23,E$24)</f>
        <v>1.3625114931074167</v>
      </c>
      <c r="AW9">
        <f t="shared" ref="AW9:AW21" si="38">STANDARDIZE(F9,F$23,F$24)</f>
        <v>1.1442222608565349</v>
      </c>
      <c r="AX9">
        <f t="shared" ref="AX9:AX21" si="39">STANDARDIZE(G9,G$23,G$24)</f>
        <v>0.89999794329049321</v>
      </c>
      <c r="AY9">
        <f t="shared" ref="AY9:AY21" si="40">STANDARDIZE(H9,H$23,H$24)</f>
        <v>9.2828900067708248E-2</v>
      </c>
      <c r="AZ9">
        <f t="shared" ref="AZ9:AZ21" si="41">STANDARDIZE(I9,I$23,I$24)</f>
        <v>-1.4074162763683542</v>
      </c>
      <c r="BA9">
        <f t="shared" ref="BA9:BA21" si="42">STANDARDIZE(J9,J$23,J$24)</f>
        <v>0.12110791178077084</v>
      </c>
      <c r="BB9">
        <f t="shared" si="2"/>
        <v>-1.7385405585103835</v>
      </c>
      <c r="BC9">
        <f t="shared" si="3"/>
        <v>1.331788636639902E-2</v>
      </c>
      <c r="BD9">
        <f t="shared" si="4"/>
        <v>-1.7383584679722961</v>
      </c>
      <c r="BE9">
        <f t="shared" si="5"/>
        <v>1.2556286313943621</v>
      </c>
      <c r="BF9">
        <f t="shared" si="6"/>
        <v>0.95703081015451386</v>
      </c>
      <c r="BG9">
        <f t="shared" si="7"/>
        <v>0.58085891732198225</v>
      </c>
      <c r="BH9">
        <f t="shared" si="8"/>
        <v>0.77138169066537132</v>
      </c>
      <c r="BI9">
        <f t="shared" si="9"/>
        <v>-0.10613379059200656</v>
      </c>
      <c r="BJ9">
        <f t="shared" si="10"/>
        <v>-1.6693724187449568</v>
      </c>
      <c r="BK9">
        <f t="shared" si="11"/>
        <v>0.67966665241869773</v>
      </c>
      <c r="BL9">
        <f t="shared" si="12"/>
        <v>-1.9007681025874388</v>
      </c>
      <c r="BM9">
        <f t="shared" si="13"/>
        <v>1.1048405651007971</v>
      </c>
      <c r="BN9">
        <f t="shared" si="14"/>
        <v>0.87527037545843211</v>
      </c>
      <c r="BO9">
        <f t="shared" si="15"/>
        <v>0.56338718688930167</v>
      </c>
      <c r="BP9">
        <f t="shared" si="16"/>
        <v>0.82051538159320192</v>
      </c>
      <c r="BQ9">
        <f t="shared" si="17"/>
        <v>-3.5405062484504632E-2</v>
      </c>
      <c r="BR9">
        <f t="shared" si="18"/>
        <v>-2.0482469298655901</v>
      </c>
      <c r="BS9">
        <f t="shared" si="19"/>
        <v>0.44352202601387147</v>
      </c>
      <c r="BT9">
        <f t="shared" si="20"/>
        <v>-1.8518580939514198</v>
      </c>
      <c r="BU9">
        <f t="shared" si="21"/>
        <v>0.63486709884821935</v>
      </c>
      <c r="BV9">
        <f t="shared" si="22"/>
        <v>1.0065060411636417</v>
      </c>
      <c r="BW9">
        <f t="shared" si="23"/>
        <v>0.27500212412991776</v>
      </c>
      <c r="BX9">
        <f t="shared" si="24"/>
        <v>0.62858374170075348</v>
      </c>
      <c r="BY9">
        <f t="shared" si="25"/>
        <v>1.0748478001159691</v>
      </c>
      <c r="BZ9">
        <f t="shared" si="26"/>
        <v>-5.8199582803821467E-2</v>
      </c>
      <c r="CA9">
        <f t="shared" si="27"/>
        <v>0.12024210782404726</v>
      </c>
      <c r="CB9">
        <f t="shared" si="28"/>
        <v>0.56860169977377106</v>
      </c>
      <c r="CC9">
        <f t="shared" si="29"/>
        <v>-1.7210847046981174E-2</v>
      </c>
      <c r="CD9">
        <f t="shared" si="30"/>
        <v>0.50090033743069895</v>
      </c>
      <c r="CE9">
        <f t="shared" si="31"/>
        <v>-0.14831122093776924</v>
      </c>
      <c r="CF9">
        <f t="shared" si="32"/>
        <v>-2.0411108228066985</v>
      </c>
      <c r="CG9">
        <f t="shared" si="33"/>
        <v>0.15656726902395715</v>
      </c>
    </row>
    <row r="10" spans="1:85">
      <c r="A10">
        <v>507.5</v>
      </c>
      <c r="B10">
        <v>-191.16508015068396</v>
      </c>
      <c r="C10">
        <v>354.10000000000008</v>
      </c>
      <c r="D10">
        <v>-11.230405110219028</v>
      </c>
      <c r="E10">
        <v>1328</v>
      </c>
      <c r="F10">
        <v>602.87045721766003</v>
      </c>
      <c r="G10">
        <v>1042.8</v>
      </c>
      <c r="H10">
        <v>237.48836170665842</v>
      </c>
      <c r="I10">
        <v>311.70000000000005</v>
      </c>
      <c r="J10">
        <v>-15.986385055452429</v>
      </c>
      <c r="K10">
        <v>24.400000000000002</v>
      </c>
      <c r="L10">
        <v>-1.6464470828949598</v>
      </c>
      <c r="M10">
        <v>10147.94</v>
      </c>
      <c r="N10">
        <v>-2167.1653014284266</v>
      </c>
      <c r="O10">
        <v>37160.100000000006</v>
      </c>
      <c r="P10">
        <v>14182.161289845695</v>
      </c>
      <c r="Q10">
        <v>29468.19</v>
      </c>
      <c r="R10">
        <v>6371.0023479924685</v>
      </c>
      <c r="S10">
        <v>8814.380000000001</v>
      </c>
      <c r="T10">
        <v>-1564.9753121962456</v>
      </c>
      <c r="U10">
        <v>695.35</v>
      </c>
      <c r="V10">
        <v>-130.01939273119558</v>
      </c>
      <c r="W10">
        <v>26338.499999999996</v>
      </c>
      <c r="X10">
        <v>10975.235351109681</v>
      </c>
      <c r="Y10">
        <v>21928.449999999997</v>
      </c>
      <c r="Z10">
        <v>5063.9625967426728</v>
      </c>
      <c r="AA10">
        <v>6084.7899999999991</v>
      </c>
      <c r="AB10">
        <v>-522.43193104017405</v>
      </c>
      <c r="AC10">
        <v>485.50999999999993</v>
      </c>
      <c r="AD10">
        <v>-29.179002494637494</v>
      </c>
      <c r="AE10">
        <v>83494.600000000006</v>
      </c>
      <c r="AF10">
        <v>20874.483101597907</v>
      </c>
      <c r="AG10">
        <v>22585.600000000002</v>
      </c>
      <c r="AH10">
        <v>4336.6812907299773</v>
      </c>
      <c r="AI10">
        <v>1781.9000000000003</v>
      </c>
      <c r="AJ10">
        <v>430.48228029748077</v>
      </c>
      <c r="AK10">
        <v>15380.140000000003</v>
      </c>
      <c r="AL10">
        <v>3397.1156799392056</v>
      </c>
      <c r="AM10">
        <v>1448.88</v>
      </c>
      <c r="AN10">
        <v>307.19001610328473</v>
      </c>
      <c r="AO10">
        <v>424.00000000000006</v>
      </c>
      <c r="AP10">
        <v>-49.722925023121711</v>
      </c>
      <c r="AR10">
        <f t="shared" si="1"/>
        <v>0.74521752437716593</v>
      </c>
      <c r="AS10">
        <f t="shared" si="34"/>
        <v>-0.41681181888898455</v>
      </c>
      <c r="AT10">
        <f t="shared" si="35"/>
        <v>0.12586120909579621</v>
      </c>
      <c r="AU10">
        <f t="shared" si="36"/>
        <v>-1.161997834368717</v>
      </c>
      <c r="AV10">
        <f t="shared" si="37"/>
        <v>-0.73186996512772584</v>
      </c>
      <c r="AW10">
        <f t="shared" si="38"/>
        <v>-0.4375583159221676</v>
      </c>
      <c r="AX10">
        <f t="shared" si="39"/>
        <v>0.16271200254502649</v>
      </c>
      <c r="AY10">
        <f t="shared" si="40"/>
        <v>0.19390276773622331</v>
      </c>
      <c r="AZ10">
        <f t="shared" si="41"/>
        <v>0.87628315178926475</v>
      </c>
      <c r="BA10">
        <f t="shared" si="42"/>
        <v>-0.49425011700545585</v>
      </c>
      <c r="BB10">
        <f t="shared" si="2"/>
        <v>-0.27621672424931021</v>
      </c>
      <c r="BC10">
        <f t="shared" si="3"/>
        <v>0.76876918256061633</v>
      </c>
      <c r="BD10">
        <f t="shared" si="4"/>
        <v>0.76935460276489365</v>
      </c>
      <c r="BE10">
        <f t="shared" si="5"/>
        <v>-0.97462377860209426</v>
      </c>
      <c r="BF10">
        <f t="shared" si="6"/>
        <v>-0.67091546493674437</v>
      </c>
      <c r="BG10">
        <f t="shared" si="7"/>
        <v>-0.19737920689709715</v>
      </c>
      <c r="BH10">
        <f t="shared" si="8"/>
        <v>0.26882582278646983</v>
      </c>
      <c r="BI10">
        <f t="shared" si="9"/>
        <v>0.23875118942356621</v>
      </c>
      <c r="BJ10">
        <f t="shared" si="10"/>
        <v>0.91306608131813671</v>
      </c>
      <c r="BK10">
        <f t="shared" si="11"/>
        <v>-1.0998619375818921</v>
      </c>
      <c r="BL10">
        <f t="shared" si="12"/>
        <v>0.15743250735678044</v>
      </c>
      <c r="BM10">
        <f t="shared" si="13"/>
        <v>0.31787541894213595</v>
      </c>
      <c r="BN10">
        <f t="shared" si="14"/>
        <v>-0.71159076343001737</v>
      </c>
      <c r="BO10">
        <f t="shared" si="15"/>
        <v>-0.43611470320073031</v>
      </c>
      <c r="BP10">
        <f t="shared" si="16"/>
        <v>0.16344250880091243</v>
      </c>
      <c r="BQ10">
        <f t="shared" si="17"/>
        <v>0.22765076400532297</v>
      </c>
      <c r="BR10">
        <f t="shared" si="18"/>
        <v>0.8764989378624013</v>
      </c>
      <c r="BS10">
        <f t="shared" si="19"/>
        <v>-0.98274331960696926</v>
      </c>
      <c r="BT10">
        <f t="shared" si="20"/>
        <v>-0.16471179281130591</v>
      </c>
      <c r="BU10">
        <f t="shared" si="21"/>
        <v>0.8920962800836757</v>
      </c>
      <c r="BV10">
        <f t="shared" si="22"/>
        <v>6.7272078150940294E-3</v>
      </c>
      <c r="BW10">
        <f t="shared" si="23"/>
        <v>0.10682808142459703</v>
      </c>
      <c r="BX10">
        <f t="shared" si="24"/>
        <v>-0.34402893552688535</v>
      </c>
      <c r="BY10">
        <f t="shared" si="25"/>
        <v>1.8643437148201714E-3</v>
      </c>
      <c r="BZ10">
        <f t="shared" si="26"/>
        <v>-0.9357880287667445</v>
      </c>
      <c r="CA10">
        <f t="shared" si="27"/>
        <v>-0.56173955877227133</v>
      </c>
      <c r="CB10">
        <f t="shared" si="28"/>
        <v>0.19286962243609743</v>
      </c>
      <c r="CC10">
        <f t="shared" si="29"/>
        <v>6.4253291847610292E-2</v>
      </c>
      <c r="CD10">
        <f t="shared" si="30"/>
        <v>3.6709233722081444E-2</v>
      </c>
      <c r="CE10">
        <f t="shared" si="31"/>
        <v>-8.5183107077257098E-2</v>
      </c>
      <c r="CF10">
        <f t="shared" si="32"/>
        <v>0.37027784233915151</v>
      </c>
      <c r="CG10">
        <f t="shared" si="33"/>
        <v>-0.16905284707853291</v>
      </c>
    </row>
    <row r="11" spans="1:85">
      <c r="A11">
        <v>484.7000000000001</v>
      </c>
      <c r="B11">
        <v>-183.17152056699061</v>
      </c>
      <c r="C11">
        <v>355.09999999999997</v>
      </c>
      <c r="D11">
        <v>-8.4558898999591818</v>
      </c>
      <c r="E11">
        <v>1470</v>
      </c>
      <c r="F11">
        <v>664.52662928389054</v>
      </c>
      <c r="G11">
        <v>1694.1</v>
      </c>
      <c r="H11">
        <v>411.57019788041708</v>
      </c>
      <c r="I11">
        <v>286.2</v>
      </c>
      <c r="J11">
        <v>-11.451715305597533</v>
      </c>
      <c r="K11">
        <v>24.199999999999996</v>
      </c>
      <c r="L11">
        <v>-1.5414985975308424</v>
      </c>
      <c r="M11">
        <v>9650.2699999999986</v>
      </c>
      <c r="N11">
        <v>-1988.4028746139297</v>
      </c>
      <c r="O11">
        <v>39167.9</v>
      </c>
      <c r="P11">
        <v>14924.659170530267</v>
      </c>
      <c r="Q11">
        <v>45269.220000000008</v>
      </c>
      <c r="R11">
        <v>10763.946617399542</v>
      </c>
      <c r="S11">
        <v>7770.04</v>
      </c>
      <c r="T11">
        <v>-1303.0740771874989</v>
      </c>
      <c r="U11">
        <v>658.23</v>
      </c>
      <c r="V11">
        <v>-120.42924701158458</v>
      </c>
      <c r="W11">
        <v>29006.1</v>
      </c>
      <c r="X11">
        <v>12116.148815563643</v>
      </c>
      <c r="Y11">
        <v>35276.969999999994</v>
      </c>
      <c r="Z11">
        <v>8714.9729464421216</v>
      </c>
      <c r="AA11">
        <v>5590.99</v>
      </c>
      <c r="AB11">
        <v>-434.90381410896077</v>
      </c>
      <c r="AC11">
        <v>484.22999999999996</v>
      </c>
      <c r="AD11">
        <v>-29.719806161667709</v>
      </c>
      <c r="AE11">
        <v>146082.6</v>
      </c>
      <c r="AF11">
        <v>37795.694673793711</v>
      </c>
      <c r="AG11">
        <v>22902.7</v>
      </c>
      <c r="AH11">
        <v>4917.8149114602347</v>
      </c>
      <c r="AI11">
        <v>1962.5</v>
      </c>
      <c r="AJ11">
        <v>483.74206044250627</v>
      </c>
      <c r="AK11">
        <v>23132.33</v>
      </c>
      <c r="AL11">
        <v>5912.7892747345186</v>
      </c>
      <c r="AM11">
        <v>2438.62</v>
      </c>
      <c r="AN11">
        <v>570.71751513418337</v>
      </c>
      <c r="AO11">
        <v>380.96999999999997</v>
      </c>
      <c r="AP11">
        <v>-39.978485912603617</v>
      </c>
      <c r="AR11">
        <f t="shared" si="1"/>
        <v>-0.78205973906548398</v>
      </c>
      <c r="AS11">
        <f t="shared" si="34"/>
        <v>0.89688437938051857</v>
      </c>
      <c r="AT11">
        <f t="shared" si="35"/>
        <v>0.27221145223041432</v>
      </c>
      <c r="AU11">
        <f t="shared" si="36"/>
        <v>0.45313820685383155</v>
      </c>
      <c r="AV11">
        <f t="shared" si="37"/>
        <v>0.92036429636888661</v>
      </c>
      <c r="AW11">
        <f t="shared" si="38"/>
        <v>1.2385274758534481</v>
      </c>
      <c r="AX11">
        <f t="shared" si="39"/>
        <v>2.5143003140412183</v>
      </c>
      <c r="AY11">
        <f t="shared" si="40"/>
        <v>2.3280803830764651</v>
      </c>
      <c r="AZ11">
        <f t="shared" si="41"/>
        <v>-1.329562886772069</v>
      </c>
      <c r="BA11">
        <f t="shared" si="42"/>
        <v>0.71603756935389073</v>
      </c>
      <c r="BB11">
        <f t="shared" si="2"/>
        <v>-0.43869715027832318</v>
      </c>
      <c r="BC11">
        <f t="shared" si="3"/>
        <v>1.2313173154443167</v>
      </c>
      <c r="BD11">
        <f t="shared" si="4"/>
        <v>-0.405655578581816</v>
      </c>
      <c r="BE11">
        <f t="shared" si="5"/>
        <v>0.29398146171110268</v>
      </c>
      <c r="BF11">
        <f t="shared" si="6"/>
        <v>0.64584340028027909</v>
      </c>
      <c r="BG11">
        <f t="shared" si="7"/>
        <v>1.041072770103133</v>
      </c>
      <c r="BH11">
        <f t="shared" si="8"/>
        <v>2.5212056844341353</v>
      </c>
      <c r="BI11">
        <f t="shared" si="9"/>
        <v>2.2955033291698412</v>
      </c>
      <c r="BJ11">
        <f t="shared" si="10"/>
        <v>-1.098662775810999</v>
      </c>
      <c r="BK11">
        <f t="shared" si="11"/>
        <v>0.71701138351365079</v>
      </c>
      <c r="BL11">
        <f t="shared" si="12"/>
        <v>-0.59788540308443916</v>
      </c>
      <c r="BM11">
        <f t="shared" si="13"/>
        <v>1.0486214450638491</v>
      </c>
      <c r="BN11">
        <f t="shared" si="14"/>
        <v>0.82481703785439919</v>
      </c>
      <c r="BO11">
        <f t="shared" si="15"/>
        <v>1.1724974233223486</v>
      </c>
      <c r="BP11">
        <f t="shared" si="16"/>
        <v>2.5253836643100263</v>
      </c>
      <c r="BQ11">
        <f t="shared" si="17"/>
        <v>2.3612244143725802</v>
      </c>
      <c r="BR11">
        <f t="shared" si="18"/>
        <v>-1.1576985176773078</v>
      </c>
      <c r="BS11">
        <f t="shared" si="19"/>
        <v>0.21125386888707362</v>
      </c>
      <c r="BT11">
        <f t="shared" si="20"/>
        <v>-0.20705585683991962</v>
      </c>
      <c r="BU11">
        <f t="shared" si="21"/>
        <v>0.78762971876125487</v>
      </c>
      <c r="BV11">
        <f t="shared" si="22"/>
        <v>2.4509538578267693</v>
      </c>
      <c r="BW11">
        <f t="shared" si="23"/>
        <v>2.3359619757994019</v>
      </c>
      <c r="BX11">
        <f t="shared" si="24"/>
        <v>-6.4818832368381568E-2</v>
      </c>
      <c r="BY11">
        <f t="shared" si="25"/>
        <v>1.3527918190851129</v>
      </c>
      <c r="BZ11">
        <f t="shared" si="26"/>
        <v>0.44721784680833176</v>
      </c>
      <c r="CA11">
        <f t="shared" si="27"/>
        <v>0.77194795239581493</v>
      </c>
      <c r="CB11">
        <f t="shared" si="28"/>
        <v>2.2689096590827531</v>
      </c>
      <c r="CC11">
        <f t="shared" si="29"/>
        <v>2.2934362992943362</v>
      </c>
      <c r="CD11">
        <f t="shared" si="30"/>
        <v>2.5215840402803957</v>
      </c>
      <c r="CE11">
        <f t="shared" si="31"/>
        <v>2.0924707060437111</v>
      </c>
      <c r="CF11">
        <f t="shared" si="32"/>
        <v>-1.1378915509926233</v>
      </c>
      <c r="CG11">
        <f t="shared" si="33"/>
        <v>1.0548809725692077</v>
      </c>
    </row>
    <row r="12" spans="1:85">
      <c r="A12">
        <v>475.30000000000007</v>
      </c>
      <c r="B12">
        <v>-181.23439265284389</v>
      </c>
      <c r="C12">
        <v>348</v>
      </c>
      <c r="D12">
        <v>-7.5927179779875633</v>
      </c>
      <c r="E12">
        <v>1503</v>
      </c>
      <c r="F12">
        <v>660.00481050912958</v>
      </c>
      <c r="G12">
        <v>1393.3999999999999</v>
      </c>
      <c r="H12">
        <v>316.94052326714188</v>
      </c>
      <c r="I12">
        <v>290</v>
      </c>
      <c r="J12">
        <v>-14.909222319334571</v>
      </c>
      <c r="K12">
        <v>23.2</v>
      </c>
      <c r="L12">
        <v>-1.7307829126806369</v>
      </c>
      <c r="M12">
        <v>9232.8399999999983</v>
      </c>
      <c r="N12">
        <v>-1846.2608935455416</v>
      </c>
      <c r="O12">
        <v>39770.200000000004</v>
      </c>
      <c r="P12">
        <v>14807.41971444218</v>
      </c>
      <c r="Q12">
        <v>37413.979999999996</v>
      </c>
      <c r="R12">
        <v>8116.4851854614053</v>
      </c>
      <c r="S12">
        <v>7640.2400000000007</v>
      </c>
      <c r="T12">
        <v>-1365.9163926074823</v>
      </c>
      <c r="U12">
        <v>613.83999999999992</v>
      </c>
      <c r="V12">
        <v>-121.81071434266161</v>
      </c>
      <c r="W12">
        <v>29332.399999999998</v>
      </c>
      <c r="X12">
        <v>11834.651178668333</v>
      </c>
      <c r="Y12">
        <v>29042.590000000004</v>
      </c>
      <c r="Z12">
        <v>6687.1988288929451</v>
      </c>
      <c r="AA12">
        <v>5536.78</v>
      </c>
      <c r="AB12">
        <v>-432.91297596598781</v>
      </c>
      <c r="AC12">
        <v>451.75000000000006</v>
      </c>
      <c r="AD12">
        <v>-30.615140759809222</v>
      </c>
      <c r="AE12">
        <v>120385.60000000001</v>
      </c>
      <c r="AF12">
        <v>29802.516803292387</v>
      </c>
      <c r="AG12">
        <v>24066.199999999997</v>
      </c>
      <c r="AH12">
        <v>4884.9728835026144</v>
      </c>
      <c r="AI12">
        <v>1942.7</v>
      </c>
      <c r="AJ12">
        <v>467.35194613893697</v>
      </c>
      <c r="AK12">
        <v>19105.980000000007</v>
      </c>
      <c r="AL12">
        <v>4514.5157754860329</v>
      </c>
      <c r="AM12">
        <v>1924.67</v>
      </c>
      <c r="AN12">
        <v>446.13269660361817</v>
      </c>
      <c r="AO12">
        <v>368.73000000000008</v>
      </c>
      <c r="AP12">
        <v>-47.857079722906725</v>
      </c>
      <c r="AR12">
        <f t="shared" si="1"/>
        <v>-1.4117266810111431</v>
      </c>
      <c r="AS12">
        <f t="shared" si="34"/>
        <v>1.2152403695663663</v>
      </c>
      <c r="AT12">
        <f t="shared" si="35"/>
        <v>-0.7668752740254875</v>
      </c>
      <c r="AU12">
        <f t="shared" si="36"/>
        <v>0.9556188116788924</v>
      </c>
      <c r="AV12">
        <f t="shared" si="37"/>
        <v>1.3043342303786627</v>
      </c>
      <c r="AW12">
        <f t="shared" si="38"/>
        <v>1.1156045640447194</v>
      </c>
      <c r="AX12">
        <f t="shared" si="39"/>
        <v>1.4285908018856754</v>
      </c>
      <c r="AY12">
        <f t="shared" si="40"/>
        <v>1.1679562842876572</v>
      </c>
      <c r="AZ12">
        <f t="shared" si="41"/>
        <v>-1.0008485751433209</v>
      </c>
      <c r="BA12">
        <f t="shared" si="42"/>
        <v>-0.20675910494877819</v>
      </c>
      <c r="BB12">
        <f t="shared" si="2"/>
        <v>-1.2510992804233592</v>
      </c>
      <c r="BC12">
        <f t="shared" si="3"/>
        <v>0.39706891011533069</v>
      </c>
      <c r="BD12">
        <f t="shared" si="4"/>
        <v>-1.3912172961849576</v>
      </c>
      <c r="BE12">
        <f t="shared" si="5"/>
        <v>1.3027060872666616</v>
      </c>
      <c r="BF12">
        <f t="shared" si="6"/>
        <v>1.040844826976274</v>
      </c>
      <c r="BG12">
        <f t="shared" si="7"/>
        <v>0.84552280295594651</v>
      </c>
      <c r="BH12">
        <f t="shared" si="8"/>
        <v>1.4014695416377971</v>
      </c>
      <c r="BI12">
        <f t="shared" si="9"/>
        <v>1.0559765719206653</v>
      </c>
      <c r="BJ12">
        <f t="shared" si="10"/>
        <v>-1.3486985933180946</v>
      </c>
      <c r="BK12">
        <f t="shared" si="11"/>
        <v>0.28105877596437473</v>
      </c>
      <c r="BL12">
        <f t="shared" si="12"/>
        <v>-1.501133302989768</v>
      </c>
      <c r="BM12">
        <f t="shared" si="13"/>
        <v>0.94335695879674597</v>
      </c>
      <c r="BN12">
        <f t="shared" si="14"/>
        <v>1.0127499609159916</v>
      </c>
      <c r="BO12">
        <f t="shared" si="15"/>
        <v>0.7756044718362296</v>
      </c>
      <c r="BP12">
        <f t="shared" si="16"/>
        <v>1.422247234122793</v>
      </c>
      <c r="BQ12">
        <f t="shared" si="17"/>
        <v>1.1762358737468901</v>
      </c>
      <c r="BR12">
        <f t="shared" si="18"/>
        <v>-1.3810153343334599</v>
      </c>
      <c r="BS12">
        <f t="shared" si="19"/>
        <v>0.23841148667661777</v>
      </c>
      <c r="BT12">
        <f t="shared" si="20"/>
        <v>-1.2815364815660124</v>
      </c>
      <c r="BU12">
        <f t="shared" si="21"/>
        <v>0.61467873413782814</v>
      </c>
      <c r="BV12">
        <f t="shared" si="22"/>
        <v>1.447418160483029</v>
      </c>
      <c r="BW12">
        <f t="shared" si="23"/>
        <v>1.2829721447297011</v>
      </c>
      <c r="BX12">
        <f t="shared" si="24"/>
        <v>0.95965595484360078</v>
      </c>
      <c r="BY12">
        <f t="shared" si="25"/>
        <v>1.276445869836683</v>
      </c>
      <c r="BZ12">
        <f t="shared" si="26"/>
        <v>0.29559261792468561</v>
      </c>
      <c r="CA12">
        <f t="shared" si="27"/>
        <v>0.36152022074229873</v>
      </c>
      <c r="CB12">
        <f t="shared" si="28"/>
        <v>1.1906512828623235</v>
      </c>
      <c r="CC12">
        <f t="shared" si="29"/>
        <v>1.0544013423203529</v>
      </c>
      <c r="CD12">
        <f t="shared" si="30"/>
        <v>1.2312437419892834</v>
      </c>
      <c r="CE12">
        <f t="shared" si="31"/>
        <v>1.0629667410770081</v>
      </c>
      <c r="CF12">
        <f t="shared" si="32"/>
        <v>-1.5668944181639162</v>
      </c>
      <c r="CG12">
        <f t="shared" si="33"/>
        <v>6.5303501117940518E-2</v>
      </c>
    </row>
    <row r="13" spans="1:85">
      <c r="A13">
        <v>494.99999999999994</v>
      </c>
      <c r="B13">
        <v>-185.54749086260006</v>
      </c>
      <c r="C13">
        <v>359</v>
      </c>
      <c r="D13">
        <v>-8.7267227331276409</v>
      </c>
      <c r="E13">
        <v>1395</v>
      </c>
      <c r="F13">
        <v>638.61006239022333</v>
      </c>
      <c r="G13">
        <v>1028.9000000000001</v>
      </c>
      <c r="H13">
        <v>256.41207267487431</v>
      </c>
      <c r="I13">
        <v>296.59999999999997</v>
      </c>
      <c r="J13">
        <v>-6.8564612085699821</v>
      </c>
      <c r="K13">
        <v>26.7</v>
      </c>
      <c r="L13">
        <v>-1.6071089317925933</v>
      </c>
      <c r="M13">
        <v>10010.849999999999</v>
      </c>
      <c r="N13">
        <v>-2061.9593194181925</v>
      </c>
      <c r="O13">
        <v>37957</v>
      </c>
      <c r="P13">
        <v>14608.415998813049</v>
      </c>
      <c r="Q13">
        <v>28435.500000000004</v>
      </c>
      <c r="R13">
        <v>6848.7278057267213</v>
      </c>
      <c r="S13">
        <v>8196.1400000000012</v>
      </c>
      <c r="T13">
        <v>-1154.0301360971214</v>
      </c>
      <c r="U13">
        <v>746.53000000000009</v>
      </c>
      <c r="V13">
        <v>-127.02453364560802</v>
      </c>
      <c r="W13">
        <v>27920</v>
      </c>
      <c r="X13">
        <v>11865.38291757526</v>
      </c>
      <c r="Y13">
        <v>21875.55</v>
      </c>
      <c r="Z13">
        <v>5492.9986816030996</v>
      </c>
      <c r="AA13">
        <v>5855.87</v>
      </c>
      <c r="AB13">
        <v>-310.07140348546613</v>
      </c>
      <c r="AC13">
        <v>539.19999999999993</v>
      </c>
      <c r="AD13">
        <v>-27.120833931882974</v>
      </c>
      <c r="AE13">
        <v>86330.099999999977</v>
      </c>
      <c r="AF13">
        <v>23108.956987602614</v>
      </c>
      <c r="AG13">
        <v>22490.1</v>
      </c>
      <c r="AH13">
        <v>4835.7204059622909</v>
      </c>
      <c r="AI13">
        <v>2032.5999999999997</v>
      </c>
      <c r="AJ13">
        <v>482.10761141464064</v>
      </c>
      <c r="AK13">
        <v>14658.650000000001</v>
      </c>
      <c r="AL13">
        <v>3553.7207248675604</v>
      </c>
      <c r="AM13">
        <v>1521.83</v>
      </c>
      <c r="AN13">
        <v>351.09738092589919</v>
      </c>
      <c r="AO13">
        <v>444.19</v>
      </c>
      <c r="AP13">
        <v>-33.462556518388503</v>
      </c>
      <c r="AR13">
        <f t="shared" si="1"/>
        <v>-9.2105536720785683E-2</v>
      </c>
      <c r="AS13">
        <f t="shared" si="34"/>
        <v>0.50640713180851393</v>
      </c>
      <c r="AT13">
        <f t="shared" si="35"/>
        <v>0.84297740045549485</v>
      </c>
      <c r="AU13">
        <f t="shared" si="36"/>
        <v>0.29547755739001969</v>
      </c>
      <c r="AV13">
        <f t="shared" si="37"/>
        <v>4.7705355437577188E-2</v>
      </c>
      <c r="AW13">
        <f t="shared" si="38"/>
        <v>0.53400126077449739</v>
      </c>
      <c r="AX13">
        <f t="shared" si="39"/>
        <v>0.11252456583414557</v>
      </c>
      <c r="AY13">
        <f t="shared" si="40"/>
        <v>0.42590032265185146</v>
      </c>
      <c r="AZ13">
        <f t="shared" si="41"/>
        <v>-0.42992371810392116</v>
      </c>
      <c r="BA13">
        <f t="shared" si="42"/>
        <v>1.9424950086200572</v>
      </c>
      <c r="BB13">
        <f t="shared" si="2"/>
        <v>1.5923081750842769</v>
      </c>
      <c r="BC13">
        <f t="shared" si="3"/>
        <v>0.94214746696716545</v>
      </c>
      <c r="BD13">
        <f t="shared" si="4"/>
        <v>0.44568199689991861</v>
      </c>
      <c r="BE13">
        <f t="shared" si="5"/>
        <v>-0.22801912308924233</v>
      </c>
      <c r="BF13">
        <f t="shared" si="6"/>
        <v>-0.14829112999728797</v>
      </c>
      <c r="BG13">
        <f t="shared" si="7"/>
        <v>0.51359384872908787</v>
      </c>
      <c r="BH13">
        <f t="shared" si="8"/>
        <v>0.1216195862737289</v>
      </c>
      <c r="BI13">
        <f t="shared" si="9"/>
        <v>0.46241959884293082</v>
      </c>
      <c r="BJ13">
        <f t="shared" si="10"/>
        <v>-0.27785952588977947</v>
      </c>
      <c r="BK13">
        <f t="shared" si="11"/>
        <v>1.7509658825407326</v>
      </c>
      <c r="BL13">
        <f t="shared" si="12"/>
        <v>1.1988433547808555</v>
      </c>
      <c r="BM13">
        <f t="shared" si="13"/>
        <v>0.54607647443938123</v>
      </c>
      <c r="BN13">
        <f t="shared" si="14"/>
        <v>0.19927628475235945</v>
      </c>
      <c r="BO13">
        <f t="shared" si="15"/>
        <v>0.81893418036805332</v>
      </c>
      <c r="BP13">
        <f t="shared" si="16"/>
        <v>0.15408216869381239</v>
      </c>
      <c r="BQ13">
        <f t="shared" si="17"/>
        <v>0.47837042734188168</v>
      </c>
      <c r="BR13">
        <f t="shared" si="18"/>
        <v>-6.6531603899747757E-2</v>
      </c>
      <c r="BS13">
        <f t="shared" si="19"/>
        <v>1.9141300707653999</v>
      </c>
      <c r="BT13">
        <f t="shared" si="20"/>
        <v>1.6114232053889432</v>
      </c>
      <c r="BU13">
        <f t="shared" si="21"/>
        <v>1.2896708630253653</v>
      </c>
      <c r="BV13">
        <f t="shared" si="22"/>
        <v>0.11746096933660029</v>
      </c>
      <c r="BW13">
        <f t="shared" si="23"/>
        <v>0.40118888733597413</v>
      </c>
      <c r="BX13">
        <f t="shared" si="24"/>
        <v>-0.42811775562035187</v>
      </c>
      <c r="BY13">
        <f t="shared" si="25"/>
        <v>1.1619515044002606</v>
      </c>
      <c r="BZ13">
        <f t="shared" si="26"/>
        <v>0.98403241977517886</v>
      </c>
      <c r="CA13">
        <f t="shared" si="27"/>
        <v>0.73101942715276047</v>
      </c>
      <c r="CB13">
        <f t="shared" si="28"/>
        <v>-3.4573039196785584E-4</v>
      </c>
      <c r="CC13">
        <f t="shared" si="29"/>
        <v>0.20302380077093668</v>
      </c>
      <c r="CD13">
        <f t="shared" si="30"/>
        <v>0.21985997749158515</v>
      </c>
      <c r="CE13">
        <f t="shared" si="31"/>
        <v>0.27764445657995712</v>
      </c>
      <c r="CF13">
        <f t="shared" si="32"/>
        <v>1.0779222776486654</v>
      </c>
      <c r="CG13">
        <f t="shared" si="33"/>
        <v>1.8733032810844765</v>
      </c>
    </row>
    <row r="14" spans="1:85">
      <c r="A14">
        <v>472</v>
      </c>
      <c r="B14">
        <v>-180.59440361322993</v>
      </c>
      <c r="C14">
        <v>358.29999999999995</v>
      </c>
      <c r="D14">
        <v>-8.3401796094157188</v>
      </c>
      <c r="E14">
        <v>1561</v>
      </c>
      <c r="F14">
        <v>681.81556721534139</v>
      </c>
      <c r="G14">
        <v>1312.0000000000002</v>
      </c>
      <c r="H14">
        <v>277.37123577285553</v>
      </c>
      <c r="I14">
        <v>286.8</v>
      </c>
      <c r="J14">
        <v>-16.24348436245095</v>
      </c>
      <c r="K14">
        <v>24.900000000000002</v>
      </c>
      <c r="L14">
        <v>-1.710105999651288</v>
      </c>
      <c r="M14">
        <v>9432.5499999999993</v>
      </c>
      <c r="N14">
        <v>-1908.7994078159552</v>
      </c>
      <c r="O14">
        <v>40982.300000000003</v>
      </c>
      <c r="P14">
        <v>15203.216914120854</v>
      </c>
      <c r="Q14">
        <v>35016.029999999992</v>
      </c>
      <c r="R14">
        <v>7053.3815271220401</v>
      </c>
      <c r="S14">
        <v>7525.42</v>
      </c>
      <c r="T14">
        <v>-1342.0480290532619</v>
      </c>
      <c r="U14">
        <v>655.07999999999993</v>
      </c>
      <c r="V14">
        <v>-127.5410813279717</v>
      </c>
      <c r="W14">
        <v>31214.000000000004</v>
      </c>
      <c r="X14">
        <v>12453.437403607586</v>
      </c>
      <c r="Y14">
        <v>27806.58</v>
      </c>
      <c r="Z14">
        <v>5816.13423578334</v>
      </c>
      <c r="AA14">
        <v>5697.75</v>
      </c>
      <c r="AB14">
        <v>-465.46765114504825</v>
      </c>
      <c r="AC14">
        <v>500.93</v>
      </c>
      <c r="AD14">
        <v>-35.037248648988957</v>
      </c>
      <c r="AE14">
        <v>116533.8</v>
      </c>
      <c r="AF14">
        <v>26523.659688570744</v>
      </c>
      <c r="AG14">
        <v>24833.200000000001</v>
      </c>
      <c r="AH14">
        <v>4685.9865057573088</v>
      </c>
      <c r="AI14">
        <v>2168.0999999999995</v>
      </c>
      <c r="AJ14">
        <v>548.58461913755207</v>
      </c>
      <c r="AK14">
        <v>19746.679999999997</v>
      </c>
      <c r="AL14">
        <v>4346.3651488728847</v>
      </c>
      <c r="AM14">
        <v>1976.0899999999997</v>
      </c>
      <c r="AN14">
        <v>435.08352931531749</v>
      </c>
      <c r="AO14">
        <v>393.96</v>
      </c>
      <c r="AP14">
        <v>-48.789696351449706</v>
      </c>
      <c r="AR14">
        <f t="shared" si="1"/>
        <v>-1.6327799691410059</v>
      </c>
      <c r="AS14">
        <f t="shared" si="34"/>
        <v>1.3204189398231172</v>
      </c>
      <c r="AT14">
        <f t="shared" si="35"/>
        <v>0.74053223026124393</v>
      </c>
      <c r="AU14">
        <f t="shared" si="36"/>
        <v>0.52049695115120986</v>
      </c>
      <c r="AV14">
        <f t="shared" si="37"/>
        <v>1.9791904780322087</v>
      </c>
      <c r="AW14">
        <f t="shared" si="38"/>
        <v>1.7085168094544321</v>
      </c>
      <c r="AX14">
        <f t="shared" si="39"/>
        <v>1.1346873955356229</v>
      </c>
      <c r="AY14">
        <f t="shared" si="40"/>
        <v>0.68285175252607</v>
      </c>
      <c r="AZ14">
        <f t="shared" si="41"/>
        <v>-1.2776606270412123</v>
      </c>
      <c r="BA14">
        <f t="shared" si="42"/>
        <v>-0.56286903361824525</v>
      </c>
      <c r="BB14">
        <f t="shared" si="2"/>
        <v>0.12998434082320923</v>
      </c>
      <c r="BC14">
        <f t="shared" si="3"/>
        <v>0.48819997772761303</v>
      </c>
      <c r="BD14">
        <f t="shared" si="4"/>
        <v>-0.91969744705450651</v>
      </c>
      <c r="BE14">
        <f t="shared" si="5"/>
        <v>0.85889533610038571</v>
      </c>
      <c r="BF14">
        <f t="shared" si="6"/>
        <v>1.8357663433272831</v>
      </c>
      <c r="BG14">
        <f t="shared" si="7"/>
        <v>1.5056941477970585</v>
      </c>
      <c r="BH14">
        <f t="shared" si="8"/>
        <v>1.0596504140721874</v>
      </c>
      <c r="BI14">
        <f t="shared" si="9"/>
        <v>0.55823733600800374</v>
      </c>
      <c r="BJ14">
        <f t="shared" si="10"/>
        <v>-1.5698781970635878</v>
      </c>
      <c r="BK14">
        <f t="shared" si="11"/>
        <v>0.44663948793934499</v>
      </c>
      <c r="BL14">
        <f t="shared" si="12"/>
        <v>-0.6619816158508699</v>
      </c>
      <c r="BM14">
        <f t="shared" si="13"/>
        <v>0.50671678406285692</v>
      </c>
      <c r="BN14">
        <f t="shared" si="14"/>
        <v>2.0964600069861539</v>
      </c>
      <c r="BO14">
        <f t="shared" si="15"/>
        <v>1.6480519064355827</v>
      </c>
      <c r="BP14">
        <f t="shared" si="16"/>
        <v>1.2035426221043199</v>
      </c>
      <c r="BQ14">
        <f t="shared" si="17"/>
        <v>0.66720404813743395</v>
      </c>
      <c r="BR14">
        <f t="shared" si="18"/>
        <v>-0.717903215219997</v>
      </c>
      <c r="BS14">
        <f t="shared" si="19"/>
        <v>-0.20567656181507238</v>
      </c>
      <c r="BT14">
        <f t="shared" si="20"/>
        <v>0.34540185353341324</v>
      </c>
      <c r="BU14">
        <f t="shared" si="21"/>
        <v>-0.23953589705391265</v>
      </c>
      <c r="BV14">
        <f t="shared" si="22"/>
        <v>1.2969952006422452</v>
      </c>
      <c r="BW14">
        <f t="shared" si="23"/>
        <v>0.85102839779092743</v>
      </c>
      <c r="BX14">
        <f t="shared" si="24"/>
        <v>1.6350080492068124</v>
      </c>
      <c r="BY14">
        <f t="shared" si="25"/>
        <v>0.81387382903348793</v>
      </c>
      <c r="BZ14">
        <f t="shared" si="26"/>
        <v>2.0216697184486163</v>
      </c>
      <c r="CA14">
        <f t="shared" si="27"/>
        <v>2.3956818560710338</v>
      </c>
      <c r="CB14">
        <f t="shared" si="28"/>
        <v>1.3622310366453825</v>
      </c>
      <c r="CC14">
        <f t="shared" si="29"/>
        <v>0.90540008861516075</v>
      </c>
      <c r="CD14">
        <f t="shared" si="30"/>
        <v>1.3603405376661557</v>
      </c>
      <c r="CE14">
        <f t="shared" si="31"/>
        <v>0.97166218513630809</v>
      </c>
      <c r="CF14">
        <f t="shared" si="32"/>
        <v>-0.6826017434309285</v>
      </c>
      <c r="CG14">
        <f t="shared" si="33"/>
        <v>-5.1836235658445258E-2</v>
      </c>
    </row>
    <row r="15" spans="1:85">
      <c r="A15">
        <v>510.8</v>
      </c>
      <c r="B15">
        <v>-194.46661576259794</v>
      </c>
      <c r="C15">
        <v>361.30000000000007</v>
      </c>
      <c r="D15">
        <v>-11.880188841278351</v>
      </c>
      <c r="E15">
        <v>1311</v>
      </c>
      <c r="F15">
        <v>580.92976106308231</v>
      </c>
      <c r="G15">
        <v>765.1</v>
      </c>
      <c r="H15">
        <v>120.5937407234386</v>
      </c>
      <c r="I15">
        <v>307</v>
      </c>
      <c r="J15">
        <v>-20.305987585367095</v>
      </c>
      <c r="K15">
        <v>26.099999999999998</v>
      </c>
      <c r="L15">
        <v>-2.2530513556054768</v>
      </c>
      <c r="M15">
        <v>10357.800000000003</v>
      </c>
      <c r="N15">
        <v>-2217.6762536222404</v>
      </c>
      <c r="O15">
        <v>36926.9</v>
      </c>
      <c r="P15">
        <v>13790.785455488867</v>
      </c>
      <c r="Q15">
        <v>21940.039999999997</v>
      </c>
      <c r="R15">
        <v>3281.0841789473452</v>
      </c>
      <c r="S15">
        <v>8714.2400000000016</v>
      </c>
      <c r="T15">
        <v>-1579.8472948492529</v>
      </c>
      <c r="U15">
        <v>744.52</v>
      </c>
      <c r="V15">
        <v>-152.59000889011531</v>
      </c>
      <c r="W15">
        <v>26380.799999999999</v>
      </c>
      <c r="X15">
        <v>10704.71883365038</v>
      </c>
      <c r="Y15">
        <v>16458.730000000003</v>
      </c>
      <c r="Z15">
        <v>2564.6217091554586</v>
      </c>
      <c r="AA15">
        <v>6144.8899999999994</v>
      </c>
      <c r="AB15">
        <v>-546.69260056425958</v>
      </c>
      <c r="AC15">
        <v>525.52999999999986</v>
      </c>
      <c r="AD15">
        <v>-39.194939696941958</v>
      </c>
      <c r="AE15">
        <v>59917.9</v>
      </c>
      <c r="AF15">
        <v>10042.209095804781</v>
      </c>
      <c r="AG15">
        <v>22323.9</v>
      </c>
      <c r="AH15">
        <v>3724.8833835025125</v>
      </c>
      <c r="AI15">
        <v>1890.5</v>
      </c>
      <c r="AJ15">
        <v>406.68125508645812</v>
      </c>
      <c r="AK15">
        <v>11855.210000000001</v>
      </c>
      <c r="AL15">
        <v>2209.5420229104784</v>
      </c>
      <c r="AM15">
        <v>1102.93</v>
      </c>
      <c r="AN15">
        <v>189.03046148183418</v>
      </c>
      <c r="AO15">
        <v>447.36999999999995</v>
      </c>
      <c r="AP15">
        <v>-62.863952762450054</v>
      </c>
      <c r="AR15">
        <f t="shared" si="1"/>
        <v>0.96627081250702496</v>
      </c>
      <c r="AS15">
        <f t="shared" si="34"/>
        <v>-0.9594004787234055</v>
      </c>
      <c r="AT15">
        <f t="shared" si="35"/>
        <v>1.1795829596651648</v>
      </c>
      <c r="AU15">
        <f t="shared" si="36"/>
        <v>-1.5402581946482636</v>
      </c>
      <c r="AV15">
        <f t="shared" si="37"/>
        <v>-0.92967265840548929</v>
      </c>
      <c r="AW15">
        <f t="shared" si="38"/>
        <v>-1.0340028867406541</v>
      </c>
      <c r="AX15">
        <f t="shared" si="39"/>
        <v>-0.83995354958531643</v>
      </c>
      <c r="AY15">
        <f t="shared" si="40"/>
        <v>-1.2391811710559819</v>
      </c>
      <c r="AZ15">
        <f t="shared" si="41"/>
        <v>0.46971545056423158</v>
      </c>
      <c r="BA15">
        <f t="shared" si="42"/>
        <v>-1.6471371055429764</v>
      </c>
      <c r="BB15">
        <f t="shared" si="2"/>
        <v>1.1048668969972524</v>
      </c>
      <c r="BC15">
        <f t="shared" si="3"/>
        <v>-1.9047679606200905</v>
      </c>
      <c r="BD15">
        <f t="shared" si="4"/>
        <v>1.2648388325907267</v>
      </c>
      <c r="BE15">
        <f t="shared" si="5"/>
        <v>-1.333079746045277</v>
      </c>
      <c r="BF15">
        <f t="shared" si="6"/>
        <v>-0.82385309187598954</v>
      </c>
      <c r="BG15">
        <f t="shared" si="7"/>
        <v>-0.8501759197475659</v>
      </c>
      <c r="BH15">
        <f t="shared" si="8"/>
        <v>-0.80428481971359922</v>
      </c>
      <c r="BI15">
        <f t="shared" si="9"/>
        <v>-1.207931357879094</v>
      </c>
      <c r="BJ15">
        <f t="shared" si="10"/>
        <v>0.72016479653261645</v>
      </c>
      <c r="BK15">
        <f t="shared" si="11"/>
        <v>-1.2030325412376646</v>
      </c>
      <c r="BL15">
        <f t="shared" si="12"/>
        <v>1.1579438666346558</v>
      </c>
      <c r="BM15">
        <f t="shared" si="13"/>
        <v>-1.4019512184698066</v>
      </c>
      <c r="BN15">
        <f t="shared" si="14"/>
        <v>-0.68722802164176755</v>
      </c>
      <c r="BO15">
        <f t="shared" si="15"/>
        <v>-0.81752500640728154</v>
      </c>
      <c r="BP15">
        <f t="shared" si="16"/>
        <v>-0.80439188610663537</v>
      </c>
      <c r="BQ15">
        <f t="shared" si="17"/>
        <v>-1.2329114777534733</v>
      </c>
      <c r="BR15">
        <f t="shared" si="18"/>
        <v>1.1240794706245265</v>
      </c>
      <c r="BS15">
        <f t="shared" si="19"/>
        <v>-1.3136903594650984</v>
      </c>
      <c r="BT15">
        <f t="shared" si="20"/>
        <v>1.1592018340833457</v>
      </c>
      <c r="BU15">
        <f t="shared" si="21"/>
        <v>-1.0426733631990819</v>
      </c>
      <c r="BV15">
        <f t="shared" si="22"/>
        <v>-0.91400517633730383</v>
      </c>
      <c r="BW15">
        <f t="shared" si="23"/>
        <v>-1.3201731138766437</v>
      </c>
      <c r="BX15">
        <f t="shared" si="24"/>
        <v>-0.57445871791913061</v>
      </c>
      <c r="BY15">
        <f t="shared" si="25"/>
        <v>-1.4203466121907207</v>
      </c>
      <c r="BZ15">
        <f t="shared" si="26"/>
        <v>-0.10414662185947367</v>
      </c>
      <c r="CA15">
        <f t="shared" si="27"/>
        <v>-1.1577452123912244</v>
      </c>
      <c r="CB15">
        <f t="shared" si="28"/>
        <v>-0.75110824786595942</v>
      </c>
      <c r="CC15">
        <f t="shared" si="29"/>
        <v>-0.98807679652985392</v>
      </c>
      <c r="CD15">
        <f t="shared" si="30"/>
        <v>-0.83184456760841863</v>
      </c>
      <c r="CE15">
        <f t="shared" si="31"/>
        <v>-1.0615920421004192</v>
      </c>
      <c r="CF15">
        <f t="shared" si="32"/>
        <v>1.1893789049039516</v>
      </c>
      <c r="CG15">
        <f t="shared" si="33"/>
        <v>-1.8196094458398042</v>
      </c>
    </row>
    <row r="16" spans="1:85">
      <c r="A16">
        <v>497.80000000000007</v>
      </c>
      <c r="B16">
        <v>-190.15965025035499</v>
      </c>
      <c r="C16">
        <v>350.70000000000005</v>
      </c>
      <c r="D16">
        <v>-8.3827432260532539</v>
      </c>
      <c r="E16">
        <v>1374</v>
      </c>
      <c r="F16">
        <v>611.54396449181866</v>
      </c>
      <c r="G16">
        <v>903.40000000000009</v>
      </c>
      <c r="H16">
        <v>223.12449391324481</v>
      </c>
      <c r="I16">
        <v>307.00000000000006</v>
      </c>
      <c r="J16">
        <v>-17.594440307367925</v>
      </c>
      <c r="K16">
        <v>26.9</v>
      </c>
      <c r="L16">
        <v>-1.9950428290277031</v>
      </c>
      <c r="M16">
        <v>9719.0499999999993</v>
      </c>
      <c r="N16">
        <v>-1967.7918512634942</v>
      </c>
      <c r="O16">
        <v>37983</v>
      </c>
      <c r="P16">
        <v>14271.830698512724</v>
      </c>
      <c r="Q16">
        <v>25613.879999999994</v>
      </c>
      <c r="R16">
        <v>6063.463401459212</v>
      </c>
      <c r="S16">
        <v>8489.3599999999988</v>
      </c>
      <c r="T16">
        <v>-1496.2173450196779</v>
      </c>
      <c r="U16">
        <v>744.17</v>
      </c>
      <c r="V16">
        <v>-146.39775182198613</v>
      </c>
      <c r="W16">
        <v>27159</v>
      </c>
      <c r="X16">
        <v>11145.315516504579</v>
      </c>
      <c r="Y16">
        <v>18977.909999999993</v>
      </c>
      <c r="Z16">
        <v>4607.679501963873</v>
      </c>
      <c r="AA16">
        <v>5930.41</v>
      </c>
      <c r="AB16">
        <v>-490.82200182621938</v>
      </c>
      <c r="AC16">
        <v>525.79</v>
      </c>
      <c r="AD16">
        <v>-35.274008534550212</v>
      </c>
      <c r="AE16">
        <v>72616.099999999977</v>
      </c>
      <c r="AF16">
        <v>19354.798489626777</v>
      </c>
      <c r="AG16">
        <v>23241.600000000006</v>
      </c>
      <c r="AH16">
        <v>4083.5965138909887</v>
      </c>
      <c r="AI16">
        <v>2066.2999999999997</v>
      </c>
      <c r="AJ16">
        <v>490.64511151581678</v>
      </c>
      <c r="AK16">
        <v>13782.42</v>
      </c>
      <c r="AL16">
        <v>3496.3493311019311</v>
      </c>
      <c r="AM16">
        <v>1390.2100000000003</v>
      </c>
      <c r="AN16">
        <v>358.33063973297635</v>
      </c>
      <c r="AO16">
        <v>459.09000000000003</v>
      </c>
      <c r="AP16">
        <v>-59.849279783404455</v>
      </c>
      <c r="AR16">
        <f t="shared" si="1"/>
        <v>9.5454828965163011E-2</v>
      </c>
      <c r="AS16">
        <f t="shared" si="34"/>
        <v>-0.25157511503265512</v>
      </c>
      <c r="AT16">
        <f t="shared" si="35"/>
        <v>-0.37172961756196699</v>
      </c>
      <c r="AU16">
        <f t="shared" si="36"/>
        <v>0.49571927791235082</v>
      </c>
      <c r="AV16">
        <f t="shared" si="37"/>
        <v>-0.19663914802318944</v>
      </c>
      <c r="AW16">
        <f t="shared" si="38"/>
        <v>-0.20177426024865577</v>
      </c>
      <c r="AX16">
        <f t="shared" si="39"/>
        <v>-0.34060660734683418</v>
      </c>
      <c r="AY16">
        <f t="shared" si="40"/>
        <v>1.7807169320017274E-2</v>
      </c>
      <c r="AZ16">
        <f t="shared" si="41"/>
        <v>0.46971545056423653</v>
      </c>
      <c r="BA16">
        <f t="shared" si="42"/>
        <v>-0.92343450699131524</v>
      </c>
      <c r="BB16">
        <f t="shared" si="2"/>
        <v>1.7547886011132841</v>
      </c>
      <c r="BC16">
        <f t="shared" si="3"/>
        <v>-0.76762565863668886</v>
      </c>
      <c r="BD16">
        <f t="shared" si="4"/>
        <v>-0.24326443530810621</v>
      </c>
      <c r="BE16">
        <f t="shared" si="5"/>
        <v>0.44024962721163802</v>
      </c>
      <c r="BF16">
        <f t="shared" si="6"/>
        <v>-0.13123976507267263</v>
      </c>
      <c r="BG16">
        <f t="shared" si="7"/>
        <v>-4.7814798258333666E-2</v>
      </c>
      <c r="BH16">
        <f t="shared" si="8"/>
        <v>-0.280592172404174</v>
      </c>
      <c r="BI16">
        <f t="shared" si="9"/>
        <v>9.4763160542206279E-2</v>
      </c>
      <c r="BJ16">
        <f t="shared" si="10"/>
        <v>0.28697485322755739</v>
      </c>
      <c r="BK16">
        <f t="shared" si="11"/>
        <v>-0.62287099795651446</v>
      </c>
      <c r="BL16">
        <f t="shared" si="12"/>
        <v>1.1508220652161631</v>
      </c>
      <c r="BM16">
        <f t="shared" si="13"/>
        <v>-0.93011613091672274</v>
      </c>
      <c r="BN16">
        <f t="shared" si="14"/>
        <v>-0.23902268689910253</v>
      </c>
      <c r="BO16">
        <f t="shared" si="15"/>
        <v>-0.19631297847814136</v>
      </c>
      <c r="BP16">
        <f t="shared" si="16"/>
        <v>-0.35863798079462877</v>
      </c>
      <c r="BQ16">
        <f t="shared" si="17"/>
        <v>-3.8991478794183923E-2</v>
      </c>
      <c r="BR16">
        <f t="shared" si="18"/>
        <v>0.24053416834798427</v>
      </c>
      <c r="BS16">
        <f t="shared" si="19"/>
        <v>-0.55154283302939944</v>
      </c>
      <c r="BT16">
        <f t="shared" si="20"/>
        <v>1.1678029720891614</v>
      </c>
      <c r="BU16">
        <f t="shared" si="21"/>
        <v>-0.28527059267736593</v>
      </c>
      <c r="BV16">
        <f t="shared" si="22"/>
        <v>-0.41810693949991973</v>
      </c>
      <c r="BW16">
        <f t="shared" si="23"/>
        <v>-9.3369195398712329E-2</v>
      </c>
      <c r="BX16">
        <f t="shared" si="24"/>
        <v>0.23358641506277195</v>
      </c>
      <c r="BY16">
        <f t="shared" si="25"/>
        <v>-0.58646709407071929</v>
      </c>
      <c r="BZ16">
        <f t="shared" si="26"/>
        <v>1.2421016224710826</v>
      </c>
      <c r="CA16">
        <f t="shared" si="27"/>
        <v>0.94480846703482568</v>
      </c>
      <c r="CB16">
        <f t="shared" si="28"/>
        <v>-0.2350005261736634</v>
      </c>
      <c r="CC16">
        <f t="shared" si="29"/>
        <v>0.15218599082592996</v>
      </c>
      <c r="CD16">
        <f t="shared" si="30"/>
        <v>-0.11058965780577025</v>
      </c>
      <c r="CE16">
        <f t="shared" si="31"/>
        <v>0.33741633496246909</v>
      </c>
      <c r="CF16">
        <f t="shared" si="32"/>
        <v>1.6001561600712415</v>
      </c>
      <c r="CG16">
        <f t="shared" si="33"/>
        <v>-1.4409565369977337</v>
      </c>
    </row>
    <row r="17" spans="1:85">
      <c r="A17">
        <v>502.3</v>
      </c>
      <c r="B17">
        <v>-191.70301333523292</v>
      </c>
      <c r="C17">
        <v>362.3</v>
      </c>
      <c r="D17">
        <v>-9.1335076817302348</v>
      </c>
      <c r="E17">
        <v>1369</v>
      </c>
      <c r="F17">
        <v>606.78780433890836</v>
      </c>
      <c r="G17">
        <v>767.40000000000009</v>
      </c>
      <c r="H17">
        <v>123.13187028557924</v>
      </c>
      <c r="I17">
        <v>302.19999999999993</v>
      </c>
      <c r="J17">
        <v>-14.885408477454149</v>
      </c>
      <c r="K17">
        <v>24.8</v>
      </c>
      <c r="L17">
        <v>-2.0750543523624048</v>
      </c>
      <c r="M17">
        <v>10141.880000000001</v>
      </c>
      <c r="N17">
        <v>-2076.4563585505348</v>
      </c>
      <c r="O17">
        <v>38182.1</v>
      </c>
      <c r="P17">
        <v>14275.297766554966</v>
      </c>
      <c r="Q17">
        <v>21405.869999999995</v>
      </c>
      <c r="R17">
        <v>3199.5904986599621</v>
      </c>
      <c r="S17">
        <v>8422.8700000000008</v>
      </c>
      <c r="T17">
        <v>-1441.6458263449333</v>
      </c>
      <c r="U17">
        <v>692.7299999999999</v>
      </c>
      <c r="V17">
        <v>-141.30617608812938</v>
      </c>
      <c r="W17">
        <v>28023.4</v>
      </c>
      <c r="X17">
        <v>11437.86344533414</v>
      </c>
      <c r="Y17">
        <v>16515.660000000003</v>
      </c>
      <c r="Z17">
        <v>2656.0045306212423</v>
      </c>
      <c r="AA17">
        <v>6027.8499999999995</v>
      </c>
      <c r="AB17">
        <v>-465.64754696618445</v>
      </c>
      <c r="AC17">
        <v>499.05999999999995</v>
      </c>
      <c r="AD17">
        <v>-37.522816082296018</v>
      </c>
      <c r="AE17">
        <v>64074.999999999993</v>
      </c>
      <c r="AF17">
        <v>11223.192975061018</v>
      </c>
      <c r="AG17">
        <v>22783.9</v>
      </c>
      <c r="AH17">
        <v>3962.5975328020531</v>
      </c>
      <c r="AI17">
        <v>1878.3999999999999</v>
      </c>
      <c r="AJ17">
        <v>437.85040255565428</v>
      </c>
      <c r="AK17">
        <v>11531.179999999998</v>
      </c>
      <c r="AL17">
        <v>1943.2091386788168</v>
      </c>
      <c r="AM17">
        <v>1134.57</v>
      </c>
      <c r="AN17">
        <v>178.0267081798815</v>
      </c>
      <c r="AO17">
        <v>414.45</v>
      </c>
      <c r="AP17">
        <v>-48.28818133477791</v>
      </c>
      <c r="AR17">
        <f t="shared" si="1"/>
        <v>0.39689113096042045</v>
      </c>
      <c r="AS17">
        <f t="shared" si="34"/>
        <v>-0.50521808796923107</v>
      </c>
      <c r="AT17">
        <f t="shared" si="35"/>
        <v>1.3259332027997912</v>
      </c>
      <c r="AU17">
        <f t="shared" si="36"/>
        <v>5.8674735374356975E-2</v>
      </c>
      <c r="AV17">
        <f t="shared" si="37"/>
        <v>-0.25481641075194339</v>
      </c>
      <c r="AW17">
        <f t="shared" si="38"/>
        <v>-0.33106760085921338</v>
      </c>
      <c r="AX17">
        <f t="shared" si="39"/>
        <v>-0.83164915358279623</v>
      </c>
      <c r="AY17">
        <f t="shared" si="40"/>
        <v>-1.208064660480191</v>
      </c>
      <c r="AZ17">
        <f t="shared" si="41"/>
        <v>5.4497372717387312E-2</v>
      </c>
      <c r="BA17">
        <f t="shared" si="42"/>
        <v>-0.20040327284133411</v>
      </c>
      <c r="BB17">
        <f t="shared" si="2"/>
        <v>4.8744127808704178E-2</v>
      </c>
      <c r="BC17">
        <f t="shared" si="3"/>
        <v>-1.1202670578836051</v>
      </c>
      <c r="BD17">
        <f t="shared" si="4"/>
        <v>0.75504680502952592</v>
      </c>
      <c r="BE17">
        <f t="shared" si="5"/>
        <v>-0.33089879495339397</v>
      </c>
      <c r="BF17">
        <f t="shared" si="6"/>
        <v>-6.6565905379225817E-4</v>
      </c>
      <c r="BG17">
        <f t="shared" si="7"/>
        <v>-4.2031889804304813E-2</v>
      </c>
      <c r="BH17">
        <f t="shared" si="8"/>
        <v>-0.8804288274584321</v>
      </c>
      <c r="BI17">
        <f t="shared" si="9"/>
        <v>-1.2460862469529534</v>
      </c>
      <c r="BJ17">
        <f t="shared" si="10"/>
        <v>0.15889410202535123</v>
      </c>
      <c r="BK17">
        <f t="shared" si="11"/>
        <v>-0.24429494287033179</v>
      </c>
      <c r="BL17">
        <f t="shared" si="12"/>
        <v>0.10412073673835144</v>
      </c>
      <c r="BM17">
        <f t="shared" si="13"/>
        <v>-0.5421503123572432</v>
      </c>
      <c r="BN17">
        <f t="shared" si="14"/>
        <v>0.25882965356807802</v>
      </c>
      <c r="BO17">
        <f t="shared" si="15"/>
        <v>0.21616014991084492</v>
      </c>
      <c r="BP17">
        <f t="shared" si="16"/>
        <v>-0.79431846148854024</v>
      </c>
      <c r="BQ17">
        <f t="shared" si="17"/>
        <v>-1.1795092791013491</v>
      </c>
      <c r="BR17">
        <f t="shared" si="18"/>
        <v>0.64193595058327946</v>
      </c>
      <c r="BS17">
        <f t="shared" si="19"/>
        <v>-0.20813057444769023</v>
      </c>
      <c r="BT17">
        <f t="shared" si="20"/>
        <v>0.28353982249160709</v>
      </c>
      <c r="BU17">
        <f t="shared" si="21"/>
        <v>-0.71967073807391113</v>
      </c>
      <c r="BV17">
        <f t="shared" si="22"/>
        <v>-0.75165944541822161</v>
      </c>
      <c r="BW17">
        <f t="shared" si="23"/>
        <v>-1.1645949401313282</v>
      </c>
      <c r="BX17">
        <f t="shared" si="24"/>
        <v>-0.169423563542239</v>
      </c>
      <c r="BY17">
        <f t="shared" si="25"/>
        <v>-0.86774637686190803</v>
      </c>
      <c r="BZ17">
        <f t="shared" si="26"/>
        <v>-0.19680648395503647</v>
      </c>
      <c r="CA17">
        <f t="shared" si="27"/>
        <v>-0.37723311489046268</v>
      </c>
      <c r="CB17">
        <f t="shared" si="28"/>
        <v>-0.837883630444898</v>
      </c>
      <c r="CC17">
        <f t="shared" si="29"/>
        <v>-1.2240790907391719</v>
      </c>
      <c r="CD17">
        <f t="shared" si="30"/>
        <v>-0.75240811068083679</v>
      </c>
      <c r="CE17">
        <f t="shared" si="31"/>
        <v>-1.1525213205429325</v>
      </c>
      <c r="CF17">
        <f t="shared" si="32"/>
        <v>3.5557468034747047E-2</v>
      </c>
      <c r="CG17">
        <f t="shared" si="33"/>
        <v>1.1155711133367129E-2</v>
      </c>
    </row>
    <row r="18" spans="1:85">
      <c r="A18">
        <v>502.6</v>
      </c>
      <c r="B18">
        <v>-190.77149183697162</v>
      </c>
      <c r="C18">
        <v>358.99999999999994</v>
      </c>
      <c r="D18">
        <v>-8.1538034669430033</v>
      </c>
      <c r="E18">
        <v>1391</v>
      </c>
      <c r="F18">
        <v>617.61022298124942</v>
      </c>
      <c r="G18">
        <v>859.7</v>
      </c>
      <c r="H18">
        <v>236.34401778237668</v>
      </c>
      <c r="I18">
        <v>298.10000000000002</v>
      </c>
      <c r="J18">
        <v>-8.4493294853638989</v>
      </c>
      <c r="K18">
        <v>25.099999999999994</v>
      </c>
      <c r="L18">
        <v>-2.050497181398228</v>
      </c>
      <c r="M18">
        <v>10061.709999999999</v>
      </c>
      <c r="N18">
        <v>-2018.8547342989709</v>
      </c>
      <c r="O18">
        <v>38849.599999999999</v>
      </c>
      <c r="P18">
        <v>14461.41455461222</v>
      </c>
      <c r="Q18">
        <v>24194.53</v>
      </c>
      <c r="R18">
        <v>6403.7052812336633</v>
      </c>
      <c r="S18">
        <v>8324.9000000000015</v>
      </c>
      <c r="T18">
        <v>-1245.3360297228799</v>
      </c>
      <c r="U18">
        <v>701.62</v>
      </c>
      <c r="V18">
        <v>-142.26668548467893</v>
      </c>
      <c r="W18">
        <v>28125.4</v>
      </c>
      <c r="X18">
        <v>11488.054215062186</v>
      </c>
      <c r="Y18">
        <v>18406.95</v>
      </c>
      <c r="Z18">
        <v>4987.0699760690632</v>
      </c>
      <c r="AA18">
        <v>5877.02</v>
      </c>
      <c r="AB18">
        <v>-318.73676484380866</v>
      </c>
      <c r="AC18">
        <v>503.11999999999995</v>
      </c>
      <c r="AD18">
        <v>-37.436435276780969</v>
      </c>
      <c r="AE18">
        <v>70730.2</v>
      </c>
      <c r="AF18">
        <v>20668.714722502566</v>
      </c>
      <c r="AG18">
        <v>22759.3</v>
      </c>
      <c r="AH18">
        <v>4506.9106749045559</v>
      </c>
      <c r="AI18">
        <v>1949.8</v>
      </c>
      <c r="AJ18">
        <v>441.01418328599868</v>
      </c>
      <c r="AK18">
        <v>12207.230000000003</v>
      </c>
      <c r="AL18">
        <v>3120.7726570989594</v>
      </c>
      <c r="AM18">
        <v>1262.3500000000001</v>
      </c>
      <c r="AN18">
        <v>334.92587026821587</v>
      </c>
      <c r="AO18">
        <v>410.49</v>
      </c>
      <c r="AP18">
        <v>-47.518967662725032</v>
      </c>
      <c r="AR18">
        <f t="shared" si="1"/>
        <v>0.41698688442677195</v>
      </c>
      <c r="AS18">
        <f t="shared" si="34"/>
        <v>-0.35212781097066137</v>
      </c>
      <c r="AT18">
        <f t="shared" si="35"/>
        <v>0.84297740045548653</v>
      </c>
      <c r="AU18">
        <f t="shared" si="36"/>
        <v>0.62899259890205395</v>
      </c>
      <c r="AV18">
        <f t="shared" si="37"/>
        <v>1.1635452545740209E-3</v>
      </c>
      <c r="AW18">
        <f t="shared" si="38"/>
        <v>-3.6866687776410771E-2</v>
      </c>
      <c r="AX18">
        <f t="shared" si="39"/>
        <v>-0.49839013139471333</v>
      </c>
      <c r="AY18">
        <f t="shared" si="40"/>
        <v>0.17987354308457729</v>
      </c>
      <c r="AZ18">
        <f t="shared" si="41"/>
        <v>-0.30016806877677926</v>
      </c>
      <c r="BA18">
        <f t="shared" si="42"/>
        <v>1.5173639698144645</v>
      </c>
      <c r="BB18">
        <f t="shared" si="2"/>
        <v>0.29246476685221062</v>
      </c>
      <c r="BC18">
        <f t="shared" si="3"/>
        <v>-1.0120342087960139</v>
      </c>
      <c r="BD18">
        <f t="shared" si="4"/>
        <v>0.56576361287695986</v>
      </c>
      <c r="BE18">
        <f t="shared" si="5"/>
        <v>7.7876827968277426E-2</v>
      </c>
      <c r="BF18">
        <f t="shared" si="6"/>
        <v>0.43709534429931318</v>
      </c>
      <c r="BG18">
        <f t="shared" si="7"/>
        <v>0.26840226781231269</v>
      </c>
      <c r="BH18">
        <f t="shared" si="8"/>
        <v>-0.48291539795526789</v>
      </c>
      <c r="BI18">
        <f t="shared" si="9"/>
        <v>0.25406252136743479</v>
      </c>
      <c r="BJ18">
        <f t="shared" si="10"/>
        <v>-2.9827077028347672E-2</v>
      </c>
      <c r="BK18">
        <f t="shared" si="11"/>
        <v>1.1175544280972745</v>
      </c>
      <c r="BL18">
        <f t="shared" si="12"/>
        <v>0.28501449276805285</v>
      </c>
      <c r="BM18">
        <f t="shared" si="13"/>
        <v>-0.61533881700591098</v>
      </c>
      <c r="BN18">
        <f t="shared" si="14"/>
        <v>0.31757669050427922</v>
      </c>
      <c r="BO18">
        <f t="shared" si="15"/>
        <v>0.28692579808618884</v>
      </c>
      <c r="BP18">
        <f t="shared" si="16"/>
        <v>-0.45966595409425037</v>
      </c>
      <c r="BQ18">
        <f t="shared" si="17"/>
        <v>0.18271633389876271</v>
      </c>
      <c r="BR18">
        <f t="shared" si="18"/>
        <v>2.0595322355144965E-2</v>
      </c>
      <c r="BS18">
        <f t="shared" si="19"/>
        <v>1.7959232880549145</v>
      </c>
      <c r="BT18">
        <f t="shared" si="20"/>
        <v>0.41784990058236915</v>
      </c>
      <c r="BU18">
        <f t="shared" si="21"/>
        <v>-0.70298463502662212</v>
      </c>
      <c r="BV18">
        <f t="shared" si="22"/>
        <v>-0.49175631380900403</v>
      </c>
      <c r="BW18">
        <f t="shared" si="23"/>
        <v>7.9720964048576426E-2</v>
      </c>
      <c r="BX18">
        <f t="shared" si="24"/>
        <v>-0.19108413918935296</v>
      </c>
      <c r="BY18">
        <f t="shared" si="25"/>
        <v>0.39758667674353732</v>
      </c>
      <c r="BZ18">
        <f t="shared" si="26"/>
        <v>0.34996328080720462</v>
      </c>
      <c r="CA18">
        <f t="shared" si="27"/>
        <v>-0.29800832581613756</v>
      </c>
      <c r="CB18">
        <f t="shared" si="28"/>
        <v>-0.65683713045264003</v>
      </c>
      <c r="CC18">
        <f t="shared" si="29"/>
        <v>-0.18061916379068235</v>
      </c>
      <c r="CD18">
        <f t="shared" si="30"/>
        <v>-0.43159930959972265</v>
      </c>
      <c r="CE18">
        <f t="shared" si="31"/>
        <v>0.14401152651712004</v>
      </c>
      <c r="CF18">
        <f t="shared" si="32"/>
        <v>-0.10323757722655404</v>
      </c>
      <c r="CG18">
        <f t="shared" si="33"/>
        <v>0.10777149548823363</v>
      </c>
    </row>
    <row r="19" spans="1:85">
      <c r="A19">
        <v>490.19999999999993</v>
      </c>
      <c r="B19">
        <v>-184.832729848366</v>
      </c>
      <c r="C19">
        <v>352.40000000000003</v>
      </c>
      <c r="D19">
        <v>-8.877373729026818</v>
      </c>
      <c r="E19">
        <v>1432</v>
      </c>
      <c r="F19">
        <v>639.49599915346278</v>
      </c>
      <c r="G19">
        <v>919.8</v>
      </c>
      <c r="H19">
        <v>199.582580344268</v>
      </c>
      <c r="I19">
        <v>286.79999999999995</v>
      </c>
      <c r="J19">
        <v>-8.2610365850113361</v>
      </c>
      <c r="K19">
        <v>26.400000000000002</v>
      </c>
      <c r="L19">
        <v>-1.8171151975570217</v>
      </c>
      <c r="M19">
        <v>9711.7400000000016</v>
      </c>
      <c r="N19">
        <v>-1987.5930035546742</v>
      </c>
      <c r="O19">
        <v>38959.899999999994</v>
      </c>
      <c r="P19">
        <v>14578.817044611105</v>
      </c>
      <c r="Q19">
        <v>25470.47</v>
      </c>
      <c r="R19">
        <v>5282.7730627244728</v>
      </c>
      <c r="S19">
        <v>7818.71</v>
      </c>
      <c r="T19">
        <v>-1197.1427913420964</v>
      </c>
      <c r="U19">
        <v>729.94999999999982</v>
      </c>
      <c r="V19">
        <v>-138.23073679586346</v>
      </c>
      <c r="W19">
        <v>28399.1</v>
      </c>
      <c r="X19">
        <v>11696.71093006595</v>
      </c>
      <c r="Y19">
        <v>19622.639999999996</v>
      </c>
      <c r="Z19">
        <v>4255.5959065716315</v>
      </c>
      <c r="AA19">
        <v>5521.47</v>
      </c>
      <c r="AB19">
        <v>-338.44564455402627</v>
      </c>
      <c r="AC19">
        <v>524.73</v>
      </c>
      <c r="AD19">
        <v>-33.78868245375736</v>
      </c>
      <c r="AE19">
        <v>78047.099999999977</v>
      </c>
      <c r="AF19">
        <v>18341.960243130947</v>
      </c>
      <c r="AG19">
        <v>22397</v>
      </c>
      <c r="AH19">
        <v>4712.4724136258037</v>
      </c>
      <c r="AI19">
        <v>2082.6</v>
      </c>
      <c r="AJ19">
        <v>496.31805514841511</v>
      </c>
      <c r="AK19">
        <v>12276.619999999999</v>
      </c>
      <c r="AL19">
        <v>2526.7885506687676</v>
      </c>
      <c r="AM19">
        <v>1375.5700000000002</v>
      </c>
      <c r="AN19">
        <v>289.53494266862282</v>
      </c>
      <c r="AO19">
        <v>422.4</v>
      </c>
      <c r="AP19">
        <v>-47.571751612054193</v>
      </c>
      <c r="AR19">
        <f t="shared" si="1"/>
        <v>-0.41363759218239843</v>
      </c>
      <c r="AS19">
        <f t="shared" si="34"/>
        <v>0.623874052176009</v>
      </c>
      <c r="AT19">
        <f t="shared" si="35"/>
        <v>-0.12293420423308954</v>
      </c>
      <c r="AU19">
        <f t="shared" si="36"/>
        <v>0.20777868580948036</v>
      </c>
      <c r="AV19">
        <f t="shared" si="37"/>
        <v>0.47821709963035647</v>
      </c>
      <c r="AW19">
        <f t="shared" si="38"/>
        <v>0.55808491649808389</v>
      </c>
      <c r="AX19">
        <f t="shared" si="39"/>
        <v>-0.28139265324190982</v>
      </c>
      <c r="AY19">
        <f t="shared" si="40"/>
        <v>-0.27080780663322152</v>
      </c>
      <c r="AZ19">
        <f t="shared" si="41"/>
        <v>-1.2776606270412172</v>
      </c>
      <c r="BA19">
        <f t="shared" si="42"/>
        <v>1.5676186942589263</v>
      </c>
      <c r="BB19">
        <f t="shared" si="2"/>
        <v>1.3485875360407675</v>
      </c>
      <c r="BC19">
        <f t="shared" si="3"/>
        <v>1.6569496154194899E-2</v>
      </c>
      <c r="BD19">
        <f t="shared" si="4"/>
        <v>-0.26052351145423053</v>
      </c>
      <c r="BE19">
        <f t="shared" si="5"/>
        <v>0.29972879177401207</v>
      </c>
      <c r="BF19">
        <f t="shared" si="6"/>
        <v>0.50943248088335158</v>
      </c>
      <c r="BG19">
        <f t="shared" si="7"/>
        <v>0.46422416795001431</v>
      </c>
      <c r="BH19">
        <f t="shared" si="8"/>
        <v>-0.30103475089170773</v>
      </c>
      <c r="BI19">
        <f t="shared" si="9"/>
        <v>-0.27075172564792571</v>
      </c>
      <c r="BJ19">
        <f t="shared" si="10"/>
        <v>-1.0049089758258649</v>
      </c>
      <c r="BK19">
        <f t="shared" si="11"/>
        <v>1.4518827830907854</v>
      </c>
      <c r="BL19">
        <f t="shared" si="12"/>
        <v>0.86147344758485267</v>
      </c>
      <c r="BM19">
        <f t="shared" si="13"/>
        <v>-0.30780923901919927</v>
      </c>
      <c r="BN19">
        <f t="shared" si="14"/>
        <v>0.47521457294975078</v>
      </c>
      <c r="BO19">
        <f t="shared" si="15"/>
        <v>0.58111789283560578</v>
      </c>
      <c r="BP19">
        <f t="shared" si="16"/>
        <v>-0.2445568451188086</v>
      </c>
      <c r="BQ19">
        <f t="shared" si="17"/>
        <v>-0.24474172595995589</v>
      </c>
      <c r="BR19">
        <f t="shared" si="18"/>
        <v>-1.44408451830331</v>
      </c>
      <c r="BS19">
        <f t="shared" si="19"/>
        <v>1.5270685727082933</v>
      </c>
      <c r="BT19">
        <f t="shared" si="20"/>
        <v>1.1327367940654667</v>
      </c>
      <c r="BU19">
        <f t="shared" si="21"/>
        <v>1.6485196781875946E-3</v>
      </c>
      <c r="BV19">
        <f t="shared" si="22"/>
        <v>-0.20601205012474544</v>
      </c>
      <c r="BW19">
        <f t="shared" si="23"/>
        <v>-0.22679652447323551</v>
      </c>
      <c r="BX19">
        <f t="shared" si="24"/>
        <v>-0.51009334882141277</v>
      </c>
      <c r="BY19">
        <f t="shared" si="25"/>
        <v>0.87544407617340358</v>
      </c>
      <c r="BZ19">
        <f t="shared" si="26"/>
        <v>1.366924411905601</v>
      </c>
      <c r="CA19">
        <f t="shared" si="27"/>
        <v>1.0868656451484979</v>
      </c>
      <c r="CB19">
        <f t="shared" si="28"/>
        <v>-0.63825445663493141</v>
      </c>
      <c r="CC19">
        <f t="shared" si="29"/>
        <v>-0.70695901944089279</v>
      </c>
      <c r="CD19">
        <f t="shared" si="30"/>
        <v>-0.14734533825519533</v>
      </c>
      <c r="CE19">
        <f t="shared" si="31"/>
        <v>-0.23107542619881624</v>
      </c>
      <c r="CF19">
        <f t="shared" si="32"/>
        <v>0.31419903617296618</v>
      </c>
      <c r="CG19">
        <f t="shared" si="33"/>
        <v>0.10114165666572004</v>
      </c>
    </row>
    <row r="20" spans="1:85">
      <c r="A20">
        <v>504.2</v>
      </c>
      <c r="B20">
        <v>-190.58036826665571</v>
      </c>
      <c r="C20">
        <v>363.7000000000001</v>
      </c>
      <c r="D20">
        <v>-8.5061988453647857</v>
      </c>
      <c r="E20">
        <v>1390</v>
      </c>
      <c r="F20">
        <v>624.85061267784272</v>
      </c>
      <c r="G20">
        <v>710.50000000000011</v>
      </c>
      <c r="H20">
        <v>175.2523617396958</v>
      </c>
      <c r="I20">
        <v>292.10000000000002</v>
      </c>
      <c r="J20">
        <v>-13.504032217011975</v>
      </c>
      <c r="K20">
        <v>23.500000000000004</v>
      </c>
      <c r="L20">
        <v>-1.8579608915297758</v>
      </c>
      <c r="M20">
        <v>10293.199999999999</v>
      </c>
      <c r="N20">
        <v>-2098.5361216634928</v>
      </c>
      <c r="O20">
        <v>38787.800000000003</v>
      </c>
      <c r="P20">
        <v>14695.811057257361</v>
      </c>
      <c r="Q20">
        <v>20453.810000000001</v>
      </c>
      <c r="R20">
        <v>4857.5055053470751</v>
      </c>
      <c r="S20">
        <v>8214.35</v>
      </c>
      <c r="T20">
        <v>-1345.6833739956237</v>
      </c>
      <c r="U20">
        <v>665.91</v>
      </c>
      <c r="V20">
        <v>-131.8331870812911</v>
      </c>
      <c r="W20">
        <v>28291.4</v>
      </c>
      <c r="X20">
        <v>11726.348832180522</v>
      </c>
      <c r="Y20">
        <v>15395.599999999999</v>
      </c>
      <c r="Z20">
        <v>3836.4781142764587</v>
      </c>
      <c r="AA20">
        <v>5886.35</v>
      </c>
      <c r="AB20">
        <v>-452.95206007149403</v>
      </c>
      <c r="AC20">
        <v>482.25000000000011</v>
      </c>
      <c r="AD20">
        <v>-37.805578767476447</v>
      </c>
      <c r="AE20">
        <v>57360</v>
      </c>
      <c r="AF20">
        <v>15266.502798824413</v>
      </c>
      <c r="AG20">
        <v>22275.599999999999</v>
      </c>
      <c r="AH20">
        <v>4026.3705524887887</v>
      </c>
      <c r="AI20">
        <v>1809.3</v>
      </c>
      <c r="AJ20">
        <v>426.26658475307499</v>
      </c>
      <c r="AK20">
        <v>10719.91</v>
      </c>
      <c r="AL20">
        <v>2654.0518316728967</v>
      </c>
      <c r="AM20">
        <v>1023.3600000000001</v>
      </c>
      <c r="AN20">
        <v>248.70545672629032</v>
      </c>
      <c r="AO20">
        <v>378.03999999999996</v>
      </c>
      <c r="AP20">
        <v>-41.621259681398087</v>
      </c>
      <c r="AR20">
        <f t="shared" si="1"/>
        <v>0.52416423624730701</v>
      </c>
      <c r="AS20">
        <f t="shared" si="34"/>
        <v>-0.32071773576012602</v>
      </c>
      <c r="AT20">
        <f t="shared" si="35"/>
        <v>1.5308235431882933</v>
      </c>
      <c r="AU20">
        <f t="shared" si="36"/>
        <v>0.42385172443700664</v>
      </c>
      <c r="AV20">
        <f t="shared" si="37"/>
        <v>-1.0471907291176771E-2</v>
      </c>
      <c r="AW20">
        <f t="shared" si="38"/>
        <v>0.15995893228223845</v>
      </c>
      <c r="AX20">
        <f t="shared" si="39"/>
        <v>-1.0370926894712245</v>
      </c>
      <c r="AY20">
        <f t="shared" si="40"/>
        <v>-0.56908710482711267</v>
      </c>
      <c r="AZ20">
        <f t="shared" si="41"/>
        <v>-0.8191906660853272</v>
      </c>
      <c r="BA20">
        <f t="shared" si="42"/>
        <v>0.16828127762582673</v>
      </c>
      <c r="BB20">
        <f t="shared" si="2"/>
        <v>-1.007378641379844</v>
      </c>
      <c r="BC20">
        <f t="shared" si="3"/>
        <v>-0.16345310653403919</v>
      </c>
      <c r="BD20">
        <f t="shared" si="4"/>
        <v>1.1123167643225935</v>
      </c>
      <c r="BE20">
        <f t="shared" si="5"/>
        <v>-0.48759001742733893</v>
      </c>
      <c r="BF20">
        <f t="shared" si="6"/>
        <v>0.3965655615169611</v>
      </c>
      <c r="BG20">
        <f t="shared" si="7"/>
        <v>0.65936474683672697</v>
      </c>
      <c r="BH20">
        <f t="shared" si="8"/>
        <v>-1.0161415481532388</v>
      </c>
      <c r="BI20">
        <f t="shared" si="9"/>
        <v>-0.46985963709855072</v>
      </c>
      <c r="BJ20">
        <f t="shared" si="10"/>
        <v>-0.2427813114305806</v>
      </c>
      <c r="BK20">
        <f t="shared" si="11"/>
        <v>0.42142020541654118</v>
      </c>
      <c r="BL20">
        <f t="shared" si="12"/>
        <v>-0.44161273195867062</v>
      </c>
      <c r="BM20">
        <f t="shared" si="13"/>
        <v>0.17966865417693076</v>
      </c>
      <c r="BN20">
        <f t="shared" si="14"/>
        <v>0.41318461336123413</v>
      </c>
      <c r="BO20">
        <f t="shared" si="15"/>
        <v>0.62290536421847775</v>
      </c>
      <c r="BP20">
        <f t="shared" si="16"/>
        <v>-0.99250641121177186</v>
      </c>
      <c r="BQ20">
        <f t="shared" si="17"/>
        <v>-0.48966534774993248</v>
      </c>
      <c r="BR20">
        <f t="shared" si="18"/>
        <v>5.9030037341344578E-2</v>
      </c>
      <c r="BS20">
        <f t="shared" si="19"/>
        <v>-3.4947645461156522E-2</v>
      </c>
      <c r="BT20">
        <f t="shared" si="20"/>
        <v>-0.27255683088417781</v>
      </c>
      <c r="BU20">
        <f t="shared" si="21"/>
        <v>-0.77429175341078271</v>
      </c>
      <c r="BV20">
        <f t="shared" si="22"/>
        <v>-1.0138979249163425</v>
      </c>
      <c r="BW20">
        <f t="shared" si="23"/>
        <v>-0.63194519840600771</v>
      </c>
      <c r="BX20">
        <f t="shared" si="24"/>
        <v>-0.61698740912870675</v>
      </c>
      <c r="BY20">
        <f t="shared" si="25"/>
        <v>-0.71949695296197702</v>
      </c>
      <c r="BZ20">
        <f t="shared" si="26"/>
        <v>-0.7259632170792768</v>
      </c>
      <c r="CA20">
        <f t="shared" si="27"/>
        <v>-0.66730553150349869</v>
      </c>
      <c r="CB20">
        <f t="shared" si="28"/>
        <v>-1.0551421084401909</v>
      </c>
      <c r="CC20">
        <f t="shared" si="29"/>
        <v>-0.59418876813593169</v>
      </c>
      <c r="CD20">
        <f t="shared" si="30"/>
        <v>-1.0316157078652992</v>
      </c>
      <c r="CE20">
        <f t="shared" si="31"/>
        <v>-0.56846900401159828</v>
      </c>
      <c r="CF20">
        <f t="shared" si="32"/>
        <v>-1.2405858647844454</v>
      </c>
      <c r="CG20">
        <f t="shared" si="33"/>
        <v>0.84854314738977288</v>
      </c>
    </row>
    <row r="21" spans="1:85">
      <c r="A21">
        <v>517.70000000000005</v>
      </c>
      <c r="B21">
        <v>-197.85795848075855</v>
      </c>
      <c r="C21">
        <v>362.00000000000006</v>
      </c>
      <c r="D21">
        <v>-8.2588725074994418</v>
      </c>
      <c r="E21">
        <v>1335</v>
      </c>
      <c r="F21">
        <v>593.64010384086532</v>
      </c>
      <c r="G21">
        <v>633.1</v>
      </c>
      <c r="H21">
        <v>176.64586498311797</v>
      </c>
      <c r="I21">
        <v>314.7</v>
      </c>
      <c r="J21">
        <v>-13.431715396722314</v>
      </c>
      <c r="K21">
        <v>25.900000000000002</v>
      </c>
      <c r="L21">
        <v>-1.9548150134865758</v>
      </c>
      <c r="M21">
        <v>10414.120000000001</v>
      </c>
      <c r="N21">
        <v>-2100.274050288639</v>
      </c>
      <c r="O21">
        <v>38256.600000000006</v>
      </c>
      <c r="P21">
        <v>14346.911600485886</v>
      </c>
      <c r="Q21">
        <v>17995.07</v>
      </c>
      <c r="R21">
        <v>4822.7740240975299</v>
      </c>
      <c r="S21">
        <v>9085.619999999999</v>
      </c>
      <c r="T21">
        <v>-1505.6336271231967</v>
      </c>
      <c r="U21">
        <v>744.8900000000001</v>
      </c>
      <c r="V21">
        <v>-150.9831806834415</v>
      </c>
      <c r="W21">
        <v>27391.100000000002</v>
      </c>
      <c r="X21">
        <v>11233.447157955146</v>
      </c>
      <c r="Y21">
        <v>13594.25</v>
      </c>
      <c r="Z21">
        <v>3777.9094376855055</v>
      </c>
      <c r="AA21">
        <v>6273.4900000000007</v>
      </c>
      <c r="AB21">
        <v>-431.39024700561305</v>
      </c>
      <c r="AC21">
        <v>525.08000000000004</v>
      </c>
      <c r="AD21">
        <v>-39.643894181601922</v>
      </c>
      <c r="AE21">
        <v>53375</v>
      </c>
      <c r="AF21">
        <v>15585.455109165094</v>
      </c>
      <c r="AG21">
        <v>22797.8</v>
      </c>
      <c r="AH21">
        <v>4097.4044030923387</v>
      </c>
      <c r="AI21">
        <v>1944.1999999999998</v>
      </c>
      <c r="AJ21">
        <v>451.18225400561346</v>
      </c>
      <c r="AK21">
        <v>9616.4900000000016</v>
      </c>
      <c r="AL21">
        <v>2521.9321294999249</v>
      </c>
      <c r="AM21">
        <v>987.80999999999983</v>
      </c>
      <c r="AN21">
        <v>251.30254340029899</v>
      </c>
      <c r="AO21">
        <v>446.51000000000005</v>
      </c>
      <c r="AP21">
        <v>-49.06888323568792</v>
      </c>
      <c r="AR21">
        <f t="shared" si="1"/>
        <v>1.4284731422330945</v>
      </c>
      <c r="AS21">
        <f t="shared" si="34"/>
        <v>-1.5167484273100449</v>
      </c>
      <c r="AT21">
        <f t="shared" si="35"/>
        <v>1.2820281298594074</v>
      </c>
      <c r="AU21">
        <f t="shared" si="36"/>
        <v>0.56782847423197003</v>
      </c>
      <c r="AV21">
        <f t="shared" si="37"/>
        <v>-0.6504217973074703</v>
      </c>
      <c r="AW21">
        <f t="shared" si="38"/>
        <v>-0.68847989651096941</v>
      </c>
      <c r="AX21">
        <f t="shared" si="39"/>
        <v>-1.316553667990809</v>
      </c>
      <c r="AY21">
        <f t="shared" si="40"/>
        <v>-0.55200328095219009</v>
      </c>
      <c r="AZ21">
        <f t="shared" si="41"/>
        <v>1.1357944504435338</v>
      </c>
      <c r="BA21">
        <f t="shared" si="42"/>
        <v>0.18758238706517213</v>
      </c>
      <c r="BB21">
        <f t="shared" si="2"/>
        <v>0.94238647096824801</v>
      </c>
      <c r="BC21">
        <f t="shared" si="3"/>
        <v>-0.59032628262396647</v>
      </c>
      <c r="BD21">
        <f t="shared" si="4"/>
        <v>1.3978116326659653</v>
      </c>
      <c r="BE21">
        <f t="shared" si="5"/>
        <v>-0.49992339978535899</v>
      </c>
      <c r="BF21">
        <f t="shared" si="6"/>
        <v>4.8193059672514166E-2</v>
      </c>
      <c r="BG21">
        <f t="shared" si="7"/>
        <v>7.7416658830666271E-2</v>
      </c>
      <c r="BH21">
        <f t="shared" si="8"/>
        <v>-1.3666260710626683</v>
      </c>
      <c r="BI21">
        <f t="shared" si="9"/>
        <v>-0.48612072396779099</v>
      </c>
      <c r="BJ21">
        <f t="shared" si="10"/>
        <v>1.4355600346357364</v>
      </c>
      <c r="BK21">
        <f t="shared" si="11"/>
        <v>-0.68819406425370633</v>
      </c>
      <c r="BL21">
        <f t="shared" si="12"/>
        <v>1.1654726281342069</v>
      </c>
      <c r="BM21">
        <f t="shared" si="13"/>
        <v>-1.2795147757903107</v>
      </c>
      <c r="BN21">
        <f t="shared" si="14"/>
        <v>-0.10534438030211793</v>
      </c>
      <c r="BO21">
        <f t="shared" si="15"/>
        <v>-7.2053223830038413E-2</v>
      </c>
      <c r="BP21">
        <f t="shared" si="16"/>
        <v>-1.3112445709835172</v>
      </c>
      <c r="BQ21">
        <f t="shared" si="17"/>
        <v>-0.52389165037370511</v>
      </c>
      <c r="BR21">
        <f t="shared" si="18"/>
        <v>1.6538441380656153</v>
      </c>
      <c r="BS21">
        <f t="shared" si="19"/>
        <v>0.25918348727791896</v>
      </c>
      <c r="BT21">
        <f t="shared" si="20"/>
        <v>1.1443152490732917</v>
      </c>
      <c r="BU21">
        <f t="shared" si="21"/>
        <v>-1.1293975000013674</v>
      </c>
      <c r="BV21">
        <f t="shared" si="22"/>
        <v>-1.1695226964427776</v>
      </c>
      <c r="BW21">
        <f t="shared" si="23"/>
        <v>-0.58992767485953612</v>
      </c>
      <c r="BX21">
        <f t="shared" si="24"/>
        <v>-0.15718445779041748</v>
      </c>
      <c r="BY21">
        <f t="shared" si="25"/>
        <v>-0.55436869839446767</v>
      </c>
      <c r="BZ21">
        <f t="shared" si="26"/>
        <v>0.3070793776885965</v>
      </c>
      <c r="CA21">
        <f t="shared" si="27"/>
        <v>-4.3387880622829181E-2</v>
      </c>
      <c r="CB21">
        <f t="shared" si="28"/>
        <v>-1.3506384903963413</v>
      </c>
      <c r="CC21">
        <f t="shared" si="29"/>
        <v>-0.71126238040512368</v>
      </c>
      <c r="CD21">
        <f t="shared" si="30"/>
        <v>-1.1208687433828581</v>
      </c>
      <c r="CE21">
        <f t="shared" si="31"/>
        <v>-0.54700803420974276</v>
      </c>
      <c r="CF21">
        <f t="shared" si="32"/>
        <v>1.1592365465896319</v>
      </c>
      <c r="CG21">
        <f t="shared" si="33"/>
        <v>-8.6903032807641195E-2</v>
      </c>
    </row>
    <row r="23" spans="1:85">
      <c r="A23">
        <f>AVERAGE(A2:A21)</f>
        <v>496.37500000000011</v>
      </c>
      <c r="B23">
        <f t="shared" ref="B23:AP23" si="43">AVERAGE(B2:B21)</f>
        <v>-188.62886963727485</v>
      </c>
      <c r="C23">
        <f t="shared" si="43"/>
        <v>353.24</v>
      </c>
      <c r="D23">
        <f t="shared" si="43"/>
        <v>-9.2343003961513066</v>
      </c>
      <c r="E23">
        <f t="shared" si="43"/>
        <v>1390.9</v>
      </c>
      <c r="F23">
        <f t="shared" si="43"/>
        <v>618.96639392202587</v>
      </c>
      <c r="G23">
        <f t="shared" si="43"/>
        <v>997.73500000000001</v>
      </c>
      <c r="H23">
        <f t="shared" si="43"/>
        <v>221.67198840948362</v>
      </c>
      <c r="I23">
        <f t="shared" si="43"/>
        <v>301.57000000000005</v>
      </c>
      <c r="J23">
        <f t="shared" si="43"/>
        <v>-14.134543481166238</v>
      </c>
      <c r="K23">
        <f t="shared" si="43"/>
        <v>24.74</v>
      </c>
      <c r="L23">
        <f t="shared" si="43"/>
        <v>-1.8208746841942027</v>
      </c>
      <c r="M23">
        <f t="shared" si="43"/>
        <v>9822.0834999999988</v>
      </c>
      <c r="N23">
        <f t="shared" si="43"/>
        <v>-2029.8285583995141</v>
      </c>
      <c r="O23">
        <f t="shared" si="43"/>
        <v>38183.115000000005</v>
      </c>
      <c r="P23">
        <f t="shared" si="43"/>
        <v>14300.497442990105</v>
      </c>
      <c r="Q23">
        <f t="shared" si="43"/>
        <v>27582.306999999993</v>
      </c>
      <c r="R23">
        <f t="shared" si="43"/>
        <v>5861.0621130345689</v>
      </c>
      <c r="S23">
        <f t="shared" si="43"/>
        <v>8340.384</v>
      </c>
      <c r="T23">
        <f t="shared" si="43"/>
        <v>-1406.4308520804911</v>
      </c>
      <c r="U23">
        <f t="shared" si="43"/>
        <v>687.61300000000006</v>
      </c>
      <c r="V23">
        <f t="shared" si="43"/>
        <v>-134.19111789885284</v>
      </c>
      <c r="W23">
        <f t="shared" si="43"/>
        <v>27574.005000000005</v>
      </c>
      <c r="X23">
        <f t="shared" si="43"/>
        <v>11284.551144969524</v>
      </c>
      <c r="Y23">
        <f t="shared" si="43"/>
        <v>21004.753999999994</v>
      </c>
      <c r="Z23">
        <f t="shared" si="43"/>
        <v>4674.4024353874029</v>
      </c>
      <c r="AA23">
        <f t="shared" si="43"/>
        <v>5872.0205000000005</v>
      </c>
      <c r="AB23">
        <f t="shared" si="43"/>
        <v>-450.39015990299129</v>
      </c>
      <c r="AC23">
        <f t="shared" si="43"/>
        <v>490.48899999999992</v>
      </c>
      <c r="AD23">
        <f t="shared" si="43"/>
        <v>-33.797216528927919</v>
      </c>
      <c r="AE23">
        <f t="shared" si="43"/>
        <v>83322.339999999967</v>
      </c>
      <c r="AF23">
        <f t="shared" si="43"/>
        <v>20063.558027873543</v>
      </c>
      <c r="AG23">
        <f t="shared" si="43"/>
        <v>22976.315000000002</v>
      </c>
      <c r="AH23">
        <f t="shared" si="43"/>
        <v>4335.8792988887926</v>
      </c>
      <c r="AI23">
        <f t="shared" si="43"/>
        <v>1904.1</v>
      </c>
      <c r="AJ23">
        <f t="shared" si="43"/>
        <v>452.91491549009163</v>
      </c>
      <c r="AK23">
        <f t="shared" si="43"/>
        <v>14659.941000000001</v>
      </c>
      <c r="AL23">
        <f t="shared" si="43"/>
        <v>3324.6046706861562</v>
      </c>
      <c r="AM23">
        <f t="shared" si="43"/>
        <v>1434.2584999999999</v>
      </c>
      <c r="AN23">
        <f t="shared" si="43"/>
        <v>317.49839984752123</v>
      </c>
      <c r="AO23">
        <f t="shared" si="43"/>
        <v>413.43549999999993</v>
      </c>
      <c r="AP23">
        <f t="shared" si="43"/>
        <v>-48.376998349332595</v>
      </c>
    </row>
    <row r="24" spans="1:85">
      <c r="A24">
        <f>STDEV(A2:A21)</f>
        <v>14.928527089184975</v>
      </c>
      <c r="B24">
        <f t="shared" ref="B24:AP24" si="44">STDEV(B2:B21)</f>
        <v>6.0847855038501724</v>
      </c>
      <c r="C24">
        <f t="shared" si="44"/>
        <v>6.8329233937797493</v>
      </c>
      <c r="D24">
        <f t="shared" si="44"/>
        <v>1.7178213719754072</v>
      </c>
      <c r="E24">
        <f t="shared" si="44"/>
        <v>85.944229162379671</v>
      </c>
      <c r="F24">
        <f t="shared" si="44"/>
        <v>36.785809156530732</v>
      </c>
      <c r="G24">
        <f t="shared" si="44"/>
        <v>276.96174403316883</v>
      </c>
      <c r="H24">
        <f t="shared" si="44"/>
        <v>81.568579354631467</v>
      </c>
      <c r="I24">
        <f t="shared" si="44"/>
        <v>11.56019030985105</v>
      </c>
      <c r="J24">
        <f t="shared" si="44"/>
        <v>3.7467701282623036</v>
      </c>
      <c r="K24">
        <f t="shared" si="44"/>
        <v>1.2309175011905362</v>
      </c>
      <c r="L24">
        <f t="shared" si="44"/>
        <v>0.22689203112728779</v>
      </c>
      <c r="M24">
        <f t="shared" si="44"/>
        <v>423.54526616068074</v>
      </c>
      <c r="N24">
        <f t="shared" si="44"/>
        <v>140.91257164471705</v>
      </c>
      <c r="O24">
        <f t="shared" si="44"/>
        <v>1524.8046191578724</v>
      </c>
      <c r="P24">
        <f t="shared" si="44"/>
        <v>599.53707892900718</v>
      </c>
      <c r="Q24">
        <f t="shared" si="44"/>
        <v>7015.2598453980172</v>
      </c>
      <c r="R24">
        <f t="shared" si="44"/>
        <v>2135.8646890475566</v>
      </c>
      <c r="S24">
        <f t="shared" si="44"/>
        <v>519.12562485699004</v>
      </c>
      <c r="T24">
        <f t="shared" si="44"/>
        <v>144.14941975746817</v>
      </c>
      <c r="U24">
        <f t="shared" si="44"/>
        <v>49.144869315115706</v>
      </c>
      <c r="V24">
        <f t="shared" si="44"/>
        <v>13.123774029273564</v>
      </c>
      <c r="W24">
        <f t="shared" si="44"/>
        <v>1736.2577811502415</v>
      </c>
      <c r="X24">
        <f t="shared" si="44"/>
        <v>709.25330329318126</v>
      </c>
      <c r="Y24">
        <f t="shared" si="44"/>
        <v>5651.5040473659628</v>
      </c>
      <c r="Z24">
        <f t="shared" si="44"/>
        <v>1711.2183350553619</v>
      </c>
      <c r="AA24">
        <f t="shared" si="44"/>
        <v>242.74929587353418</v>
      </c>
      <c r="AB24">
        <f t="shared" si="44"/>
        <v>73.3068032108268</v>
      </c>
      <c r="AC24">
        <f t="shared" si="44"/>
        <v>30.228558107578461</v>
      </c>
      <c r="AD24">
        <f t="shared" si="44"/>
        <v>5.1768112225030816</v>
      </c>
      <c r="AE24">
        <f t="shared" si="44"/>
        <v>25606.463295742658</v>
      </c>
      <c r="AF24">
        <f t="shared" si="44"/>
        <v>7590.9354816668019</v>
      </c>
      <c r="AG24">
        <f t="shared" si="44"/>
        <v>1135.7038889813568</v>
      </c>
      <c r="AH24">
        <f t="shared" si="44"/>
        <v>430.17381119661309</v>
      </c>
      <c r="AI24">
        <f t="shared" si="44"/>
        <v>130.58512851574349</v>
      </c>
      <c r="AJ24">
        <f t="shared" si="44"/>
        <v>39.934227245165459</v>
      </c>
      <c r="AK24">
        <f t="shared" si="44"/>
        <v>3734.1235540533216</v>
      </c>
      <c r="AL24">
        <f t="shared" si="44"/>
        <v>1128.5181998927621</v>
      </c>
      <c r="AM24">
        <f t="shared" si="44"/>
        <v>398.30578079337653</v>
      </c>
      <c r="AN24">
        <f t="shared" si="44"/>
        <v>121.01441351378826</v>
      </c>
      <c r="AO24">
        <f t="shared" si="44"/>
        <v>28.531277846011907</v>
      </c>
      <c r="AP24">
        <f t="shared" si="44"/>
        <v>7.9615735377935986</v>
      </c>
    </row>
    <row r="27" spans="1:85">
      <c r="A27" s="26" t="s">
        <v>52</v>
      </c>
      <c r="B27" s="26"/>
      <c r="C27" s="26"/>
      <c r="D27" s="26"/>
      <c r="E27" s="26"/>
      <c r="F27" s="26"/>
      <c r="G27" s="26"/>
      <c r="H27" s="1"/>
      <c r="T27" s="25">
        <f>VAR(T30:T49)</f>
        <v>26.126523728557071</v>
      </c>
      <c r="U27" s="25">
        <f t="shared" ref="U27:Y27" si="45">VAR(U30:U49)</f>
        <v>4.9832131725532234</v>
      </c>
      <c r="V27" s="25">
        <f t="shared" si="45"/>
        <v>3.2824573216999759</v>
      </c>
      <c r="W27" s="25">
        <f t="shared" si="45"/>
        <v>2.6080702830946727</v>
      </c>
      <c r="X27" s="25">
        <f t="shared" si="45"/>
        <v>2.1310648087556276</v>
      </c>
      <c r="Y27" s="25">
        <f t="shared" si="45"/>
        <v>1.4215519493180715</v>
      </c>
    </row>
    <row r="28" spans="1:85">
      <c r="A28" s="2" t="s">
        <v>0</v>
      </c>
      <c r="B28" s="27" t="s">
        <v>1</v>
      </c>
      <c r="C28" s="28"/>
      <c r="D28" s="28"/>
      <c r="E28" s="28"/>
      <c r="F28" s="28"/>
      <c r="G28" s="29"/>
      <c r="H28" s="1"/>
      <c r="J28" s="20" t="s">
        <v>2</v>
      </c>
      <c r="K28" s="21">
        <v>26.12652372855662</v>
      </c>
      <c r="L28" s="22"/>
    </row>
    <row r="29" spans="1:85">
      <c r="A29" s="3"/>
      <c r="B29" s="4" t="s">
        <v>2</v>
      </c>
      <c r="C29" s="5" t="s">
        <v>3</v>
      </c>
      <c r="D29" s="5" t="s">
        <v>4</v>
      </c>
      <c r="E29" s="5" t="s">
        <v>5</v>
      </c>
      <c r="F29" s="5" t="s">
        <v>6</v>
      </c>
      <c r="G29" s="6" t="s">
        <v>7</v>
      </c>
      <c r="H29" s="1"/>
      <c r="J29" s="23" t="s">
        <v>3</v>
      </c>
      <c r="K29" s="24">
        <v>4.9832131725533229</v>
      </c>
      <c r="L29" s="22"/>
      <c r="N29" t="s">
        <v>53</v>
      </c>
      <c r="T29" t="s">
        <v>54</v>
      </c>
      <c r="U29" t="s">
        <v>55</v>
      </c>
      <c r="V29" t="s">
        <v>56</v>
      </c>
      <c r="W29" t="s">
        <v>57</v>
      </c>
      <c r="X29" t="s">
        <v>58</v>
      </c>
      <c r="Y29" t="s">
        <v>59</v>
      </c>
    </row>
    <row r="30" spans="1:85">
      <c r="A30" s="7" t="s">
        <v>8</v>
      </c>
      <c r="B30" s="8">
        <v>-0.91791728713456888</v>
      </c>
      <c r="C30" s="9">
        <v>8.3483049848183555E-2</v>
      </c>
      <c r="D30" s="9">
        <v>0.22825812214232835</v>
      </c>
      <c r="E30" s="9">
        <v>0.17024003136181173</v>
      </c>
      <c r="F30" s="9">
        <v>-3.7777813648410805E-2</v>
      </c>
      <c r="G30" s="10">
        <v>0.23023935383549787</v>
      </c>
      <c r="H30" s="1"/>
      <c r="J30" s="23" t="s">
        <v>4</v>
      </c>
      <c r="K30" s="24">
        <v>3.2824573217000159</v>
      </c>
      <c r="L30" s="22"/>
      <c r="M30">
        <f>B30/SQRT(K$28)</f>
        <v>-0.17958197139458482</v>
      </c>
      <c r="N30">
        <f>C30/SQRT(K$29)</f>
        <v>3.7397586350192982E-2</v>
      </c>
      <c r="O30">
        <f>D30/SQRT(K$30)</f>
        <v>0.12598727887985586</v>
      </c>
      <c r="P30">
        <f>E30/SQRT(K$31)</f>
        <v>0.10541491071692421</v>
      </c>
      <c r="Q30">
        <f>F30/SQRT(K$32)</f>
        <v>-2.5878463747895566E-2</v>
      </c>
      <c r="R30">
        <f>G30/SQRT(K$33)</f>
        <v>0.19310707701034485</v>
      </c>
      <c r="T30">
        <f t="array" ref="T30:T49">MMULT($AR$2:$CG$21,M30:M71)</f>
        <v>-4.646025083545406</v>
      </c>
      <c r="U30">
        <f t="array" ref="U30:U49">MMULT($AR$2:$CG$21,N30:N71)</f>
        <v>-4.4031861486932646</v>
      </c>
      <c r="V30">
        <f t="array" ref="V30:V49">MMULT($AR$2:$CG$21,O30:O71)</f>
        <v>-0.28110245481760854</v>
      </c>
      <c r="W30">
        <f t="array" ref="W30:W49">MMULT($AR$2:$CG$21,P30:P71)</f>
        <v>0.41872520211331987</v>
      </c>
      <c r="X30">
        <f t="array" ref="X30:X49">MMULT($AR$2:$CG$21,Q30:Q71)</f>
        <v>1.5106964204575535</v>
      </c>
      <c r="Y30">
        <f t="array" ref="Y30:Y49">MMULT($AR$2:$CG$21,R30:R71)</f>
        <v>-5.3768291330048956E-2</v>
      </c>
    </row>
    <row r="31" spans="1:85">
      <c r="A31" s="11" t="s">
        <v>9</v>
      </c>
      <c r="B31" s="12">
        <v>0.92809492282917017</v>
      </c>
      <c r="C31" s="13">
        <v>-9.9737474419213448E-3</v>
      </c>
      <c r="D31" s="13">
        <v>-0.22761799609506927</v>
      </c>
      <c r="E31" s="13">
        <v>-7.4317184758903823E-2</v>
      </c>
      <c r="F31" s="13">
        <v>-6.09963048256165E-2</v>
      </c>
      <c r="G31" s="14">
        <v>-0.20650198280295767</v>
      </c>
      <c r="H31" s="1"/>
      <c r="J31" s="23" t="s">
        <v>5</v>
      </c>
      <c r="K31" s="24">
        <v>2.6080702830945395</v>
      </c>
      <c r="L31" s="22"/>
      <c r="M31">
        <f t="shared" ref="M31:M71" si="46">B31/SQRT(K$28)</f>
        <v>0.18157313106418635</v>
      </c>
      <c r="N31">
        <f t="shared" ref="N31:N71" si="47">C31/SQRT(K$29)</f>
        <v>-4.4679019498277892E-3</v>
      </c>
      <c r="O31">
        <f t="shared" ref="O31:O71" si="48">D31/SQRT(K$30)</f>
        <v>-0.12563396072373784</v>
      </c>
      <c r="P31">
        <f t="shared" ref="P31:P71" si="49">E31/SQRT(K$31)</f>
        <v>-4.6018197561554036E-2</v>
      </c>
      <c r="Q31">
        <f t="shared" ref="Q31:Q71" si="50">F31/SQRT(K$32)</f>
        <v>-4.1783536704266266E-2</v>
      </c>
      <c r="R31">
        <f t="shared" ref="R31:R71" si="51">G31/SQRT(K$33)</f>
        <v>-0.17319799431165489</v>
      </c>
      <c r="T31">
        <v>-13.016221840350887</v>
      </c>
      <c r="U31">
        <v>-1.1680415047939601</v>
      </c>
      <c r="V31">
        <v>2.127598006501521</v>
      </c>
      <c r="W31">
        <v>-1.7888094481179289</v>
      </c>
      <c r="X31">
        <v>-3.0458936012860587</v>
      </c>
      <c r="Y31">
        <v>-0.56793184056360357</v>
      </c>
    </row>
    <row r="32" spans="1:85">
      <c r="A32" s="11" t="s">
        <v>10</v>
      </c>
      <c r="B32" s="12">
        <v>-0.22387162693043608</v>
      </c>
      <c r="C32" s="13">
        <v>0.67769776727734121</v>
      </c>
      <c r="D32" s="13">
        <v>0.24494290317029072</v>
      </c>
      <c r="E32" s="13">
        <v>-0.21363839602859155</v>
      </c>
      <c r="F32" s="13">
        <v>0.14803479250236784</v>
      </c>
      <c r="G32" s="14">
        <v>0.57296111793209348</v>
      </c>
      <c r="H32" s="1"/>
      <c r="J32" s="23" t="s">
        <v>6</v>
      </c>
      <c r="K32" s="24">
        <v>2.1310648087555606</v>
      </c>
      <c r="L32" s="22"/>
      <c r="M32">
        <f t="shared" si="46"/>
        <v>-4.3798399558398156E-2</v>
      </c>
      <c r="N32">
        <f t="shared" si="47"/>
        <v>0.30358570772362364</v>
      </c>
      <c r="O32">
        <f t="shared" si="48"/>
        <v>0.13519645899879373</v>
      </c>
      <c r="P32">
        <f t="shared" si="49"/>
        <v>-0.13228776018724769</v>
      </c>
      <c r="Q32">
        <f t="shared" si="50"/>
        <v>0.10140642459760037</v>
      </c>
      <c r="R32">
        <f t="shared" si="51"/>
        <v>0.48055575591781108</v>
      </c>
      <c r="T32">
        <v>3.7933671528299824</v>
      </c>
      <c r="U32">
        <v>-1.2362209569399023</v>
      </c>
      <c r="V32">
        <v>1.4655708192986887</v>
      </c>
      <c r="W32">
        <v>2.1201406502551436</v>
      </c>
      <c r="X32">
        <v>0.58970042758052554</v>
      </c>
      <c r="Y32">
        <v>0.11020207466841216</v>
      </c>
    </row>
    <row r="33" spans="1:25">
      <c r="A33" s="11" t="s">
        <v>11</v>
      </c>
      <c r="B33" s="12">
        <v>0.76318560878189801</v>
      </c>
      <c r="C33" s="13">
        <v>0.29912475061275906</v>
      </c>
      <c r="D33" s="13">
        <v>-0.24814631816871202</v>
      </c>
      <c r="E33" s="13">
        <v>0.23508618170932968</v>
      </c>
      <c r="F33" s="13">
        <v>0.21698199733740514</v>
      </c>
      <c r="G33" s="14">
        <v>8.1999163281986281E-2</v>
      </c>
      <c r="H33" s="1"/>
      <c r="J33" s="23" t="s">
        <v>7</v>
      </c>
      <c r="K33" s="24">
        <v>1.4215519493180815</v>
      </c>
      <c r="L33" s="22"/>
      <c r="M33">
        <f t="shared" si="46"/>
        <v>0.14931015908074635</v>
      </c>
      <c r="N33">
        <f t="shared" si="47"/>
        <v>0.13399778411142937</v>
      </c>
      <c r="O33">
        <f t="shared" si="48"/>
        <v>-0.13696458683138127</v>
      </c>
      <c r="P33">
        <f t="shared" si="49"/>
        <v>0.14556851674329885</v>
      </c>
      <c r="Q33">
        <f t="shared" si="50"/>
        <v>0.14863646700947247</v>
      </c>
      <c r="R33">
        <f t="shared" si="51"/>
        <v>6.8774596848425545E-2</v>
      </c>
      <c r="T33">
        <v>-1.2824661566262403</v>
      </c>
      <c r="U33">
        <v>-1.668422753705451</v>
      </c>
      <c r="V33">
        <v>-3.474737976637984</v>
      </c>
      <c r="W33">
        <v>2.2696629630812644</v>
      </c>
      <c r="X33">
        <v>-1.0876918393475039</v>
      </c>
      <c r="Y33">
        <v>-1.6574142266164358</v>
      </c>
    </row>
    <row r="34" spans="1:25">
      <c r="A34" s="11" t="s">
        <v>12</v>
      </c>
      <c r="B34" s="12">
        <v>0.93556932651297253</v>
      </c>
      <c r="C34" s="13">
        <v>0.10659173389591778</v>
      </c>
      <c r="D34" s="13">
        <v>-0.16701632404674113</v>
      </c>
      <c r="E34" s="13">
        <v>-0.22180987028671512</v>
      </c>
      <c r="F34" s="13">
        <v>0.17624887300258027</v>
      </c>
      <c r="G34" s="14">
        <v>-2.7619434123734169E-3</v>
      </c>
      <c r="H34" s="1"/>
      <c r="M34">
        <f t="shared" si="46"/>
        <v>0.18303542855803384</v>
      </c>
      <c r="N34">
        <f t="shared" si="47"/>
        <v>4.7749496213165855E-2</v>
      </c>
      <c r="O34">
        <f t="shared" si="48"/>
        <v>-9.2184812516965503E-2</v>
      </c>
      <c r="P34">
        <f t="shared" si="49"/>
        <v>-0.13734764664553326</v>
      </c>
      <c r="Q34">
        <f t="shared" si="50"/>
        <v>0.12073356370099497</v>
      </c>
      <c r="R34">
        <f t="shared" si="51"/>
        <v>-2.3165058898335783E-3</v>
      </c>
      <c r="T34">
        <v>1.6565331514274739</v>
      </c>
      <c r="U34">
        <v>-1.3715605662620429</v>
      </c>
      <c r="V34">
        <v>-1.5509597885647992E-2</v>
      </c>
      <c r="W34">
        <v>-1.0888857257570619</v>
      </c>
      <c r="X34">
        <v>0.14169747732843233</v>
      </c>
      <c r="Y34">
        <v>-0.50366168917816811</v>
      </c>
    </row>
    <row r="35" spans="1:25">
      <c r="A35" s="11" t="s">
        <v>13</v>
      </c>
      <c r="B35" s="12">
        <v>0.96100138225138321</v>
      </c>
      <c r="C35" s="13">
        <v>0.18569558288122759</v>
      </c>
      <c r="D35" s="13">
        <v>-0.11396088984451333</v>
      </c>
      <c r="E35" s="13">
        <v>-0.11153033448224993</v>
      </c>
      <c r="F35" s="13">
        <v>7.6460689646847005E-2</v>
      </c>
      <c r="G35" s="14">
        <v>2.6033998464383416E-2</v>
      </c>
      <c r="H35" s="1"/>
      <c r="M35">
        <f t="shared" si="46"/>
        <v>0.18801097349016802</v>
      </c>
      <c r="N35">
        <f t="shared" si="47"/>
        <v>8.318534850222925E-2</v>
      </c>
      <c r="O35">
        <f t="shared" si="48"/>
        <v>-6.2900817177864388E-2</v>
      </c>
      <c r="P35">
        <f t="shared" si="49"/>
        <v>-6.9061078981405746E-2</v>
      </c>
      <c r="Q35">
        <f t="shared" si="50"/>
        <v>5.2376911051025349E-2</v>
      </c>
      <c r="R35">
        <f t="shared" si="51"/>
        <v>2.1835317301753913E-2</v>
      </c>
      <c r="T35">
        <v>-0.36895204156608219</v>
      </c>
      <c r="U35">
        <v>-1.4881977395958665</v>
      </c>
      <c r="V35">
        <v>-1.1824693977554781</v>
      </c>
      <c r="W35">
        <v>2.4856022818289589</v>
      </c>
      <c r="X35">
        <v>1.1481839023991633</v>
      </c>
      <c r="Y35">
        <v>0.18954167472772504</v>
      </c>
    </row>
    <row r="36" spans="1:25">
      <c r="A36" s="11" t="s">
        <v>14</v>
      </c>
      <c r="B36" s="12">
        <v>0.8695704197348767</v>
      </c>
      <c r="C36" s="13">
        <v>-0.23167748728598769</v>
      </c>
      <c r="D36" s="13">
        <v>0.36778330369344903</v>
      </c>
      <c r="E36" s="13">
        <v>-0.14455210717505562</v>
      </c>
      <c r="F36" s="13">
        <v>-0.15664210016787808</v>
      </c>
      <c r="G36" s="14">
        <v>-3.3006456581327961E-2</v>
      </c>
      <c r="H36" s="1"/>
      <c r="M36">
        <f t="shared" si="46"/>
        <v>0.17012335689840041</v>
      </c>
      <c r="N36">
        <f t="shared" si="47"/>
        <v>-0.10378368844848783</v>
      </c>
      <c r="O36">
        <f t="shared" si="48"/>
        <v>0.20299833020131861</v>
      </c>
      <c r="P36">
        <f t="shared" si="49"/>
        <v>-8.950860352825292E-2</v>
      </c>
      <c r="Q36">
        <f t="shared" si="50"/>
        <v>-0.10730258104174813</v>
      </c>
      <c r="R36">
        <f t="shared" si="51"/>
        <v>-2.7683279364322144E-2</v>
      </c>
      <c r="T36">
        <v>3.3525713477301857</v>
      </c>
      <c r="U36">
        <v>-1.101649428905632</v>
      </c>
      <c r="V36">
        <v>0.53683008565637691</v>
      </c>
      <c r="W36">
        <v>0.99741854434697363</v>
      </c>
      <c r="X36">
        <v>-0.80073941215966493</v>
      </c>
      <c r="Y36">
        <v>1.5769057102319461E-2</v>
      </c>
    </row>
    <row r="37" spans="1:25">
      <c r="A37" s="11" t="s">
        <v>15</v>
      </c>
      <c r="B37" s="12">
        <v>0.90305250029966444</v>
      </c>
      <c r="C37" s="13">
        <v>-6.1146461718133704E-2</v>
      </c>
      <c r="D37" s="13">
        <v>0.33782337396233719</v>
      </c>
      <c r="E37" s="13">
        <v>0.19622661165424357</v>
      </c>
      <c r="F37" s="13">
        <v>-1.8246816433727598E-2</v>
      </c>
      <c r="G37" s="14">
        <v>8.8938160926851001E-2</v>
      </c>
      <c r="H37" s="1"/>
      <c r="M37">
        <f t="shared" si="46"/>
        <v>0.17667381424187933</v>
      </c>
      <c r="N37">
        <f t="shared" si="47"/>
        <v>-2.7391549377642075E-2</v>
      </c>
      <c r="O37">
        <f t="shared" si="48"/>
        <v>0.18646191963757588</v>
      </c>
      <c r="P37">
        <f t="shared" si="49"/>
        <v>0.12150614977187296</v>
      </c>
      <c r="Q37">
        <f t="shared" si="50"/>
        <v>-1.249938871501074E-2</v>
      </c>
      <c r="R37">
        <f t="shared" si="51"/>
        <v>7.459449483831862E-2</v>
      </c>
      <c r="T37">
        <v>5.1883304763681197</v>
      </c>
      <c r="U37">
        <v>-1.9949566283385185</v>
      </c>
      <c r="V37">
        <v>-3.0308743874045803</v>
      </c>
      <c r="W37">
        <v>-2.36767092516794</v>
      </c>
      <c r="X37">
        <v>-1.1041119466449565</v>
      </c>
      <c r="Y37">
        <v>-0.51575612431538365</v>
      </c>
    </row>
    <row r="38" spans="1:25">
      <c r="A38" s="11" t="s">
        <v>16</v>
      </c>
      <c r="B38" s="12">
        <v>-0.60292489583566045</v>
      </c>
      <c r="C38" s="13">
        <v>-0.35434068452312062</v>
      </c>
      <c r="D38" s="13">
        <v>1.1531655846857712E-2</v>
      </c>
      <c r="E38" s="13">
        <v>0.60482497497082777</v>
      </c>
      <c r="F38" s="13">
        <v>0.35102052420257424</v>
      </c>
      <c r="G38" s="14">
        <v>-5.247090185972203E-2</v>
      </c>
      <c r="H38" s="1"/>
      <c r="M38">
        <f t="shared" si="46"/>
        <v>-0.11795664262412929</v>
      </c>
      <c r="N38">
        <f t="shared" si="47"/>
        <v>-0.15873265735904618</v>
      </c>
      <c r="O38">
        <f t="shared" si="48"/>
        <v>6.3649079712426448E-3</v>
      </c>
      <c r="P38">
        <f t="shared" si="49"/>
        <v>0.37451573655089115</v>
      </c>
      <c r="Q38">
        <f t="shared" si="50"/>
        <v>0.24045520460461442</v>
      </c>
      <c r="R38">
        <f t="shared" si="51"/>
        <v>-4.4008560297937122E-2</v>
      </c>
      <c r="T38">
        <v>-1.6267432798439743</v>
      </c>
      <c r="U38">
        <v>-1.8624332134185915</v>
      </c>
      <c r="V38">
        <v>1.6730759146897356</v>
      </c>
      <c r="W38">
        <v>1.3194354823914944</v>
      </c>
      <c r="X38">
        <v>-0.13237894970800015</v>
      </c>
      <c r="Y38">
        <v>0.85793667146524788</v>
      </c>
    </row>
    <row r="39" spans="1:25">
      <c r="A39" s="11" t="s">
        <v>17</v>
      </c>
      <c r="B39" s="12">
        <v>0.414365201991859</v>
      </c>
      <c r="C39" s="13">
        <v>0.58533676715135552</v>
      </c>
      <c r="D39" s="13">
        <v>-0.18017397599292759</v>
      </c>
      <c r="E39" s="13">
        <v>0.37928075533718314</v>
      </c>
      <c r="F39" s="13">
        <v>-0.52020207680540498</v>
      </c>
      <c r="G39" s="14">
        <v>3.8292323911560948E-2</v>
      </c>
      <c r="H39" s="1"/>
      <c r="M39">
        <f t="shared" si="46"/>
        <v>8.1066694019135882E-2</v>
      </c>
      <c r="N39">
        <f t="shared" si="47"/>
        <v>0.2622110995380928</v>
      </c>
      <c r="O39">
        <f t="shared" si="48"/>
        <v>-9.9447190519508732E-2</v>
      </c>
      <c r="P39">
        <f t="shared" si="49"/>
        <v>0.23485573070380361</v>
      </c>
      <c r="Q39">
        <f t="shared" si="50"/>
        <v>-0.35634753009998404</v>
      </c>
      <c r="R39">
        <f t="shared" si="51"/>
        <v>3.2116658682851101E-2</v>
      </c>
      <c r="T39">
        <v>8.3751911952689788</v>
      </c>
      <c r="U39">
        <v>-0.7384248424663451</v>
      </c>
      <c r="V39">
        <v>3.8474166637471501</v>
      </c>
      <c r="W39">
        <v>-0.1535043822049571</v>
      </c>
      <c r="X39">
        <v>-1.7532611746112696</v>
      </c>
      <c r="Y39">
        <v>1.1194114329676426</v>
      </c>
    </row>
    <row r="40" spans="1:25">
      <c r="A40" s="11" t="s">
        <v>18</v>
      </c>
      <c r="B40" s="12">
        <v>-0.40004018845977751</v>
      </c>
      <c r="C40" s="13">
        <v>0.71783658718848797</v>
      </c>
      <c r="D40" s="13">
        <v>0.40742947908623978</v>
      </c>
      <c r="E40" s="13">
        <v>6.6889479761004109E-2</v>
      </c>
      <c r="F40" s="13">
        <v>6.5415767278416942E-2</v>
      </c>
      <c r="G40" s="14">
        <v>-0.38032996526518792</v>
      </c>
      <c r="H40" s="1"/>
      <c r="M40">
        <f t="shared" si="46"/>
        <v>-7.8264138487824528E-2</v>
      </c>
      <c r="N40">
        <f t="shared" si="47"/>
        <v>0.32156654319084416</v>
      </c>
      <c r="O40">
        <f t="shared" si="48"/>
        <v>0.22488107290002823</v>
      </c>
      <c r="P40">
        <f t="shared" si="49"/>
        <v>4.1418863004800126E-2</v>
      </c>
      <c r="Q40">
        <f t="shared" si="50"/>
        <v>4.4810945858601826E-2</v>
      </c>
      <c r="R40">
        <f t="shared" si="51"/>
        <v>-0.3189915480056516</v>
      </c>
      <c r="T40">
        <v>6.6839017291542282</v>
      </c>
      <c r="U40">
        <v>-1.8556349299652355</v>
      </c>
      <c r="V40">
        <v>-0.2324029912950048</v>
      </c>
      <c r="W40">
        <v>-1.3166790332183318</v>
      </c>
      <c r="X40">
        <v>-0.15103706517391502</v>
      </c>
      <c r="Y40">
        <v>3.7103200105716494E-2</v>
      </c>
    </row>
    <row r="41" spans="1:25">
      <c r="A41" s="11" t="s">
        <v>19</v>
      </c>
      <c r="B41" s="12">
        <v>0.74888338080121242</v>
      </c>
      <c r="C41" s="13">
        <v>-0.16572264182007285</v>
      </c>
      <c r="D41" s="13">
        <v>6.1562200814116563E-2</v>
      </c>
      <c r="E41" s="13">
        <v>0.49382899560396587</v>
      </c>
      <c r="F41" s="13">
        <v>-6.3300675066089537E-2</v>
      </c>
      <c r="G41" s="14">
        <v>4.0470361798676573E-2</v>
      </c>
      <c r="H41" s="1"/>
      <c r="M41">
        <f t="shared" si="46"/>
        <v>0.14651206133043154</v>
      </c>
      <c r="N41">
        <f t="shared" si="47"/>
        <v>-7.4238145574686693E-2</v>
      </c>
      <c r="O41">
        <f t="shared" si="48"/>
        <v>3.3979312935859401E-2</v>
      </c>
      <c r="P41">
        <f t="shared" si="49"/>
        <v>0.30578553742382503</v>
      </c>
      <c r="Q41">
        <f t="shared" si="50"/>
        <v>-4.3362070662975642E-2</v>
      </c>
      <c r="R41">
        <f t="shared" si="51"/>
        <v>3.3943429488936638E-2</v>
      </c>
      <c r="T41">
        <v>2.01536008931491</v>
      </c>
      <c r="U41">
        <v>4.0750968137177699</v>
      </c>
      <c r="V41">
        <v>0.64821008386110379</v>
      </c>
      <c r="W41">
        <v>2.3375583117071734</v>
      </c>
      <c r="X41">
        <v>-1.6648357249902022</v>
      </c>
      <c r="Y41">
        <v>-0.53174084840297464</v>
      </c>
    </row>
    <row r="42" spans="1:25">
      <c r="A42" s="11" t="s">
        <v>20</v>
      </c>
      <c r="B42" s="12">
        <v>-0.77654734123090741</v>
      </c>
      <c r="C42" s="13">
        <v>0.35724979475769381</v>
      </c>
      <c r="D42" s="13">
        <v>0.29812959649291026</v>
      </c>
      <c r="E42" s="13">
        <v>2.3166311554637185E-2</v>
      </c>
      <c r="F42" s="13">
        <v>-4.9811460434600843E-2</v>
      </c>
      <c r="G42" s="14">
        <v>0.4099989007416901</v>
      </c>
      <c r="H42" s="1"/>
      <c r="M42">
        <f t="shared" si="46"/>
        <v>-0.15192425763632605</v>
      </c>
      <c r="N42">
        <f t="shared" si="47"/>
        <v>0.16003584047702674</v>
      </c>
      <c r="O42">
        <f t="shared" si="48"/>
        <v>0.16455290292921379</v>
      </c>
      <c r="P42">
        <f t="shared" si="49"/>
        <v>1.4344890826426007E-2</v>
      </c>
      <c r="Q42">
        <f t="shared" si="50"/>
        <v>-3.4121722476673243E-2</v>
      </c>
      <c r="R42">
        <f t="shared" si="51"/>
        <v>0.34387557114258821</v>
      </c>
      <c r="T42">
        <v>6.5750195351863017</v>
      </c>
      <c r="U42">
        <v>1.3928574440768569</v>
      </c>
      <c r="V42">
        <v>0.67001532947023623</v>
      </c>
      <c r="W42">
        <v>-2.502932883115851</v>
      </c>
      <c r="X42">
        <v>2.3199748106338052</v>
      </c>
      <c r="Y42">
        <v>-0.33166852006122083</v>
      </c>
    </row>
    <row r="43" spans="1:25">
      <c r="A43" s="11" t="s">
        <v>21</v>
      </c>
      <c r="B43" s="12">
        <v>0.8540805497018209</v>
      </c>
      <c r="C43" s="13">
        <v>-6.0330180189428206E-2</v>
      </c>
      <c r="D43" s="13">
        <v>-0.35235584671254627</v>
      </c>
      <c r="E43" s="13">
        <v>8.6310514067656316E-2</v>
      </c>
      <c r="F43" s="13">
        <v>0.22386153928850108</v>
      </c>
      <c r="G43" s="14">
        <v>-0.20997875291286772</v>
      </c>
      <c r="H43" s="1"/>
      <c r="M43">
        <f t="shared" si="46"/>
        <v>0.16709290803751708</v>
      </c>
      <c r="N43">
        <f t="shared" si="47"/>
        <v>-2.7025882826032549E-2</v>
      </c>
      <c r="O43">
        <f t="shared" si="48"/>
        <v>-0.19448313123789238</v>
      </c>
      <c r="P43">
        <f t="shared" si="49"/>
        <v>5.3444627926770814E-2</v>
      </c>
      <c r="Q43">
        <f t="shared" si="50"/>
        <v>0.15334907369022072</v>
      </c>
      <c r="R43">
        <f t="shared" si="51"/>
        <v>-0.17611404190376792</v>
      </c>
      <c r="T43">
        <v>-6.6800927618322996</v>
      </c>
      <c r="U43">
        <v>0.4375222232974546</v>
      </c>
      <c r="V43">
        <v>1.2847799616723434</v>
      </c>
      <c r="W43">
        <v>-1.7016507878699887</v>
      </c>
      <c r="X43">
        <v>1.3645688120217971</v>
      </c>
      <c r="Y43">
        <v>-0.12832569995695275</v>
      </c>
    </row>
    <row r="44" spans="1:25">
      <c r="A44" s="11" t="s">
        <v>22</v>
      </c>
      <c r="B44" s="12">
        <v>0.85176297980139104</v>
      </c>
      <c r="C44" s="13">
        <v>0.22377699812229496</v>
      </c>
      <c r="D44" s="13">
        <v>-0.18307056814178224</v>
      </c>
      <c r="E44" s="13">
        <v>-0.16983250693935653</v>
      </c>
      <c r="F44" s="13">
        <v>0.34282667001934736</v>
      </c>
      <c r="G44" s="14">
        <v>0.1610681224289878</v>
      </c>
      <c r="H44" s="1"/>
      <c r="M44">
        <f t="shared" si="46"/>
        <v>0.16663949706313272</v>
      </c>
      <c r="N44">
        <f t="shared" si="47"/>
        <v>0.10024453617452006</v>
      </c>
      <c r="O44">
        <f t="shared" si="48"/>
        <v>-0.10104596720019746</v>
      </c>
      <c r="P44">
        <f t="shared" si="49"/>
        <v>-0.10516256612873051</v>
      </c>
      <c r="Q44">
        <f t="shared" si="50"/>
        <v>0.23484227103440769</v>
      </c>
      <c r="R44">
        <f t="shared" si="51"/>
        <v>0.13509156364306446</v>
      </c>
      <c r="T44">
        <v>-1.4585926427758582</v>
      </c>
      <c r="U44">
        <v>1.2834434332678595</v>
      </c>
      <c r="V44">
        <v>1.6167722832438043</v>
      </c>
      <c r="W44">
        <v>-7.4905001702157525E-2</v>
      </c>
      <c r="X44">
        <v>2.3096870745454696</v>
      </c>
      <c r="Y44">
        <v>-2.2903038618838556</v>
      </c>
    </row>
    <row r="45" spans="1:25">
      <c r="A45" s="11" t="s">
        <v>23</v>
      </c>
      <c r="B45" s="12">
        <v>0.87229573679783456</v>
      </c>
      <c r="C45" s="13">
        <v>0.32866748308593924</v>
      </c>
      <c r="D45" s="13">
        <v>-0.10174010783664668</v>
      </c>
      <c r="E45" s="13">
        <v>-1.1103170276269446E-2</v>
      </c>
      <c r="F45" s="13">
        <v>0.24623794914854585</v>
      </c>
      <c r="G45" s="14">
        <v>0.21119654753088207</v>
      </c>
      <c r="H45" s="1"/>
      <c r="M45">
        <f t="shared" si="46"/>
        <v>0.17065653980899692</v>
      </c>
      <c r="N45">
        <f t="shared" si="47"/>
        <v>0.14723193033267509</v>
      </c>
      <c r="O45">
        <f t="shared" si="48"/>
        <v>-5.6155545392990169E-2</v>
      </c>
      <c r="P45">
        <f t="shared" si="49"/>
        <v>-6.875231953289593E-3</v>
      </c>
      <c r="Q45">
        <f t="shared" si="50"/>
        <v>0.16867730620151589</v>
      </c>
      <c r="R45">
        <f t="shared" si="51"/>
        <v>0.17713543444664182</v>
      </c>
      <c r="T45">
        <v>-3.356482941089733</v>
      </c>
      <c r="U45">
        <v>1.2743644829892837</v>
      </c>
      <c r="V45">
        <v>-1.58313526181921</v>
      </c>
      <c r="W45">
        <v>-1.1070009611209282</v>
      </c>
      <c r="X45">
        <v>0.75362395718281849</v>
      </c>
      <c r="Y45">
        <v>1.0437220599335679</v>
      </c>
    </row>
    <row r="46" spans="1:25">
      <c r="A46" s="11" t="s">
        <v>24</v>
      </c>
      <c r="B46" s="12">
        <v>0.85962269710623385</v>
      </c>
      <c r="C46" s="13">
        <v>-0.23874777226178259</v>
      </c>
      <c r="D46" s="13">
        <v>0.40017141223761643</v>
      </c>
      <c r="E46" s="13">
        <v>-0.12656433566749598</v>
      </c>
      <c r="F46" s="13">
        <v>-0.14896967405111536</v>
      </c>
      <c r="G46" s="14">
        <v>-2.495879832571914E-2</v>
      </c>
      <c r="H46" s="1"/>
      <c r="M46">
        <f t="shared" si="46"/>
        <v>0.16817717757965717</v>
      </c>
      <c r="N46">
        <f t="shared" si="47"/>
        <v>-0.10695093728982272</v>
      </c>
      <c r="O46">
        <f t="shared" si="48"/>
        <v>0.22087497627746877</v>
      </c>
      <c r="P46">
        <f t="shared" si="49"/>
        <v>-7.8370334154724219E-2</v>
      </c>
      <c r="Q46">
        <f t="shared" si="50"/>
        <v>-0.10204683482602175</v>
      </c>
      <c r="R46">
        <f t="shared" si="51"/>
        <v>-2.0933522050335152E-2</v>
      </c>
      <c r="T46">
        <v>-0.2284263153544108</v>
      </c>
      <c r="U46">
        <v>2.7421011849935888</v>
      </c>
      <c r="V46">
        <v>-0.76234681820613692</v>
      </c>
      <c r="W46">
        <v>0.33107838702054015</v>
      </c>
      <c r="X46">
        <v>-0.6940812274384528</v>
      </c>
      <c r="Y46">
        <v>0.87749979653004784</v>
      </c>
    </row>
    <row r="47" spans="1:25">
      <c r="A47" s="11" t="s">
        <v>25</v>
      </c>
      <c r="B47" s="12">
        <v>0.88253691732729123</v>
      </c>
      <c r="C47" s="13">
        <v>-3.9767942095967575E-2</v>
      </c>
      <c r="D47" s="13">
        <v>0.34824483707154186</v>
      </c>
      <c r="E47" s="13">
        <v>0.24174291421334917</v>
      </c>
      <c r="F47" s="13">
        <v>4.6419029154923649E-3</v>
      </c>
      <c r="G47" s="14">
        <v>0.10837802431636148</v>
      </c>
      <c r="H47" s="1"/>
      <c r="M47">
        <f t="shared" si="46"/>
        <v>0.17266013143393388</v>
      </c>
      <c r="N47">
        <f t="shared" si="47"/>
        <v>-1.7814694733936834E-2</v>
      </c>
      <c r="O47">
        <f t="shared" si="48"/>
        <v>0.19221405571384137</v>
      </c>
      <c r="P47">
        <f t="shared" si="49"/>
        <v>0.14969045479138518</v>
      </c>
      <c r="Q47">
        <f t="shared" si="50"/>
        <v>3.1797847656774916E-3</v>
      </c>
      <c r="R47">
        <f t="shared" si="51"/>
        <v>9.0899158372559324E-2</v>
      </c>
      <c r="T47">
        <v>1.2213093979288991</v>
      </c>
      <c r="U47">
        <v>3.8608220023468554</v>
      </c>
      <c r="V47">
        <v>-1.0848446370378997</v>
      </c>
      <c r="W47">
        <v>-0.70821776722144492</v>
      </c>
      <c r="X47">
        <v>-1.1507959566673556</v>
      </c>
      <c r="Y47">
        <v>-1.8296308756851991</v>
      </c>
    </row>
    <row r="48" spans="1:25">
      <c r="A48" s="11" t="s">
        <v>26</v>
      </c>
      <c r="B48" s="12">
        <v>-0.82765290777523404</v>
      </c>
      <c r="C48" s="13">
        <v>-0.18188783491438804</v>
      </c>
      <c r="D48" s="13">
        <v>0.1309536614058173</v>
      </c>
      <c r="E48" s="13">
        <v>0.46543588545121284</v>
      </c>
      <c r="F48" s="13">
        <v>0.17137918166819308</v>
      </c>
      <c r="G48" s="14">
        <v>8.1792137105977714E-2</v>
      </c>
      <c r="H48" s="1"/>
      <c r="M48">
        <f t="shared" si="46"/>
        <v>-0.16192258593659897</v>
      </c>
      <c r="N48">
        <f t="shared" si="47"/>
        <v>-8.1479606035361862E-2</v>
      </c>
      <c r="O48">
        <f t="shared" si="48"/>
        <v>7.2279992952826569E-2</v>
      </c>
      <c r="P48">
        <f t="shared" si="49"/>
        <v>0.28820414280244422</v>
      </c>
      <c r="Q48">
        <f t="shared" si="50"/>
        <v>0.1173977398803467</v>
      </c>
      <c r="R48">
        <f t="shared" si="51"/>
        <v>6.8600959201135209E-2</v>
      </c>
      <c r="T48">
        <v>-1.5495697697666577</v>
      </c>
      <c r="U48">
        <v>1.159569974725378</v>
      </c>
      <c r="V48">
        <v>-2.3648217059619561</v>
      </c>
      <c r="W48">
        <v>-0.84409226779912672</v>
      </c>
      <c r="X48">
        <v>-0.35268107650148695</v>
      </c>
      <c r="Y48">
        <v>3.0459927261798447</v>
      </c>
    </row>
    <row r="49" spans="1:25">
      <c r="A49" s="11" t="s">
        <v>27</v>
      </c>
      <c r="B49" s="12">
        <v>0.6925774923384902</v>
      </c>
      <c r="C49" s="13">
        <v>0.5198899339467401</v>
      </c>
      <c r="D49" s="13">
        <v>-0.31692417317760718</v>
      </c>
      <c r="E49" s="13">
        <v>0.12854262215650966</v>
      </c>
      <c r="F49" s="13">
        <v>-0.32306155005590936</v>
      </c>
      <c r="G49" s="14">
        <v>-4.9314558352221191E-2</v>
      </c>
      <c r="H49" s="1"/>
      <c r="M49">
        <f t="shared" si="46"/>
        <v>0.13549633846195386</v>
      </c>
      <c r="N49">
        <f t="shared" si="47"/>
        <v>0.23289312899715983</v>
      </c>
      <c r="O49">
        <f t="shared" si="48"/>
        <v>-0.17492658668679451</v>
      </c>
      <c r="P49">
        <f t="shared" si="49"/>
        <v>7.9595315681945986E-2</v>
      </c>
      <c r="Q49">
        <f t="shared" si="50"/>
        <v>-0.22130281781969913</v>
      </c>
      <c r="R49">
        <f t="shared" si="51"/>
        <v>-4.1361261916403477E-2</v>
      </c>
      <c r="T49">
        <v>-4.6480112424575459</v>
      </c>
      <c r="U49">
        <v>2.6629511536697796</v>
      </c>
      <c r="V49">
        <v>0.14197608068059656</v>
      </c>
      <c r="W49">
        <v>1.3747273605508008</v>
      </c>
      <c r="X49">
        <v>1.7993750923792353</v>
      </c>
      <c r="Y49">
        <v>1.1130232843132726</v>
      </c>
    </row>
    <row r="50" spans="1:25">
      <c r="A50" s="11" t="s">
        <v>28</v>
      </c>
      <c r="B50" s="12">
        <v>-0.70020462754637791</v>
      </c>
      <c r="C50" s="13">
        <v>0.54123753854471746</v>
      </c>
      <c r="D50" s="13">
        <v>0.40688645162057807</v>
      </c>
      <c r="E50" s="13">
        <v>0.10543883064345147</v>
      </c>
      <c r="F50" s="13">
        <v>-5.6534213511977398E-2</v>
      </c>
      <c r="G50" s="14">
        <v>-0.18198931983311684</v>
      </c>
      <c r="H50" s="1"/>
      <c r="M50">
        <f t="shared" si="46"/>
        <v>-0.1369885164565543</v>
      </c>
      <c r="N50">
        <f t="shared" si="47"/>
        <v>0.24245613475431002</v>
      </c>
      <c r="O50">
        <f t="shared" si="48"/>
        <v>0.22458134839465846</v>
      </c>
      <c r="P50">
        <f t="shared" si="49"/>
        <v>6.5289138103798591E-2</v>
      </c>
      <c r="Q50">
        <f t="shared" si="50"/>
        <v>-3.8726926033927307E-2</v>
      </c>
      <c r="R50">
        <f t="shared" si="51"/>
        <v>-0.15263865631408677</v>
      </c>
    </row>
    <row r="51" spans="1:25">
      <c r="A51" s="11" t="s">
        <v>29</v>
      </c>
      <c r="B51" s="12">
        <v>0.86451643932374944</v>
      </c>
      <c r="C51" s="13">
        <v>-0.26033369046515847</v>
      </c>
      <c r="D51" s="13">
        <v>-0.24463005976481014</v>
      </c>
      <c r="E51" s="13">
        <v>0.2481878092551795</v>
      </c>
      <c r="F51" s="13">
        <v>-4.7059422494087295E-2</v>
      </c>
      <c r="G51" s="14">
        <v>6.7496554868661449E-2</v>
      </c>
      <c r="H51" s="1"/>
      <c r="M51">
        <f t="shared" si="46"/>
        <v>0.16913459268364955</v>
      </c>
      <c r="N51">
        <f t="shared" si="47"/>
        <v>-0.11662069949217374</v>
      </c>
      <c r="O51">
        <f t="shared" si="48"/>
        <v>-0.1350237847955624</v>
      </c>
      <c r="P51">
        <f t="shared" si="49"/>
        <v>0.15368122024167216</v>
      </c>
      <c r="Q51">
        <f t="shared" si="50"/>
        <v>-3.223652830585047E-2</v>
      </c>
      <c r="R51">
        <f t="shared" si="51"/>
        <v>5.6610923379624277E-2</v>
      </c>
    </row>
    <row r="52" spans="1:25">
      <c r="A52" s="11" t="s">
        <v>30</v>
      </c>
      <c r="B52" s="12">
        <v>0.8506552205951865</v>
      </c>
      <c r="C52" s="13">
        <v>0.30051651887777026</v>
      </c>
      <c r="D52" s="13">
        <v>-0.13848829544410862</v>
      </c>
      <c r="E52" s="13">
        <v>-0.2289409006930346</v>
      </c>
      <c r="F52" s="13">
        <v>0.28189849804544864</v>
      </c>
      <c r="G52" s="14">
        <v>0.16828439847753246</v>
      </c>
      <c r="H52" s="1"/>
      <c r="M52">
        <f t="shared" si="46"/>
        <v>0.16642277428770519</v>
      </c>
      <c r="N52">
        <f t="shared" si="47"/>
        <v>0.13462124928148325</v>
      </c>
      <c r="O52">
        <f t="shared" si="48"/>
        <v>-7.6438741088185172E-2</v>
      </c>
      <c r="P52">
        <f t="shared" si="49"/>
        <v>-0.14176327631611416</v>
      </c>
      <c r="Q52">
        <f t="shared" si="50"/>
        <v>0.19310540652641062</v>
      </c>
      <c r="R52">
        <f t="shared" si="51"/>
        <v>0.14114402145021182</v>
      </c>
    </row>
    <row r="53" spans="1:25">
      <c r="A53" s="11" t="s">
        <v>31</v>
      </c>
      <c r="B53" s="12">
        <v>0.86100481132361895</v>
      </c>
      <c r="C53" s="13">
        <v>0.40753728392157174</v>
      </c>
      <c r="D53" s="13">
        <v>-8.7927516527330579E-2</v>
      </c>
      <c r="E53" s="13">
        <v>-6.2480268145336568E-2</v>
      </c>
      <c r="F53" s="13">
        <v>0.1668450872011798</v>
      </c>
      <c r="G53" s="14">
        <v>0.1996049130700957</v>
      </c>
      <c r="H53" s="1"/>
      <c r="M53">
        <f t="shared" si="46"/>
        <v>0.16844757535877003</v>
      </c>
      <c r="N53">
        <f t="shared" si="47"/>
        <v>0.18256293695661752</v>
      </c>
      <c r="O53">
        <f t="shared" si="48"/>
        <v>-4.8531673011111956E-2</v>
      </c>
      <c r="P53">
        <f t="shared" si="49"/>
        <v>-3.8688620035038306E-2</v>
      </c>
      <c r="Q53">
        <f t="shared" si="50"/>
        <v>0.11429180578934424</v>
      </c>
      <c r="R53">
        <f t="shared" si="51"/>
        <v>0.16741326223235495</v>
      </c>
    </row>
    <row r="54" spans="1:25">
      <c r="A54" s="11" t="s">
        <v>32</v>
      </c>
      <c r="B54" s="12">
        <v>0.87322455899965268</v>
      </c>
      <c r="C54" s="13">
        <v>-0.20669113550757567</v>
      </c>
      <c r="D54" s="13">
        <v>0.37622150397072246</v>
      </c>
      <c r="E54" s="13">
        <v>-0.15373267712040861</v>
      </c>
      <c r="F54" s="13">
        <v>-0.1443604404255632</v>
      </c>
      <c r="G54" s="14">
        <v>-1.6315463195485026E-2</v>
      </c>
      <c r="H54" s="1"/>
      <c r="M54">
        <f t="shared" si="46"/>
        <v>0.17083825522542431</v>
      </c>
      <c r="N54">
        <f t="shared" si="47"/>
        <v>-9.2590646868086185E-2</v>
      </c>
      <c r="O54">
        <f t="shared" si="48"/>
        <v>0.20765580254709579</v>
      </c>
      <c r="P54">
        <f t="shared" si="49"/>
        <v>-9.5193335570289847E-2</v>
      </c>
      <c r="Q54">
        <f t="shared" si="50"/>
        <v>-9.8889429095914069E-2</v>
      </c>
      <c r="R54">
        <f t="shared" si="51"/>
        <v>-1.3684156749332467E-2</v>
      </c>
    </row>
    <row r="55" spans="1:25">
      <c r="A55" s="11" t="s">
        <v>33</v>
      </c>
      <c r="B55" s="12">
        <v>0.89986751262735065</v>
      </c>
      <c r="C55" s="13">
        <v>-4.4086857589515936E-2</v>
      </c>
      <c r="D55" s="13">
        <v>0.3398840229461369</v>
      </c>
      <c r="E55" s="13">
        <v>0.20257654627021801</v>
      </c>
      <c r="F55" s="13">
        <v>-2.1313238205064484E-2</v>
      </c>
      <c r="G55" s="14">
        <v>0.10933925080832765</v>
      </c>
      <c r="H55" s="1"/>
      <c r="M55">
        <f t="shared" si="46"/>
        <v>0.1760507010561074</v>
      </c>
      <c r="N55">
        <f t="shared" si="47"/>
        <v>-1.9749422985993807E-2</v>
      </c>
      <c r="O55">
        <f t="shared" si="48"/>
        <v>0.18759929672522926</v>
      </c>
      <c r="P55">
        <f t="shared" si="49"/>
        <v>0.12543811445283934</v>
      </c>
      <c r="Q55">
        <f t="shared" si="50"/>
        <v>-1.459994131405289E-2</v>
      </c>
      <c r="R55">
        <f t="shared" si="51"/>
        <v>9.1705361287553244E-2</v>
      </c>
    </row>
    <row r="56" spans="1:25">
      <c r="A56" s="11" t="s">
        <v>34</v>
      </c>
      <c r="B56" s="12">
        <v>-0.71587621961789982</v>
      </c>
      <c r="C56" s="13">
        <v>-4.1676386332679491E-2</v>
      </c>
      <c r="D56" s="13">
        <v>0.12435387262988276</v>
      </c>
      <c r="E56" s="13">
        <v>0.46047751149327315</v>
      </c>
      <c r="F56" s="13">
        <v>0.41971034660779727</v>
      </c>
      <c r="G56" s="14">
        <v>0.23326761064272195</v>
      </c>
      <c r="H56" s="1"/>
      <c r="M56">
        <f t="shared" si="46"/>
        <v>-0.1400545175424267</v>
      </c>
      <c r="N56">
        <f t="shared" si="47"/>
        <v>-1.866961328646639E-2</v>
      </c>
      <c r="O56">
        <f t="shared" si="48"/>
        <v>6.8637233513390988E-2</v>
      </c>
      <c r="P56">
        <f t="shared" si="49"/>
        <v>0.28513385114485829</v>
      </c>
      <c r="Q56">
        <f t="shared" si="50"/>
        <v>0.28750893554591589</v>
      </c>
      <c r="R56">
        <f t="shared" si="51"/>
        <v>0.19564694611064443</v>
      </c>
    </row>
    <row r="57" spans="1:25">
      <c r="A57" s="11" t="s">
        <v>35</v>
      </c>
      <c r="B57" s="12">
        <v>0.50873611403886487</v>
      </c>
      <c r="C57" s="13">
        <v>0.62458058234909497</v>
      </c>
      <c r="D57" s="13">
        <v>-0.3157625550501495</v>
      </c>
      <c r="E57" s="13">
        <v>0.27962564489656905</v>
      </c>
      <c r="F57" s="13">
        <v>-0.31318642615783793</v>
      </c>
      <c r="G57" s="14">
        <v>-4.4204122200245492E-2</v>
      </c>
      <c r="H57" s="1"/>
      <c r="M57">
        <f t="shared" si="46"/>
        <v>9.952948436554078E-2</v>
      </c>
      <c r="N57">
        <f t="shared" si="47"/>
        <v>0.27979100312615524</v>
      </c>
      <c r="O57">
        <f t="shared" si="48"/>
        <v>-0.17428543050097145</v>
      </c>
      <c r="P57">
        <f t="shared" si="49"/>
        <v>0.17314794972216155</v>
      </c>
      <c r="Q57">
        <f t="shared" si="50"/>
        <v>-0.21453818505983135</v>
      </c>
      <c r="R57">
        <f t="shared" si="51"/>
        <v>-3.7075020789002128E-2</v>
      </c>
    </row>
    <row r="58" spans="1:25">
      <c r="A58" s="11" t="s">
        <v>36</v>
      </c>
      <c r="B58" s="12">
        <v>-0.40269040541437567</v>
      </c>
      <c r="C58" s="13">
        <v>0.7897273999117731</v>
      </c>
      <c r="D58" s="13">
        <v>0.42672023868439768</v>
      </c>
      <c r="E58" s="13">
        <v>-1.4974766255397055E-2</v>
      </c>
      <c r="F58" s="13">
        <v>3.4093391244134595E-2</v>
      </c>
      <c r="G58" s="14">
        <v>-0.13062079633126392</v>
      </c>
      <c r="H58" s="1"/>
      <c r="M58">
        <f t="shared" si="46"/>
        <v>-7.8782628761404391E-2</v>
      </c>
      <c r="N58">
        <f t="shared" si="47"/>
        <v>0.35377119888435082</v>
      </c>
      <c r="O58">
        <f t="shared" si="48"/>
        <v>0.23552862526962989</v>
      </c>
      <c r="P58">
        <f t="shared" si="49"/>
        <v>-9.2725761102837399E-3</v>
      </c>
      <c r="Q58">
        <f t="shared" si="50"/>
        <v>2.3354569895583998E-2</v>
      </c>
      <c r="R58">
        <f t="shared" si="51"/>
        <v>-0.10955468626929839</v>
      </c>
    </row>
    <row r="59" spans="1:25">
      <c r="A59" s="11" t="s">
        <v>37</v>
      </c>
      <c r="B59" s="12">
        <v>0.7223422684743851</v>
      </c>
      <c r="C59" s="13">
        <v>-0.20193290652457349</v>
      </c>
      <c r="D59" s="13">
        <v>-0.10078102312561259</v>
      </c>
      <c r="E59" s="13">
        <v>0.47652777879651409</v>
      </c>
      <c r="F59" s="13">
        <v>2.7864717959604924E-2</v>
      </c>
      <c r="G59" s="14">
        <v>-0.11901111953640094</v>
      </c>
      <c r="H59" s="1"/>
      <c r="M59">
        <f t="shared" si="46"/>
        <v>0.1413195398021187</v>
      </c>
      <c r="N59">
        <f t="shared" si="47"/>
        <v>-9.0459121012365584E-2</v>
      </c>
      <c r="O59">
        <f t="shared" si="48"/>
        <v>-5.5626177711242945E-2</v>
      </c>
      <c r="P59">
        <f t="shared" si="49"/>
        <v>0.29507239192882956</v>
      </c>
      <c r="Q59">
        <f t="shared" si="50"/>
        <v>1.9087819646579914E-2</v>
      </c>
      <c r="R59">
        <f t="shared" si="51"/>
        <v>-9.9817381531670316E-2</v>
      </c>
    </row>
    <row r="60" spans="1:25">
      <c r="A60" s="11" t="s">
        <v>38</v>
      </c>
      <c r="B60" s="12">
        <v>0.89167027686169231</v>
      </c>
      <c r="C60" s="13">
        <v>-0.20274024765244952</v>
      </c>
      <c r="D60" s="13">
        <v>0.32308046090596987</v>
      </c>
      <c r="E60" s="13">
        <v>-0.15900551636069363</v>
      </c>
      <c r="F60" s="13">
        <v>-0.13245273410159722</v>
      </c>
      <c r="G60" s="14">
        <v>-2.4917487064050753E-2</v>
      </c>
      <c r="H60" s="1"/>
      <c r="M60">
        <f t="shared" si="46"/>
        <v>0.17444698819502985</v>
      </c>
      <c r="N60">
        <f t="shared" si="47"/>
        <v>-9.082078256640215E-2</v>
      </c>
      <c r="O60">
        <f t="shared" si="48"/>
        <v>0.17832455531817681</v>
      </c>
      <c r="P60">
        <f t="shared" si="49"/>
        <v>-9.8458348348383268E-2</v>
      </c>
      <c r="Q60">
        <f t="shared" si="50"/>
        <v>-9.0732441788674706E-2</v>
      </c>
      <c r="R60">
        <f t="shared" si="51"/>
        <v>-2.0898873338655345E-2</v>
      </c>
    </row>
    <row r="61" spans="1:25">
      <c r="A61" s="11" t="s">
        <v>39</v>
      </c>
      <c r="B61" s="12">
        <v>0.91803845263784489</v>
      </c>
      <c r="C61" s="13">
        <v>-7.2866396811414935E-2</v>
      </c>
      <c r="D61" s="13">
        <v>0.32911208755843824</v>
      </c>
      <c r="E61" s="13">
        <v>0.13920422429016696</v>
      </c>
      <c r="F61" s="13">
        <v>-5.0590544762283529E-2</v>
      </c>
      <c r="G61" s="14">
        <v>7.1371773465656263E-2</v>
      </c>
      <c r="H61" s="1"/>
      <c r="M61">
        <f t="shared" si="46"/>
        <v>0.17960567629724686</v>
      </c>
      <c r="N61">
        <f t="shared" si="47"/>
        <v>-3.264168441064217E-2</v>
      </c>
      <c r="O61">
        <f t="shared" si="48"/>
        <v>0.18165371715492351</v>
      </c>
      <c r="P61">
        <f t="shared" si="49"/>
        <v>8.6197122718918634E-2</v>
      </c>
      <c r="Q61">
        <f t="shared" si="50"/>
        <v>-3.4655408881030268E-2</v>
      </c>
      <c r="R61">
        <f t="shared" si="51"/>
        <v>5.9861158943508241E-2</v>
      </c>
    </row>
    <row r="62" spans="1:25">
      <c r="A62" s="11" t="s">
        <v>40</v>
      </c>
      <c r="B62" s="12">
        <v>0.72783020698173306</v>
      </c>
      <c r="C62" s="13">
        <v>-0.16704841757988048</v>
      </c>
      <c r="D62" s="13">
        <v>-0.24136480902199076</v>
      </c>
      <c r="E62" s="13">
        <v>0.14890644752651883</v>
      </c>
      <c r="F62" s="13">
        <v>0.58082785313367025</v>
      </c>
      <c r="G62" s="14">
        <v>-5.3745640787272293E-2</v>
      </c>
      <c r="H62" s="1"/>
      <c r="M62">
        <f t="shared" si="46"/>
        <v>0.14239320387823423</v>
      </c>
      <c r="N62">
        <f t="shared" si="47"/>
        <v>-7.4832048331576417E-2</v>
      </c>
      <c r="O62">
        <f t="shared" si="48"/>
        <v>-0.13322152666740814</v>
      </c>
      <c r="P62">
        <f t="shared" si="49"/>
        <v>9.2204869475273649E-2</v>
      </c>
      <c r="Q62">
        <f t="shared" si="50"/>
        <v>0.39787724829650112</v>
      </c>
      <c r="R62">
        <f t="shared" si="51"/>
        <v>-4.5077713351703991E-2</v>
      </c>
    </row>
    <row r="63" spans="1:25">
      <c r="A63" s="11" t="s">
        <v>41</v>
      </c>
      <c r="B63" s="12">
        <v>0.92168210956517849</v>
      </c>
      <c r="C63" s="13">
        <v>0.17475726069509326</v>
      </c>
      <c r="D63" s="13">
        <v>-2.5985371426471546E-2</v>
      </c>
      <c r="E63" s="13">
        <v>0.15084937573475862</v>
      </c>
      <c r="F63" s="13">
        <v>-0.17160758905104295</v>
      </c>
      <c r="G63" s="14">
        <v>-7.8692592812807924E-2</v>
      </c>
      <c r="H63" s="1"/>
      <c r="M63">
        <f t="shared" si="46"/>
        <v>0.18031852385254099</v>
      </c>
      <c r="N63">
        <f t="shared" si="47"/>
        <v>7.8285349649455063E-2</v>
      </c>
      <c r="O63">
        <f t="shared" si="48"/>
        <v>-1.4342649479356283E-2</v>
      </c>
      <c r="P63">
        <f t="shared" si="49"/>
        <v>9.3407956680806994E-2</v>
      </c>
      <c r="Q63">
        <f t="shared" si="50"/>
        <v>-0.11755420293646325</v>
      </c>
      <c r="R63">
        <f t="shared" si="51"/>
        <v>-6.60012996357867E-2</v>
      </c>
    </row>
    <row r="64" spans="1:25">
      <c r="A64" s="11" t="s">
        <v>42</v>
      </c>
      <c r="B64" s="12">
        <v>0.63629958860128466</v>
      </c>
      <c r="C64" s="13">
        <v>0.61877830857321703</v>
      </c>
      <c r="D64" s="13">
        <v>9.0420169127571656E-2</v>
      </c>
      <c r="E64" s="13">
        <v>-0.10955048455042748</v>
      </c>
      <c r="F64" s="13">
        <v>0.34423373230769261</v>
      </c>
      <c r="G64" s="14">
        <v>-0.2580187653545869</v>
      </c>
      <c r="H64" s="1"/>
      <c r="M64">
        <f t="shared" si="46"/>
        <v>0.12448609054448502</v>
      </c>
      <c r="N64">
        <f t="shared" si="47"/>
        <v>0.27719178047011356</v>
      </c>
      <c r="O64">
        <f t="shared" si="48"/>
        <v>4.9907494889210785E-2</v>
      </c>
      <c r="P64">
        <f t="shared" si="49"/>
        <v>-6.7835129349427536E-2</v>
      </c>
      <c r="Q64">
        <f t="shared" si="50"/>
        <v>0.23580613333620359</v>
      </c>
      <c r="R64">
        <f t="shared" si="51"/>
        <v>-0.21640631265427199</v>
      </c>
    </row>
    <row r="65" spans="1:18">
      <c r="A65" s="11" t="s">
        <v>43</v>
      </c>
      <c r="B65" s="12">
        <v>0.788352136580319</v>
      </c>
      <c r="C65" s="13">
        <v>0.38810587596799423</v>
      </c>
      <c r="D65" s="13">
        <v>0.11685168415628693</v>
      </c>
      <c r="E65" s="13">
        <v>-3.0279937011753893E-2</v>
      </c>
      <c r="F65" s="13">
        <v>0.29959731895895492</v>
      </c>
      <c r="G65" s="14">
        <v>-0.23661115579459496</v>
      </c>
      <c r="H65" s="1"/>
      <c r="M65">
        <f t="shared" si="46"/>
        <v>0.15423375594349342</v>
      </c>
      <c r="N65">
        <f t="shared" si="47"/>
        <v>0.17385832256877179</v>
      </c>
      <c r="O65">
        <f t="shared" si="48"/>
        <v>6.4496393737083713E-2</v>
      </c>
      <c r="P65">
        <f t="shared" si="49"/>
        <v>-1.8749743119021452E-2</v>
      </c>
      <c r="Q65">
        <f t="shared" si="50"/>
        <v>0.20522940871598505</v>
      </c>
      <c r="R65">
        <f t="shared" si="51"/>
        <v>-0.19845125484576892</v>
      </c>
    </row>
    <row r="66" spans="1:18">
      <c r="A66" s="11" t="s">
        <v>44</v>
      </c>
      <c r="B66" s="12">
        <v>0.86483956954797081</v>
      </c>
      <c r="C66" s="13">
        <v>-0.30720057043025523</v>
      </c>
      <c r="D66" s="13">
        <v>0.36923613570618902</v>
      </c>
      <c r="E66" s="13">
        <v>-5.8468436928367493E-2</v>
      </c>
      <c r="F66" s="13">
        <v>-5.1599968332975716E-3</v>
      </c>
      <c r="G66" s="14">
        <v>-3.2215188789123508E-2</v>
      </c>
      <c r="H66" s="1"/>
      <c r="M66">
        <f t="shared" si="46"/>
        <v>0.16919781010366786</v>
      </c>
      <c r="N66">
        <f t="shared" si="47"/>
        <v>-0.13761547859579043</v>
      </c>
      <c r="O66">
        <f t="shared" si="48"/>
        <v>0.20380022215695523</v>
      </c>
      <c r="P66">
        <f t="shared" si="49"/>
        <v>-3.6204440337906089E-2</v>
      </c>
      <c r="Q66">
        <f t="shared" si="50"/>
        <v>-3.5346881699535419E-3</v>
      </c>
      <c r="R66">
        <f t="shared" si="51"/>
        <v>-2.7019624746032155E-2</v>
      </c>
    </row>
    <row r="67" spans="1:18">
      <c r="A67" s="11" t="s">
        <v>45</v>
      </c>
      <c r="B67" s="12">
        <v>0.86365206383643334</v>
      </c>
      <c r="C67" s="13">
        <v>-0.17925937353580118</v>
      </c>
      <c r="D67" s="13">
        <v>0.40395849135855788</v>
      </c>
      <c r="E67" s="13">
        <v>0.16478211778797155</v>
      </c>
      <c r="F67" s="13">
        <v>6.8315921863776954E-2</v>
      </c>
      <c r="G67" s="14">
        <v>7.6320392259124584E-2</v>
      </c>
      <c r="H67" s="1"/>
      <c r="M67">
        <f t="shared" si="46"/>
        <v>0.16896548566691394</v>
      </c>
      <c r="N67">
        <f t="shared" si="47"/>
        <v>-8.0302144124799094E-2</v>
      </c>
      <c r="O67">
        <f t="shared" si="48"/>
        <v>0.22296525805527392</v>
      </c>
      <c r="P67">
        <f t="shared" si="49"/>
        <v>0.10203529742923474</v>
      </c>
      <c r="Q67">
        <f t="shared" si="50"/>
        <v>4.6797602524310949E-2</v>
      </c>
      <c r="R67">
        <f t="shared" si="51"/>
        <v>6.4011680105619806E-2</v>
      </c>
    </row>
    <row r="68" spans="1:18">
      <c r="A68" s="11" t="s">
        <v>46</v>
      </c>
      <c r="B68" s="12">
        <v>0.88196208025398315</v>
      </c>
      <c r="C68" s="13">
        <v>-0.12303164363038706</v>
      </c>
      <c r="D68" s="13">
        <v>0.42252598257412116</v>
      </c>
      <c r="E68" s="13">
        <v>-0.1104165217852224</v>
      </c>
      <c r="F68" s="13">
        <v>-8.0878127890671017E-2</v>
      </c>
      <c r="G68" s="14">
        <v>-3.3137885402044966E-2</v>
      </c>
      <c r="H68" s="1"/>
      <c r="M68">
        <f t="shared" si="46"/>
        <v>0.17254766991228893</v>
      </c>
      <c r="N68">
        <f t="shared" si="47"/>
        <v>-5.5114020448950835E-2</v>
      </c>
      <c r="O68">
        <f t="shared" si="48"/>
        <v>0.23321360178087339</v>
      </c>
      <c r="P68">
        <f t="shared" si="49"/>
        <v>-6.837139122069924E-2</v>
      </c>
      <c r="Q68">
        <f t="shared" si="50"/>
        <v>-5.540293358677302E-2</v>
      </c>
      <c r="R68">
        <f t="shared" si="51"/>
        <v>-2.7793511759352713E-2</v>
      </c>
    </row>
    <row r="69" spans="1:18">
      <c r="A69" s="11" t="s">
        <v>47</v>
      </c>
      <c r="B69" s="12">
        <v>0.88896436253136135</v>
      </c>
      <c r="C69" s="13">
        <v>-2.3876950070582801E-2</v>
      </c>
      <c r="D69" s="13">
        <v>0.36202481902181194</v>
      </c>
      <c r="E69" s="13">
        <v>0.18181846537529317</v>
      </c>
      <c r="F69" s="13">
        <v>0.10288200108014003</v>
      </c>
      <c r="G69" s="14">
        <v>5.1431016553899721E-2</v>
      </c>
      <c r="H69" s="1"/>
      <c r="M69">
        <f t="shared" si="46"/>
        <v>0.17391760124843184</v>
      </c>
      <c r="N69">
        <f t="shared" si="47"/>
        <v>-1.069606708987879E-2</v>
      </c>
      <c r="O69">
        <f t="shared" si="48"/>
        <v>0.19981992933022696</v>
      </c>
      <c r="P69">
        <f t="shared" si="49"/>
        <v>0.11258443235063989</v>
      </c>
      <c r="Q69">
        <f t="shared" si="50"/>
        <v>7.0475971956501945E-2</v>
      </c>
      <c r="R69">
        <f t="shared" si="51"/>
        <v>4.3136384414500489E-2</v>
      </c>
    </row>
    <row r="70" spans="1:18">
      <c r="A70" s="11" t="s">
        <v>48</v>
      </c>
      <c r="B70" s="12">
        <v>-0.6873152298938997</v>
      </c>
      <c r="C70" s="13">
        <v>0.32666863507250754</v>
      </c>
      <c r="D70" s="13">
        <v>0.31882361937656833</v>
      </c>
      <c r="E70" s="13">
        <v>0.37816623186081871</v>
      </c>
      <c r="F70" s="13">
        <v>0.19143311922393869</v>
      </c>
      <c r="G70" s="14">
        <v>-0.36043360094421401</v>
      </c>
      <c r="H70" s="1"/>
      <c r="M70">
        <f t="shared" si="46"/>
        <v>-0.13446682580646696</v>
      </c>
      <c r="N70">
        <f t="shared" si="47"/>
        <v>0.14633651394193276</v>
      </c>
      <c r="O70">
        <f t="shared" si="48"/>
        <v>0.1759749877502037</v>
      </c>
      <c r="P70">
        <f t="shared" si="49"/>
        <v>0.23416560281899856</v>
      </c>
      <c r="Q70">
        <f t="shared" si="50"/>
        <v>0.13113503820228797</v>
      </c>
      <c r="R70">
        <f t="shared" si="51"/>
        <v>-0.30230400657039669</v>
      </c>
    </row>
    <row r="71" spans="1:18">
      <c r="A71" s="15" t="s">
        <v>49</v>
      </c>
      <c r="B71" s="16">
        <v>0.59508720115300717</v>
      </c>
      <c r="C71" s="17">
        <v>0.23777345980095194</v>
      </c>
      <c r="D71" s="17">
        <v>-0.29564818450022812</v>
      </c>
      <c r="E71" s="17">
        <v>0.4652656481396053</v>
      </c>
      <c r="F71" s="17">
        <v>-0.37748299429729648</v>
      </c>
      <c r="G71" s="18">
        <v>0.20723123151066808</v>
      </c>
      <c r="H71" s="1"/>
      <c r="M71">
        <f t="shared" si="46"/>
        <v>0.11642327062860505</v>
      </c>
      <c r="N71">
        <f t="shared" si="47"/>
        <v>0.10651447821876284</v>
      </c>
      <c r="O71">
        <f t="shared" si="48"/>
        <v>-0.16318328531471801</v>
      </c>
      <c r="P71">
        <f t="shared" si="49"/>
        <v>0.2880987295758356</v>
      </c>
      <c r="Q71">
        <f t="shared" si="50"/>
        <v>-0.25858245991375928</v>
      </c>
      <c r="R71">
        <f t="shared" si="51"/>
        <v>0.17380963208779346</v>
      </c>
    </row>
    <row r="72" spans="1:18" ht="72">
      <c r="A72" s="19" t="s">
        <v>50</v>
      </c>
      <c r="B72" s="19"/>
      <c r="C72" s="19"/>
      <c r="D72" s="19"/>
      <c r="E72" s="19"/>
      <c r="F72" s="19"/>
      <c r="G72" s="19"/>
      <c r="H72" s="1"/>
    </row>
    <row r="73" spans="1:18" ht="48">
      <c r="A73" s="19" t="s">
        <v>51</v>
      </c>
      <c r="B73" s="19"/>
      <c r="C73" s="19"/>
      <c r="D73" s="19"/>
      <c r="E73" s="19"/>
      <c r="F73" s="19"/>
      <c r="G73" s="19"/>
      <c r="H73" s="1"/>
    </row>
  </sheetData>
  <mergeCells count="2">
    <mergeCell ref="A27:G27"/>
    <mergeCell ref="B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tabSelected="1" topLeftCell="A23" workbookViewId="0">
      <selection activeCell="G30" sqref="G30"/>
    </sheetView>
  </sheetViews>
  <sheetFormatPr defaultRowHeight="15"/>
  <sheetData>
    <row r="1" spans="1:8">
      <c r="A1" t="s">
        <v>60</v>
      </c>
      <c r="B1" t="s">
        <v>61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>
      <c r="A2">
        <v>549.6688741721855</v>
      </c>
      <c r="B2">
        <v>1</v>
      </c>
      <c r="C2">
        <v>-4.646025083545406</v>
      </c>
      <c r="D2">
        <v>-4.4031861486932646</v>
      </c>
      <c r="E2">
        <v>-0.28110245481760854</v>
      </c>
      <c r="F2">
        <v>0.41872520211331987</v>
      </c>
      <c r="G2">
        <v>1.5106964204575535</v>
      </c>
      <c r="H2">
        <v>-5.3768291330048956E-2</v>
      </c>
    </row>
    <row r="3" spans="1:8">
      <c r="A3">
        <v>501.51057401812693</v>
      </c>
      <c r="B3">
        <v>2</v>
      </c>
      <c r="C3">
        <v>-13.016221840350887</v>
      </c>
      <c r="D3">
        <v>-1.1680415047939601</v>
      </c>
      <c r="E3">
        <v>2.127598006501521</v>
      </c>
      <c r="F3">
        <v>-1.7888094481179289</v>
      </c>
      <c r="G3">
        <v>-3.0458936012860587</v>
      </c>
      <c r="H3">
        <v>-0.56793184056360357</v>
      </c>
    </row>
    <row r="4" spans="1:8">
      <c r="A4">
        <v>1500</v>
      </c>
      <c r="B4">
        <v>3</v>
      </c>
      <c r="C4">
        <v>3.7933671528299824</v>
      </c>
      <c r="D4">
        <v>-1.2362209569399023</v>
      </c>
      <c r="E4">
        <v>1.4655708192986887</v>
      </c>
      <c r="F4">
        <v>2.1201406502551436</v>
      </c>
      <c r="G4">
        <v>0.58970042758052554</v>
      </c>
      <c r="H4">
        <v>0.11020207466841216</v>
      </c>
    </row>
    <row r="5" spans="1:8">
      <c r="A5">
        <v>1200.6269592476488</v>
      </c>
      <c r="B5">
        <v>4</v>
      </c>
      <c r="C5">
        <v>-1.2824661566262403</v>
      </c>
      <c r="D5">
        <v>-1.668422753705451</v>
      </c>
      <c r="E5">
        <v>-3.474737976637984</v>
      </c>
      <c r="F5">
        <v>2.2696629630812644</v>
      </c>
      <c r="G5">
        <v>-1.0876918393475039</v>
      </c>
      <c r="H5">
        <v>-1.6574142266164358</v>
      </c>
    </row>
    <row r="6" spans="1:8">
      <c r="A6">
        <v>647.88732394366195</v>
      </c>
      <c r="B6">
        <v>5</v>
      </c>
      <c r="C6">
        <v>1.6565331514274739</v>
      </c>
      <c r="D6">
        <v>-1.3715605662620429</v>
      </c>
      <c r="E6">
        <v>-1.5509597885647992E-2</v>
      </c>
      <c r="F6">
        <v>-1.0888857257570619</v>
      </c>
      <c r="G6">
        <v>0.14169747732843233</v>
      </c>
      <c r="H6">
        <v>-0.50366168917816811</v>
      </c>
    </row>
    <row r="7" spans="1:8">
      <c r="A7">
        <v>1284.9740932642485</v>
      </c>
      <c r="B7">
        <v>6</v>
      </c>
      <c r="C7">
        <v>-0.36895204156608219</v>
      </c>
      <c r="D7">
        <v>-1.4881977395958665</v>
      </c>
      <c r="E7">
        <v>-1.1824693977554781</v>
      </c>
      <c r="F7">
        <v>2.4856022818289589</v>
      </c>
      <c r="G7">
        <v>1.1481839023991633</v>
      </c>
      <c r="H7">
        <v>0.18954167472772504</v>
      </c>
    </row>
    <row r="8" spans="1:8">
      <c r="A8">
        <v>1274.9326145552559</v>
      </c>
      <c r="B8">
        <v>7</v>
      </c>
      <c r="C8">
        <v>3.3525713477301857</v>
      </c>
      <c r="D8">
        <v>-1.101649428905632</v>
      </c>
      <c r="E8">
        <v>0.53683008565637691</v>
      </c>
      <c r="F8">
        <v>0.99741854434697363</v>
      </c>
      <c r="G8">
        <v>-0.80073941215966493</v>
      </c>
      <c r="H8">
        <v>1.5769057102319461E-2</v>
      </c>
    </row>
    <row r="9" spans="1:8">
      <c r="A9">
        <v>1149.2957746478874</v>
      </c>
      <c r="B9">
        <v>8</v>
      </c>
      <c r="C9">
        <v>5.1883304763681197</v>
      </c>
      <c r="D9">
        <v>-1.9949566283385185</v>
      </c>
      <c r="E9">
        <v>-3.0308743874045803</v>
      </c>
      <c r="F9">
        <v>-2.36767092516794</v>
      </c>
      <c r="G9">
        <v>-1.1041119466449565</v>
      </c>
      <c r="H9">
        <v>-0.51575612431538365</v>
      </c>
    </row>
    <row r="10" spans="1:8">
      <c r="A10">
        <v>1334.1708542713568</v>
      </c>
      <c r="B10">
        <v>9</v>
      </c>
      <c r="C10">
        <v>-1.6267432798439743</v>
      </c>
      <c r="D10">
        <v>-1.8624332134185915</v>
      </c>
      <c r="E10">
        <v>1.6730759146897356</v>
      </c>
      <c r="F10">
        <v>1.3194354823914944</v>
      </c>
      <c r="G10">
        <v>-0.13237894970800015</v>
      </c>
      <c r="H10">
        <v>0.85793667146524788</v>
      </c>
    </row>
    <row r="11" spans="1:8">
      <c r="A11">
        <v>1306.6666666666667</v>
      </c>
      <c r="B11">
        <v>10</v>
      </c>
      <c r="C11">
        <v>8.3751911952689788</v>
      </c>
      <c r="D11">
        <v>-0.7384248424663451</v>
      </c>
      <c r="E11">
        <v>3.8474166637471501</v>
      </c>
      <c r="F11">
        <v>-0.1535043822049571</v>
      </c>
      <c r="G11">
        <v>-1.7532611746112696</v>
      </c>
      <c r="H11">
        <v>1.1194114329676426</v>
      </c>
    </row>
    <row r="12" spans="1:8">
      <c r="A12">
        <v>1400</v>
      </c>
      <c r="B12">
        <v>11</v>
      </c>
      <c r="C12">
        <v>6.6839017291542282</v>
      </c>
      <c r="D12">
        <v>-1.8556349299652355</v>
      </c>
      <c r="E12">
        <v>-0.2324029912950048</v>
      </c>
      <c r="F12">
        <v>-1.3166790332183318</v>
      </c>
      <c r="G12">
        <v>-0.15103706517391502</v>
      </c>
      <c r="H12">
        <v>3.7103200105716494E-2</v>
      </c>
    </row>
    <row r="13" spans="1:8">
      <c r="A13">
        <v>1404.3478260869567</v>
      </c>
      <c r="B13">
        <v>12</v>
      </c>
      <c r="C13">
        <v>2.01536008931491</v>
      </c>
      <c r="D13">
        <v>4.0750968137177699</v>
      </c>
      <c r="E13">
        <v>0.64821008386110379</v>
      </c>
      <c r="F13">
        <v>2.3375583117071734</v>
      </c>
      <c r="G13">
        <v>-1.6648357249902022</v>
      </c>
      <c r="H13">
        <v>-0.53174084840297464</v>
      </c>
    </row>
    <row r="14" spans="1:8">
      <c r="A14">
        <v>1406.1696658097687</v>
      </c>
      <c r="B14">
        <v>13</v>
      </c>
      <c r="C14">
        <v>6.5750195351863017</v>
      </c>
      <c r="D14">
        <v>1.3928574440768569</v>
      </c>
      <c r="E14">
        <v>0.67001532947023623</v>
      </c>
      <c r="F14">
        <v>-2.502932883115851</v>
      </c>
      <c r="G14">
        <v>2.3199748106338052</v>
      </c>
      <c r="H14">
        <v>-0.33166852006122083</v>
      </c>
    </row>
    <row r="15" spans="1:8">
      <c r="A15">
        <v>733.16062176165804</v>
      </c>
      <c r="B15">
        <v>14</v>
      </c>
      <c r="C15">
        <v>-6.6800927618322996</v>
      </c>
      <c r="D15">
        <v>0.4375222232974546</v>
      </c>
      <c r="E15">
        <v>1.2847799616723434</v>
      </c>
      <c r="F15">
        <v>-1.7016507878699887</v>
      </c>
      <c r="G15">
        <v>1.3645688120217971</v>
      </c>
      <c r="H15">
        <v>-0.12832569995695275</v>
      </c>
    </row>
    <row r="16" spans="1:8">
      <c r="A16">
        <v>1058.7155963302753</v>
      </c>
      <c r="B16">
        <v>15</v>
      </c>
      <c r="C16">
        <v>-1.4585926427758582</v>
      </c>
      <c r="D16">
        <v>1.2834434332678595</v>
      </c>
      <c r="E16">
        <v>1.6167722832438043</v>
      </c>
      <c r="F16">
        <v>-7.4905001702157525E-2</v>
      </c>
      <c r="G16">
        <v>2.3096870745454696</v>
      </c>
      <c r="H16">
        <v>-2.2903038618838556</v>
      </c>
    </row>
    <row r="17" spans="1:8">
      <c r="A17">
        <v>869.84126984126988</v>
      </c>
      <c r="B17">
        <v>16</v>
      </c>
      <c r="C17">
        <v>-3.356482941089733</v>
      </c>
      <c r="D17">
        <v>1.2743644829892837</v>
      </c>
      <c r="E17">
        <v>-1.58313526181921</v>
      </c>
      <c r="F17">
        <v>-1.1070009611209282</v>
      </c>
      <c r="G17">
        <v>0.75362395718281849</v>
      </c>
      <c r="H17">
        <v>1.0437220599335679</v>
      </c>
    </row>
    <row r="18" spans="1:8">
      <c r="A18">
        <v>931.57894736842104</v>
      </c>
      <c r="B18">
        <v>17</v>
      </c>
      <c r="C18">
        <v>-0.2284263153544108</v>
      </c>
      <c r="D18">
        <v>2.7421011849935888</v>
      </c>
      <c r="E18">
        <v>-0.76234681820613692</v>
      </c>
      <c r="F18">
        <v>0.33107838702054015</v>
      </c>
      <c r="G18">
        <v>-0.6940812274384528</v>
      </c>
      <c r="H18">
        <v>0.87749979653004784</v>
      </c>
    </row>
    <row r="19" spans="1:8">
      <c r="A19">
        <v>1105.4852320675107</v>
      </c>
      <c r="B19">
        <v>18</v>
      </c>
      <c r="C19">
        <v>1.2213093979288991</v>
      </c>
      <c r="D19">
        <v>3.8608220023468554</v>
      </c>
      <c r="E19">
        <v>-1.0848446370378997</v>
      </c>
      <c r="F19">
        <v>-0.70821776722144492</v>
      </c>
      <c r="G19">
        <v>-1.1507959566673556</v>
      </c>
      <c r="H19">
        <v>-1.8296308756851991</v>
      </c>
    </row>
    <row r="20" spans="1:8">
      <c r="A20">
        <v>1090.573012939002</v>
      </c>
      <c r="B20">
        <v>19</v>
      </c>
      <c r="C20">
        <v>-1.5495697697666577</v>
      </c>
      <c r="D20">
        <v>1.159569974725378</v>
      </c>
      <c r="E20">
        <v>-2.3648217059619561</v>
      </c>
      <c r="F20">
        <v>-0.84409226779912672</v>
      </c>
      <c r="G20">
        <v>-0.35268107650148695</v>
      </c>
      <c r="H20">
        <v>3.0459927261798447</v>
      </c>
    </row>
    <row r="21" spans="1:8">
      <c r="A21">
        <v>995.81589958158997</v>
      </c>
      <c r="B21">
        <v>20</v>
      </c>
      <c r="C21">
        <v>-4.6480112424575459</v>
      </c>
      <c r="D21">
        <v>2.6629511536697796</v>
      </c>
      <c r="E21">
        <v>0.14197608068059656</v>
      </c>
      <c r="F21">
        <v>1.3747273605508008</v>
      </c>
      <c r="G21">
        <v>1.7993750923792353</v>
      </c>
      <c r="H21">
        <v>1.1130232843132726</v>
      </c>
    </row>
    <row r="23" spans="1:8">
      <c r="E23" t="s">
        <v>62</v>
      </c>
      <c r="F23" t="s">
        <v>63</v>
      </c>
    </row>
    <row r="24" spans="1:8">
      <c r="E24">
        <v>549.6688741721855</v>
      </c>
      <c r="F24">
        <f>1087.804+43.858*C2+72.721*F2</f>
        <v>914.48874730874843</v>
      </c>
    </row>
    <row r="25" spans="1:8">
      <c r="E25">
        <v>501.51057401812693</v>
      </c>
      <c r="F25">
        <f t="shared" ref="F25:F43" si="0">1087.804+43.858*C3+72.721*F3</f>
        <v>386.85453064930698</v>
      </c>
    </row>
    <row r="26" spans="1:8">
      <c r="E26">
        <v>1500</v>
      </c>
      <c r="F26">
        <f t="shared" si="0"/>
        <v>1408.3522448160218</v>
      </c>
    </row>
    <row r="27" spans="1:8">
      <c r="E27">
        <v>1200.6269592476488</v>
      </c>
      <c r="F27">
        <f t="shared" si="0"/>
        <v>1196.609759640919</v>
      </c>
    </row>
    <row r="28" spans="1:8">
      <c r="E28">
        <v>647.88732394366195</v>
      </c>
      <c r="F28">
        <f t="shared" si="0"/>
        <v>1081.2713720925269</v>
      </c>
    </row>
    <row r="29" spans="1:8">
      <c r="E29">
        <v>1284.9740932642485</v>
      </c>
      <c r="F29">
        <f t="shared" si="0"/>
        <v>1252.3779848978786</v>
      </c>
    </row>
    <row r="30" spans="1:8">
      <c r="E30">
        <v>1274.9326145552559</v>
      </c>
      <c r="F30">
        <f t="shared" si="0"/>
        <v>1307.3743481322067</v>
      </c>
    </row>
    <row r="31" spans="1:8">
      <c r="E31">
        <v>1149.2957746478874</v>
      </c>
      <c r="F31">
        <f t="shared" si="0"/>
        <v>1143.1744006834153</v>
      </c>
    </row>
    <row r="32" spans="1:8">
      <c r="E32">
        <v>1334.1708542713568</v>
      </c>
      <c r="F32">
        <f t="shared" si="0"/>
        <v>1112.408960947595</v>
      </c>
    </row>
    <row r="33" spans="5:6">
      <c r="E33">
        <v>1306.6666666666667</v>
      </c>
      <c r="F33">
        <f t="shared" si="0"/>
        <v>1443.9601432637803</v>
      </c>
    </row>
    <row r="34" spans="5:6">
      <c r="E34">
        <v>1400</v>
      </c>
      <c r="F34">
        <f t="shared" si="0"/>
        <v>1285.1963460625759</v>
      </c>
    </row>
    <row r="35" spans="5:6">
      <c r="E35">
        <v>1404.3478260869567</v>
      </c>
      <c r="F35">
        <f t="shared" si="0"/>
        <v>1346.1832407828308</v>
      </c>
    </row>
    <row r="36" spans="5:6">
      <c r="E36">
        <v>1406.1696658097687</v>
      </c>
      <c r="F36">
        <f t="shared" si="0"/>
        <v>1194.155424581133</v>
      </c>
    </row>
    <row r="37" spans="5:6">
      <c r="E37">
        <v>733.16062176165804</v>
      </c>
      <c r="F37">
        <f t="shared" si="0"/>
        <v>671.08274470686558</v>
      </c>
    </row>
    <row r="38" spans="5:6">
      <c r="E38">
        <v>1058.7155963302753</v>
      </c>
      <c r="F38">
        <f t="shared" si="0"/>
        <v>1018.3858772443539</v>
      </c>
    </row>
    <row r="39" spans="5:6">
      <c r="E39">
        <v>869.84126984126988</v>
      </c>
      <c r="F39">
        <f t="shared" si="0"/>
        <v>860.09315427601155</v>
      </c>
    </row>
    <row r="40" spans="5:6">
      <c r="E40">
        <v>931.57894736842104</v>
      </c>
      <c r="F40">
        <f t="shared" si="0"/>
        <v>1101.8620300437069</v>
      </c>
    </row>
    <row r="41" spans="5:6">
      <c r="E41">
        <v>1105.4852320675107</v>
      </c>
      <c r="F41">
        <f t="shared" si="0"/>
        <v>1089.865883324255</v>
      </c>
    </row>
    <row r="42" spans="5:6">
      <c r="E42">
        <v>1090.573012939002</v>
      </c>
      <c r="F42">
        <f t="shared" si="0"/>
        <v>958.4597352309537</v>
      </c>
    </row>
    <row r="43" spans="5:6">
      <c r="E43">
        <v>995.81589958158997</v>
      </c>
      <c r="F43">
        <f t="shared" si="0"/>
        <v>983.92307131491179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result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2023-06-12T19:09:13Z</dcterms:created>
  <dcterms:modified xsi:type="dcterms:W3CDTF">2023-06-23T18:41:44Z</dcterms:modified>
</cp:coreProperties>
</file>