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 activeTab="1"/>
  </bookViews>
  <sheets>
    <sheet name="RAW DATA" sheetId="1" r:id="rId1"/>
    <sheet name="result" sheetId="2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1" i="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S30"/>
  <c r="R30"/>
  <c r="Q30"/>
  <c r="P30"/>
  <c r="O30"/>
  <c r="N30"/>
  <c r="M30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21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AR3"/>
  <c r="AQ3"/>
  <c r="AP3"/>
  <c r="AO3"/>
  <c r="AN3"/>
  <c r="AN24" s="1"/>
  <c r="AM3"/>
  <c r="AL3"/>
  <c r="AK3"/>
  <c r="AJ3"/>
  <c r="AI3"/>
  <c r="AH3"/>
  <c r="AG3"/>
  <c r="AF3"/>
  <c r="AF24" s="1"/>
  <c r="AE3"/>
  <c r="AD3"/>
  <c r="AC3"/>
  <c r="AB3"/>
  <c r="AB23" s="1"/>
  <c r="AA3"/>
  <c r="Z3"/>
  <c r="Y3"/>
  <c r="X3"/>
  <c r="X23" s="1"/>
  <c r="W3"/>
  <c r="V3"/>
  <c r="U3"/>
  <c r="T3"/>
  <c r="S3"/>
  <c r="R3"/>
  <c r="Q3"/>
  <c r="P3"/>
  <c r="P23" s="1"/>
  <c r="O3"/>
  <c r="N3"/>
  <c r="M3"/>
  <c r="L3"/>
  <c r="L23" s="1"/>
  <c r="K3"/>
  <c r="J3"/>
  <c r="I3"/>
  <c r="H3"/>
  <c r="G3"/>
  <c r="F3"/>
  <c r="E3"/>
  <c r="D3"/>
  <c r="C3"/>
  <c r="AR2"/>
  <c r="AQ2"/>
  <c r="AQ23" s="1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Y24" s="1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C2"/>
  <c r="G24" l="1"/>
  <c r="S24"/>
  <c r="AI24"/>
  <c r="F23"/>
  <c r="AW4" s="1"/>
  <c r="AW2"/>
  <c r="F24"/>
  <c r="V23"/>
  <c r="V24"/>
  <c r="BM2" s="1"/>
  <c r="AL23"/>
  <c r="AL24"/>
  <c r="CC4" s="1"/>
  <c r="I23"/>
  <c r="Q23"/>
  <c r="BH9" s="1"/>
  <c r="U23"/>
  <c r="BL9" s="1"/>
  <c r="AG23"/>
  <c r="BX6" s="1"/>
  <c r="CF2"/>
  <c r="AO23"/>
  <c r="CF3"/>
  <c r="BK3"/>
  <c r="CE5"/>
  <c r="BX4"/>
  <c r="BX8"/>
  <c r="CF8"/>
  <c r="BL12"/>
  <c r="BL16"/>
  <c r="BX16"/>
  <c r="CH17"/>
  <c r="BH20"/>
  <c r="BX20"/>
  <c r="BJ21"/>
  <c r="AN23"/>
  <c r="CE7" s="1"/>
  <c r="AF23"/>
  <c r="BW3" s="1"/>
  <c r="H23"/>
  <c r="AY3" s="1"/>
  <c r="AO24"/>
  <c r="CF20" s="1"/>
  <c r="AG24"/>
  <c r="Q24"/>
  <c r="BH7" s="1"/>
  <c r="I24"/>
  <c r="AZ2" s="1"/>
  <c r="CE3"/>
  <c r="K24"/>
  <c r="BB13" s="1"/>
  <c r="AA24"/>
  <c r="J23"/>
  <c r="BA10" s="1"/>
  <c r="BA2"/>
  <c r="J24"/>
  <c r="R23"/>
  <c r="R24"/>
  <c r="BI2" s="1"/>
  <c r="AD23"/>
  <c r="AD24"/>
  <c r="BU7" s="1"/>
  <c r="E23"/>
  <c r="M23"/>
  <c r="BD14" s="1"/>
  <c r="BP2"/>
  <c r="Y23"/>
  <c r="AC23"/>
  <c r="BT10" s="1"/>
  <c r="AK23"/>
  <c r="BL3"/>
  <c r="BX3"/>
  <c r="BL7"/>
  <c r="BG3"/>
  <c r="AW6"/>
  <c r="BU6"/>
  <c r="CC6"/>
  <c r="BL4"/>
  <c r="BB5"/>
  <c r="CH5"/>
  <c r="BT8"/>
  <c r="BN9"/>
  <c r="BH12"/>
  <c r="BP12"/>
  <c r="BX12"/>
  <c r="CF12"/>
  <c r="AW3"/>
  <c r="BA3"/>
  <c r="BU3"/>
  <c r="CC3"/>
  <c r="BG4"/>
  <c r="BK4"/>
  <c r="BW4"/>
  <c r="CE4"/>
  <c r="AW7"/>
  <c r="BA7"/>
  <c r="BM7"/>
  <c r="CC7"/>
  <c r="BG8"/>
  <c r="BS8"/>
  <c r="BW8"/>
  <c r="CE8"/>
  <c r="AW11"/>
  <c r="BI11"/>
  <c r="BM11"/>
  <c r="CC11"/>
  <c r="BO12"/>
  <c r="BS12"/>
  <c r="CE12"/>
  <c r="BG16"/>
  <c r="BS16"/>
  <c r="BW16"/>
  <c r="CE16"/>
  <c r="BG20"/>
  <c r="BK20"/>
  <c r="BW20"/>
  <c r="CE20"/>
  <c r="AI23"/>
  <c r="BZ11" s="1"/>
  <c r="AA23"/>
  <c r="S23"/>
  <c r="K23"/>
  <c r="BB7" s="1"/>
  <c r="AR24"/>
  <c r="AJ24"/>
  <c r="CA5" s="1"/>
  <c r="AB24"/>
  <c r="BS6" s="1"/>
  <c r="T24"/>
  <c r="L24"/>
  <c r="BC19" s="1"/>
  <c r="D24"/>
  <c r="C23"/>
  <c r="AT12" s="1"/>
  <c r="C24"/>
  <c r="AT13" s="1"/>
  <c r="BN2"/>
  <c r="W24"/>
  <c r="AM24"/>
  <c r="BJ6"/>
  <c r="BZ6"/>
  <c r="BP7"/>
  <c r="BX7"/>
  <c r="BJ10"/>
  <c r="BR10"/>
  <c r="CH10"/>
  <c r="BH11"/>
  <c r="BL11"/>
  <c r="BP11"/>
  <c r="BX11"/>
  <c r="CF11"/>
  <c r="BB14"/>
  <c r="BN14"/>
  <c r="BR14"/>
  <c r="CH14"/>
  <c r="BH15"/>
  <c r="BL15"/>
  <c r="BP15"/>
  <c r="BT15"/>
  <c r="BX15"/>
  <c r="CF15"/>
  <c r="AT18"/>
  <c r="BJ18"/>
  <c r="BN18"/>
  <c r="BZ18"/>
  <c r="CH18"/>
  <c r="AZ19"/>
  <c r="BH19"/>
  <c r="BP19"/>
  <c r="BT19"/>
  <c r="BX19"/>
  <c r="CF19"/>
  <c r="AR23"/>
  <c r="CI12" s="1"/>
  <c r="AJ23"/>
  <c r="T23"/>
  <c r="BK11" s="1"/>
  <c r="D23"/>
  <c r="AU15" s="1"/>
  <c r="AK24"/>
  <c r="CB16" s="1"/>
  <c r="AC24"/>
  <c r="U24"/>
  <c r="M24"/>
  <c r="BD4" s="1"/>
  <c r="E24"/>
  <c r="AV16" s="1"/>
  <c r="O24"/>
  <c r="BV2"/>
  <c r="AE24"/>
  <c r="BV10" s="1"/>
  <c r="CH2"/>
  <c r="AQ24"/>
  <c r="CH16" s="1"/>
  <c r="N23"/>
  <c r="N24"/>
  <c r="Z23"/>
  <c r="BQ12" s="1"/>
  <c r="BQ2"/>
  <c r="Z24"/>
  <c r="BQ7" s="1"/>
  <c r="AH23"/>
  <c r="AH24"/>
  <c r="BY11" s="1"/>
  <c r="AP23"/>
  <c r="CG4" s="1"/>
  <c r="AP24"/>
  <c r="BH3"/>
  <c r="CB3"/>
  <c r="CD6"/>
  <c r="BT7"/>
  <c r="BC3"/>
  <c r="BS3"/>
  <c r="BK5"/>
  <c r="BW5"/>
  <c r="CI5"/>
  <c r="CG6"/>
  <c r="BK9"/>
  <c r="BO9"/>
  <c r="BS9"/>
  <c r="BW9"/>
  <c r="CE9"/>
  <c r="CI9"/>
  <c r="AW10"/>
  <c r="BE10"/>
  <c r="BI10"/>
  <c r="BM10"/>
  <c r="BU10"/>
  <c r="CC10"/>
  <c r="AU13"/>
  <c r="BK13"/>
  <c r="BO13"/>
  <c r="BS13"/>
  <c r="BW13"/>
  <c r="CA13"/>
  <c r="CE13"/>
  <c r="AW14"/>
  <c r="BA14"/>
  <c r="BI14"/>
  <c r="BM14"/>
  <c r="BQ14"/>
  <c r="BU14"/>
  <c r="CC14"/>
  <c r="CG14"/>
  <c r="BG17"/>
  <c r="BK17"/>
  <c r="BS17"/>
  <c r="BW17"/>
  <c r="CA17"/>
  <c r="CE17"/>
  <c r="AW18"/>
  <c r="BA18"/>
  <c r="BM18"/>
  <c r="BQ18"/>
  <c r="BU18"/>
  <c r="CC18"/>
  <c r="CG18"/>
  <c r="BC21"/>
  <c r="BG21"/>
  <c r="BK21"/>
  <c r="BS21"/>
  <c r="BW21"/>
  <c r="CE21"/>
  <c r="CI21"/>
  <c r="AM23"/>
  <c r="CD8" s="1"/>
  <c r="AE23"/>
  <c r="W23"/>
  <c r="BN11" s="1"/>
  <c r="O23"/>
  <c r="G23"/>
  <c r="X24"/>
  <c r="BO18" s="1"/>
  <c r="P24"/>
  <c r="BG10" s="1"/>
  <c r="H24"/>
  <c r="AY12" s="1"/>
  <c r="BF16" l="1"/>
  <c r="BF20"/>
  <c r="BE15"/>
  <c r="BE19"/>
  <c r="BE9"/>
  <c r="BE17"/>
  <c r="BE5"/>
  <c r="BE13"/>
  <c r="BE21"/>
  <c r="AX16"/>
  <c r="AX20"/>
  <c r="BR20"/>
  <c r="BR16"/>
  <c r="BV16"/>
  <c r="BV20"/>
  <c r="BY15"/>
  <c r="BY19"/>
  <c r="BY5"/>
  <c r="BY13"/>
  <c r="BY21"/>
  <c r="BY9"/>
  <c r="BY17"/>
  <c r="CA6"/>
  <c r="CA14"/>
  <c r="CA2"/>
  <c r="CA19"/>
  <c r="CA10"/>
  <c r="CA18"/>
  <c r="BJ20"/>
  <c r="BJ16"/>
  <c r="CB13"/>
  <c r="CB21"/>
  <c r="CB18"/>
  <c r="CB17"/>
  <c r="BP17"/>
  <c r="BP14"/>
  <c r="BP13"/>
  <c r="BP21"/>
  <c r="AV13"/>
  <c r="AV21"/>
  <c r="AV18"/>
  <c r="AV17"/>
  <c r="BU15"/>
  <c r="BU19"/>
  <c r="BU9"/>
  <c r="BU17"/>
  <c r="BU5"/>
  <c r="BU13"/>
  <c r="BU21"/>
  <c r="CF17"/>
  <c r="CF14"/>
  <c r="CF13"/>
  <c r="CF21"/>
  <c r="AZ17"/>
  <c r="AZ14"/>
  <c r="AZ13"/>
  <c r="AZ21"/>
  <c r="CC15"/>
  <c r="CC19"/>
  <c r="CC9"/>
  <c r="CC17"/>
  <c r="CC5"/>
  <c r="CC13"/>
  <c r="CC21"/>
  <c r="BE14"/>
  <c r="AY13"/>
  <c r="CB11"/>
  <c r="BD3"/>
  <c r="AU20"/>
  <c r="CA4"/>
  <c r="AU21"/>
  <c r="AY17"/>
  <c r="BY14"/>
  <c r="BC13"/>
  <c r="BC9"/>
  <c r="BE6"/>
  <c r="AY5"/>
  <c r="BB6"/>
  <c r="CG2"/>
  <c r="BF2"/>
  <c r="BR18"/>
  <c r="BB18"/>
  <c r="CB15"/>
  <c r="AV15"/>
  <c r="BV14"/>
  <c r="BF14"/>
  <c r="AZ11"/>
  <c r="BZ10"/>
  <c r="AZ7"/>
  <c r="BT3"/>
  <c r="AT2"/>
  <c r="BO20"/>
  <c r="AY20"/>
  <c r="CA16"/>
  <c r="BK16"/>
  <c r="AU16"/>
  <c r="BW12"/>
  <c r="BG12"/>
  <c r="CG11"/>
  <c r="BQ11"/>
  <c r="BA11"/>
  <c r="CA8"/>
  <c r="BK8"/>
  <c r="AU8"/>
  <c r="BE7"/>
  <c r="BO4"/>
  <c r="AY4"/>
  <c r="BY3"/>
  <c r="BI3"/>
  <c r="BV13"/>
  <c r="BV9"/>
  <c r="AT9"/>
  <c r="AZ8"/>
  <c r="BJ5"/>
  <c r="BT4"/>
  <c r="AY9"/>
  <c r="BO3"/>
  <c r="CB7"/>
  <c r="BF6"/>
  <c r="BR2"/>
  <c r="CH21"/>
  <c r="BR21"/>
  <c r="BB21"/>
  <c r="CB20"/>
  <c r="BL20"/>
  <c r="AV20"/>
  <c r="BV17"/>
  <c r="BF17"/>
  <c r="CF16"/>
  <c r="BP16"/>
  <c r="AZ16"/>
  <c r="BZ13"/>
  <c r="BF13"/>
  <c r="BT12"/>
  <c r="CH9"/>
  <c r="BB9"/>
  <c r="BH8"/>
  <c r="BV5"/>
  <c r="CF4"/>
  <c r="AZ4"/>
  <c r="BA6"/>
  <c r="AU5"/>
  <c r="CF7"/>
  <c r="AX6"/>
  <c r="BL2"/>
  <c r="BZ2"/>
  <c r="AX2"/>
  <c r="BV19"/>
  <c r="BF19"/>
  <c r="CF18"/>
  <c r="AZ18"/>
  <c r="BV15"/>
  <c r="BF15"/>
  <c r="CB14"/>
  <c r="AV14"/>
  <c r="BV11"/>
  <c r="BB11"/>
  <c r="BL10"/>
  <c r="BN7"/>
  <c r="BT6"/>
  <c r="CD3"/>
  <c r="AT3"/>
  <c r="BA4"/>
  <c r="BU20"/>
  <c r="BE20"/>
  <c r="BW19"/>
  <c r="CG16"/>
  <c r="BQ16"/>
  <c r="BA16"/>
  <c r="BS15"/>
  <c r="CG12"/>
  <c r="BA12"/>
  <c r="CA11"/>
  <c r="AU11"/>
  <c r="BU8"/>
  <c r="BE8"/>
  <c r="BO7"/>
  <c r="AY7"/>
  <c r="BU4"/>
  <c r="BZ12"/>
  <c r="BJ12"/>
  <c r="BT9"/>
  <c r="BD9"/>
  <c r="BN8"/>
  <c r="AX8"/>
  <c r="BX5"/>
  <c r="BH5"/>
  <c r="CH4"/>
  <c r="BR4"/>
  <c r="BB4"/>
  <c r="CA3"/>
  <c r="BS2"/>
  <c r="BS14"/>
  <c r="BO15"/>
  <c r="BG14"/>
  <c r="BG18"/>
  <c r="BC10"/>
  <c r="BP10"/>
  <c r="CH7"/>
  <c r="BP6"/>
  <c r="BZ3"/>
  <c r="AX3"/>
  <c r="CD16"/>
  <c r="CD12"/>
  <c r="CD20"/>
  <c r="CI6"/>
  <c r="CI14"/>
  <c r="CI19"/>
  <c r="CI10"/>
  <c r="CI18"/>
  <c r="CI2"/>
  <c r="BN16"/>
  <c r="BN20"/>
  <c r="BQ15"/>
  <c r="BQ19"/>
  <c r="BQ5"/>
  <c r="BQ13"/>
  <c r="BQ21"/>
  <c r="BQ9"/>
  <c r="BQ17"/>
  <c r="BK6"/>
  <c r="BK14"/>
  <c r="BK2"/>
  <c r="BK19"/>
  <c r="BK10"/>
  <c r="BK18"/>
  <c r="AT16"/>
  <c r="AT20"/>
  <c r="BB20"/>
  <c r="BB16"/>
  <c r="BI15"/>
  <c r="BI19"/>
  <c r="BI5"/>
  <c r="BI13"/>
  <c r="BI21"/>
  <c r="BI9"/>
  <c r="BI17"/>
  <c r="CE2"/>
  <c r="CE10"/>
  <c r="CE18"/>
  <c r="CE15"/>
  <c r="CE6"/>
  <c r="CE14"/>
  <c r="BM15"/>
  <c r="BM19"/>
  <c r="BM9"/>
  <c r="BM17"/>
  <c r="BM5"/>
  <c r="BM13"/>
  <c r="BM21"/>
  <c r="AU17"/>
  <c r="BY10"/>
  <c r="AU9"/>
  <c r="BD7"/>
  <c r="BD19"/>
  <c r="AX18"/>
  <c r="AV11"/>
  <c r="BF10"/>
  <c r="CA20"/>
  <c r="CA21"/>
  <c r="BE18"/>
  <c r="BO17"/>
  <c r="CI13"/>
  <c r="BO21"/>
  <c r="AY21"/>
  <c r="BY18"/>
  <c r="BI18"/>
  <c r="CI17"/>
  <c r="BC17"/>
  <c r="BG13"/>
  <c r="CG10"/>
  <c r="BQ10"/>
  <c r="CA9"/>
  <c r="BQ6"/>
  <c r="AX10"/>
  <c r="BR6"/>
  <c r="BY2"/>
  <c r="CB19"/>
  <c r="BL19"/>
  <c r="AV19"/>
  <c r="BV18"/>
  <c r="BF18"/>
  <c r="AZ15"/>
  <c r="BZ14"/>
  <c r="BJ14"/>
  <c r="AT14"/>
  <c r="BT11"/>
  <c r="BD11"/>
  <c r="CD10"/>
  <c r="BN10"/>
  <c r="AT6"/>
  <c r="CD2"/>
  <c r="CI20"/>
  <c r="BS20"/>
  <c r="BC20"/>
  <c r="BO16"/>
  <c r="AY16"/>
  <c r="CA12"/>
  <c r="BK12"/>
  <c r="AU12"/>
  <c r="BU11"/>
  <c r="BE11"/>
  <c r="BO8"/>
  <c r="AY8"/>
  <c r="BY7"/>
  <c r="BI7"/>
  <c r="CI4"/>
  <c r="BS4"/>
  <c r="BC4"/>
  <c r="BM3"/>
  <c r="CD9"/>
  <c r="AX9"/>
  <c r="BL8"/>
  <c r="BR5"/>
  <c r="CB4"/>
  <c r="AV4"/>
  <c r="BI6"/>
  <c r="BC5"/>
  <c r="BB10"/>
  <c r="BV6"/>
  <c r="AV3"/>
  <c r="BT2"/>
  <c r="BD2"/>
  <c r="BU2"/>
  <c r="BV21"/>
  <c r="BF21"/>
  <c r="BP20"/>
  <c r="AZ20"/>
  <c r="BZ17"/>
  <c r="BJ17"/>
  <c r="AT17"/>
  <c r="BT16"/>
  <c r="BD16"/>
  <c r="CD13"/>
  <c r="BJ13"/>
  <c r="CB12"/>
  <c r="AZ12"/>
  <c r="BJ9"/>
  <c r="BP8"/>
  <c r="CD5"/>
  <c r="AX5"/>
  <c r="BH4"/>
  <c r="BM6"/>
  <c r="BG5"/>
  <c r="AT10"/>
  <c r="BN6"/>
  <c r="AZ3"/>
  <c r="BX2"/>
  <c r="BH2"/>
  <c r="CC2"/>
  <c r="BZ19"/>
  <c r="BJ19"/>
  <c r="AT19"/>
  <c r="BH18"/>
  <c r="BZ15"/>
  <c r="BJ15"/>
  <c r="AT15"/>
  <c r="BF11"/>
  <c r="BV7"/>
  <c r="CF6"/>
  <c r="AV6"/>
  <c r="BB3"/>
  <c r="BI4"/>
  <c r="BY20"/>
  <c r="BI20"/>
  <c r="CE19"/>
  <c r="AY19"/>
  <c r="BU16"/>
  <c r="BE16"/>
  <c r="CA15"/>
  <c r="BU12"/>
  <c r="BE12"/>
  <c r="CE11"/>
  <c r="BO11"/>
  <c r="AY11"/>
  <c r="BY8"/>
  <c r="BI8"/>
  <c r="CI7"/>
  <c r="BS7"/>
  <c r="BC7"/>
  <c r="BY4"/>
  <c r="CI3"/>
  <c r="BN12"/>
  <c r="AX12"/>
  <c r="BX9"/>
  <c r="CH8"/>
  <c r="BR8"/>
  <c r="BB8"/>
  <c r="CB5"/>
  <c r="BL5"/>
  <c r="AV5"/>
  <c r="BV4"/>
  <c r="BF4"/>
  <c r="CH12"/>
  <c r="BS19"/>
  <c r="BO6"/>
  <c r="BO2"/>
  <c r="BG15"/>
  <c r="BC18"/>
  <c r="BC6"/>
  <c r="BX10"/>
  <c r="AV10"/>
  <c r="BJ7"/>
  <c r="CH3"/>
  <c r="BF3"/>
  <c r="AU6"/>
  <c r="AU14"/>
  <c r="AU2"/>
  <c r="AU19"/>
  <c r="AU10"/>
  <c r="AU18"/>
  <c r="BZ20"/>
  <c r="BZ16"/>
  <c r="BT13"/>
  <c r="BT21"/>
  <c r="BT18"/>
  <c r="BT17"/>
  <c r="BD13"/>
  <c r="BD21"/>
  <c r="BD18"/>
  <c r="BD17"/>
  <c r="BA15"/>
  <c r="BA19"/>
  <c r="BA5"/>
  <c r="BA13"/>
  <c r="BA21"/>
  <c r="BA9"/>
  <c r="BA17"/>
  <c r="BW10"/>
  <c r="BW18"/>
  <c r="BW15"/>
  <c r="BW2"/>
  <c r="BW6"/>
  <c r="BW14"/>
  <c r="BX17"/>
  <c r="BX14"/>
  <c r="BX13"/>
  <c r="BX21"/>
  <c r="BH17"/>
  <c r="BH14"/>
  <c r="BH13"/>
  <c r="BH21"/>
  <c r="AW15"/>
  <c r="AW19"/>
  <c r="AW9"/>
  <c r="AW17"/>
  <c r="AW5"/>
  <c r="AW13"/>
  <c r="AW21"/>
  <c r="BD15"/>
  <c r="CD14"/>
  <c r="AX14"/>
  <c r="CI16"/>
  <c r="BC16"/>
  <c r="CI8"/>
  <c r="BC8"/>
  <c r="CG3"/>
  <c r="BQ3"/>
  <c r="AV12"/>
  <c r="BF9"/>
  <c r="BZ5"/>
  <c r="AT5"/>
  <c r="BO5"/>
  <c r="AU3"/>
  <c r="AV7"/>
  <c r="BB2"/>
  <c r="BZ21"/>
  <c r="AT21"/>
  <c r="BT20"/>
  <c r="BD20"/>
  <c r="CD17"/>
  <c r="BN17"/>
  <c r="AX17"/>
  <c r="BH16"/>
  <c r="CH13"/>
  <c r="BN13"/>
  <c r="BD12"/>
  <c r="BR9"/>
  <c r="AV8"/>
  <c r="BF5"/>
  <c r="BP4"/>
  <c r="BY6"/>
  <c r="BS5"/>
  <c r="CH6"/>
  <c r="BP3"/>
  <c r="BJ2"/>
  <c r="CD19"/>
  <c r="BN19"/>
  <c r="AX19"/>
  <c r="BP18"/>
  <c r="CD15"/>
  <c r="BN15"/>
  <c r="AX15"/>
  <c r="BL14"/>
  <c r="CD11"/>
  <c r="BJ11"/>
  <c r="CB10"/>
  <c r="CD7"/>
  <c r="AX7"/>
  <c r="BD6"/>
  <c r="BN3"/>
  <c r="BQ4"/>
  <c r="CC20"/>
  <c r="BM20"/>
  <c r="AW20"/>
  <c r="BG19"/>
  <c r="BY16"/>
  <c r="BI16"/>
  <c r="CI15"/>
  <c r="BC15"/>
  <c r="BY12"/>
  <c r="BI12"/>
  <c r="CI11"/>
  <c r="BS11"/>
  <c r="BC11"/>
  <c r="CC8"/>
  <c r="BM8"/>
  <c r="AW8"/>
  <c r="BW7"/>
  <c r="BG7"/>
  <c r="BE4"/>
  <c r="BR12"/>
  <c r="BB12"/>
  <c r="CB9"/>
  <c r="AV9"/>
  <c r="BV8"/>
  <c r="BF8"/>
  <c r="CF5"/>
  <c r="BP5"/>
  <c r="AZ5"/>
  <c r="BZ4"/>
  <c r="BJ4"/>
  <c r="AT4"/>
  <c r="CH20"/>
  <c r="BS10"/>
  <c r="BO14"/>
  <c r="BO10"/>
  <c r="BG2"/>
  <c r="BC2"/>
  <c r="BC14"/>
  <c r="CF10"/>
  <c r="AZ10"/>
  <c r="BR7"/>
  <c r="CB6"/>
  <c r="AZ6"/>
  <c r="BJ3"/>
  <c r="CG15"/>
  <c r="CG19"/>
  <c r="CG5"/>
  <c r="CG13"/>
  <c r="CG21"/>
  <c r="CG9"/>
  <c r="CG17"/>
  <c r="AY2"/>
  <c r="AY10"/>
  <c r="AY18"/>
  <c r="AY15"/>
  <c r="AY6"/>
  <c r="AY14"/>
  <c r="BL13"/>
  <c r="BL21"/>
  <c r="BL18"/>
  <c r="BL17"/>
  <c r="BE2"/>
  <c r="CD18"/>
  <c r="BC12"/>
  <c r="CG7"/>
  <c r="AU4"/>
  <c r="BE3"/>
  <c r="AX13"/>
  <c r="CB8"/>
  <c r="CB2"/>
  <c r="AV2"/>
  <c r="CD21"/>
  <c r="BN21"/>
  <c r="AX21"/>
  <c r="BR17"/>
  <c r="BB17"/>
  <c r="BR13"/>
  <c r="BZ9"/>
  <c r="BD8"/>
  <c r="BN5"/>
  <c r="BG9"/>
  <c r="CH19"/>
  <c r="BR19"/>
  <c r="BB19"/>
  <c r="BX18"/>
  <c r="CH15"/>
  <c r="BR15"/>
  <c r="BB15"/>
  <c r="BT14"/>
  <c r="CH11"/>
  <c r="BR11"/>
  <c r="AT11"/>
  <c r="BD10"/>
  <c r="BF7"/>
  <c r="BL6"/>
  <c r="BV3"/>
  <c r="CG20"/>
  <c r="BQ20"/>
  <c r="BA20"/>
  <c r="BO19"/>
  <c r="CC16"/>
  <c r="BM16"/>
  <c r="AW16"/>
  <c r="BK15"/>
  <c r="CC12"/>
  <c r="BM12"/>
  <c r="AW12"/>
  <c r="BW11"/>
  <c r="BG11"/>
  <c r="CG8"/>
  <c r="BQ8"/>
  <c r="BA8"/>
  <c r="CA7"/>
  <c r="BK7"/>
  <c r="AU7"/>
  <c r="BM4"/>
  <c r="BV12"/>
  <c r="BF12"/>
  <c r="CF9"/>
  <c r="BP9"/>
  <c r="AZ9"/>
  <c r="BZ8"/>
  <c r="BJ8"/>
  <c r="AT8"/>
  <c r="BT5"/>
  <c r="BD5"/>
  <c r="CD4"/>
  <c r="BN4"/>
  <c r="AX4"/>
  <c r="BS18"/>
  <c r="BG6"/>
  <c r="AX11"/>
  <c r="BH10"/>
  <c r="BZ7"/>
  <c r="AT7"/>
  <c r="BH6"/>
  <c r="BR3"/>
  <c r="V30" l="1" a="1"/>
  <c r="Z30" a="1"/>
  <c r="AA30" a="1"/>
  <c r="W30" a="1"/>
  <c r="Y30" a="1"/>
  <c r="X30" a="1"/>
  <c r="U30" a="1"/>
  <c r="Y30" l="1"/>
  <c r="Y39"/>
  <c r="Y40"/>
  <c r="Y43"/>
  <c r="Y45"/>
  <c r="Y42"/>
  <c r="Y44"/>
  <c r="Y47"/>
  <c r="Y31"/>
  <c r="Y46"/>
  <c r="Y32"/>
  <c r="Y37"/>
  <c r="Y36"/>
  <c r="Y49"/>
  <c r="Y41"/>
  <c r="Y38"/>
  <c r="Y48"/>
  <c r="Y35"/>
  <c r="Y33"/>
  <c r="Y34"/>
  <c r="V30"/>
  <c r="V37"/>
  <c r="V45"/>
  <c r="V36"/>
  <c r="V44"/>
  <c r="V33"/>
  <c r="V41"/>
  <c r="V49"/>
  <c r="V32"/>
  <c r="V40"/>
  <c r="V48"/>
  <c r="V47"/>
  <c r="V31"/>
  <c r="V46"/>
  <c r="V35"/>
  <c r="V34"/>
  <c r="V38"/>
  <c r="V39"/>
  <c r="V43"/>
  <c r="V42"/>
  <c r="X31"/>
  <c r="X35"/>
  <c r="X39"/>
  <c r="X43"/>
  <c r="X47"/>
  <c r="X30"/>
  <c r="X34"/>
  <c r="X38"/>
  <c r="X42"/>
  <c r="X46"/>
  <c r="X33"/>
  <c r="X37"/>
  <c r="X41"/>
  <c r="X45"/>
  <c r="X49"/>
  <c r="X32"/>
  <c r="X36"/>
  <c r="X40"/>
  <c r="X44"/>
  <c r="X48"/>
  <c r="Z31"/>
  <c r="Z34"/>
  <c r="Z40"/>
  <c r="Z45"/>
  <c r="Z32"/>
  <c r="Z37"/>
  <c r="Z42"/>
  <c r="Z48"/>
  <c r="Z30"/>
  <c r="Z36"/>
  <c r="Z41"/>
  <c r="Z46"/>
  <c r="Z49"/>
  <c r="Z44"/>
  <c r="Z38"/>
  <c r="Z33"/>
  <c r="Z35"/>
  <c r="Z39"/>
  <c r="Z43"/>
  <c r="Z47"/>
  <c r="U30"/>
  <c r="U33"/>
  <c r="U49"/>
  <c r="U41"/>
  <c r="U37"/>
  <c r="U45"/>
  <c r="U46"/>
  <c r="U44"/>
  <c r="U31"/>
  <c r="U34"/>
  <c r="U48"/>
  <c r="U32"/>
  <c r="U35"/>
  <c r="U38"/>
  <c r="U39"/>
  <c r="U40"/>
  <c r="U36"/>
  <c r="U42"/>
  <c r="U43"/>
  <c r="U47"/>
  <c r="AA32"/>
  <c r="AA45"/>
  <c r="AA33"/>
  <c r="AA41"/>
  <c r="AA49"/>
  <c r="AA31"/>
  <c r="AA39"/>
  <c r="AA47"/>
  <c r="AA37"/>
  <c r="AA43"/>
  <c r="AA35"/>
  <c r="AA46"/>
  <c r="AA30"/>
  <c r="AA40"/>
  <c r="AA34"/>
  <c r="AA44"/>
  <c r="AA38"/>
  <c r="AA48"/>
  <c r="AA36"/>
  <c r="AA42"/>
  <c r="W32"/>
  <c r="W31"/>
  <c r="W39"/>
  <c r="W47"/>
  <c r="W37"/>
  <c r="W45"/>
  <c r="W35"/>
  <c r="W43"/>
  <c r="W33"/>
  <c r="W41"/>
  <c r="W49"/>
  <c r="W38"/>
  <c r="W42"/>
  <c r="W44"/>
  <c r="W46"/>
  <c r="W30"/>
  <c r="W48"/>
  <c r="W36"/>
  <c r="W34"/>
  <c r="W40"/>
  <c r="AA27" l="1"/>
  <c r="U27"/>
  <c r="Z27"/>
  <c r="V27"/>
  <c r="Y27"/>
  <c r="X27"/>
  <c r="W27"/>
</calcChain>
</file>

<file path=xl/sharedStrings.xml><?xml version="1.0" encoding="utf-8"?>
<sst xmlns="http://schemas.openxmlformats.org/spreadsheetml/2006/main" count="162" uniqueCount="106">
  <si>
    <t/>
  </si>
  <si>
    <t>Component</t>
  </si>
  <si>
    <t>1</t>
  </si>
  <si>
    <t>2</t>
  </si>
  <si>
    <t>3</t>
  </si>
  <si>
    <t>4</t>
  </si>
  <si>
    <t>5</t>
  </si>
  <si>
    <t>6</t>
  </si>
  <si>
    <t>7</t>
  </si>
  <si>
    <t>Z10</t>
  </si>
  <si>
    <t>Z11</t>
  </si>
  <si>
    <t>Z20</t>
  </si>
  <si>
    <t>Z21</t>
  </si>
  <si>
    <t>Z30</t>
  </si>
  <si>
    <t>Z31</t>
  </si>
  <si>
    <t>Z40</t>
  </si>
  <si>
    <t>Z41</t>
  </si>
  <si>
    <t>Z50</t>
  </si>
  <si>
    <t>Z51</t>
  </si>
  <si>
    <t>Z60</t>
  </si>
  <si>
    <t>Z61</t>
  </si>
  <si>
    <t>Z120</t>
  </si>
  <si>
    <t>Z121</t>
  </si>
  <si>
    <t>Z130</t>
  </si>
  <si>
    <t>Z131</t>
  </si>
  <si>
    <t>Z140</t>
  </si>
  <si>
    <t>Z141</t>
  </si>
  <si>
    <t>Z150</t>
  </si>
  <si>
    <t>Z151</t>
  </si>
  <si>
    <t>Z160</t>
  </si>
  <si>
    <t>Z161</t>
  </si>
  <si>
    <t>Z230</t>
  </si>
  <si>
    <t>Z231</t>
  </si>
  <si>
    <t>Z240</t>
  </si>
  <si>
    <t>Z241</t>
  </si>
  <si>
    <t>Z250</t>
  </si>
  <si>
    <t>Z251</t>
  </si>
  <si>
    <t>Z260</t>
  </si>
  <si>
    <t>Z261</t>
  </si>
  <si>
    <t>Z340</t>
  </si>
  <si>
    <t>Z341</t>
  </si>
  <si>
    <t>Z350</t>
  </si>
  <si>
    <t>Z351</t>
  </si>
  <si>
    <t>Z360</t>
  </si>
  <si>
    <t>Z361</t>
  </si>
  <si>
    <t>Z450</t>
  </si>
  <si>
    <t>Z451</t>
  </si>
  <si>
    <t>Z460</t>
  </si>
  <si>
    <t>Z461</t>
  </si>
  <si>
    <t>Z560</t>
  </si>
  <si>
    <t>Z561</t>
  </si>
  <si>
    <t>Extraction Method: Principal Component Analysis.</t>
  </si>
  <si>
    <t>a. 7 components extracted.</t>
  </si>
  <si>
    <r>
      <t>Component Matrix</t>
    </r>
    <r>
      <rPr>
        <b/>
        <vertAlign val="superscript"/>
        <sz val="11"/>
        <color indexed="60"/>
        <rFont val="Arial Bold"/>
      </rPr>
      <t>a</t>
    </r>
  </si>
  <si>
    <t>Yield</t>
  </si>
  <si>
    <t>Time</t>
  </si>
  <si>
    <r>
      <t>Z</t>
    </r>
    <r>
      <rPr>
        <b/>
        <sz val="10"/>
        <color rgb="FFFF0000"/>
        <rFont val="Calibri"/>
        <family val="2"/>
        <scheme val="minor"/>
      </rPr>
      <t>10</t>
    </r>
  </si>
  <si>
    <r>
      <t>Z</t>
    </r>
    <r>
      <rPr>
        <b/>
        <sz val="10"/>
        <color rgb="FFFF0000"/>
        <rFont val="Calibri"/>
        <family val="2"/>
        <scheme val="minor"/>
      </rPr>
      <t>11</t>
    </r>
  </si>
  <si>
    <r>
      <t>Z</t>
    </r>
    <r>
      <rPr>
        <b/>
        <sz val="10"/>
        <color rgb="FFFF0000"/>
        <rFont val="Calibri"/>
        <family val="2"/>
        <scheme val="minor"/>
      </rPr>
      <t>20</t>
    </r>
  </si>
  <si>
    <r>
      <t>Z</t>
    </r>
    <r>
      <rPr>
        <b/>
        <sz val="9"/>
        <color rgb="FFFF0000"/>
        <rFont val="Calibri"/>
        <family val="2"/>
        <scheme val="minor"/>
      </rPr>
      <t>21</t>
    </r>
  </si>
  <si>
    <r>
      <t>Z</t>
    </r>
    <r>
      <rPr>
        <b/>
        <sz val="10"/>
        <color rgb="FFFF0000"/>
        <rFont val="Calibri"/>
        <family val="2"/>
        <scheme val="minor"/>
      </rPr>
      <t>30</t>
    </r>
  </si>
  <si>
    <r>
      <t>Z</t>
    </r>
    <r>
      <rPr>
        <b/>
        <sz val="8"/>
        <color rgb="FFFF0000"/>
        <rFont val="Calibri"/>
        <family val="2"/>
        <scheme val="minor"/>
      </rPr>
      <t>31</t>
    </r>
  </si>
  <si>
    <r>
      <t>Z</t>
    </r>
    <r>
      <rPr>
        <b/>
        <sz val="10"/>
        <color rgb="FFFF0000"/>
        <rFont val="Calibri"/>
        <family val="2"/>
        <scheme val="minor"/>
      </rPr>
      <t>40</t>
    </r>
  </si>
  <si>
    <r>
      <t>Z</t>
    </r>
    <r>
      <rPr>
        <b/>
        <sz val="10"/>
        <color rgb="FFFF0000"/>
        <rFont val="Calibri"/>
        <family val="2"/>
        <scheme val="minor"/>
      </rPr>
      <t>41</t>
    </r>
  </si>
  <si>
    <r>
      <t>Z</t>
    </r>
    <r>
      <rPr>
        <b/>
        <sz val="10"/>
        <color rgb="FFFF0000"/>
        <rFont val="Calibri"/>
        <family val="2"/>
        <scheme val="minor"/>
      </rPr>
      <t>50</t>
    </r>
  </si>
  <si>
    <r>
      <t>Z</t>
    </r>
    <r>
      <rPr>
        <b/>
        <sz val="10"/>
        <color rgb="FFFF0000"/>
        <rFont val="Calibri"/>
        <family val="2"/>
        <scheme val="minor"/>
      </rPr>
      <t>51</t>
    </r>
  </si>
  <si>
    <r>
      <t>Z</t>
    </r>
    <r>
      <rPr>
        <b/>
        <sz val="9"/>
        <color rgb="FFFF0000"/>
        <rFont val="Calibri"/>
        <family val="2"/>
        <scheme val="minor"/>
      </rPr>
      <t>60</t>
    </r>
  </si>
  <si>
    <r>
      <t>Z</t>
    </r>
    <r>
      <rPr>
        <b/>
        <sz val="10"/>
        <color rgb="FFFF0000"/>
        <rFont val="Calibri"/>
        <family val="2"/>
        <scheme val="minor"/>
      </rPr>
      <t>61</t>
    </r>
  </si>
  <si>
    <r>
      <t>Z</t>
    </r>
    <r>
      <rPr>
        <sz val="10"/>
        <color rgb="FFFF0000"/>
        <rFont val="Calibri"/>
        <family val="2"/>
        <scheme val="minor"/>
      </rPr>
      <t>120</t>
    </r>
  </si>
  <si>
    <r>
      <t>Z</t>
    </r>
    <r>
      <rPr>
        <sz val="9"/>
        <color rgb="FFFF0000"/>
        <rFont val="Calibri"/>
        <family val="2"/>
        <scheme val="minor"/>
      </rPr>
      <t>121</t>
    </r>
  </si>
  <si>
    <r>
      <t>Z</t>
    </r>
    <r>
      <rPr>
        <sz val="9"/>
        <color rgb="FFFF0000"/>
        <rFont val="Calibri"/>
        <family val="2"/>
        <scheme val="minor"/>
      </rPr>
      <t>130</t>
    </r>
  </si>
  <si>
    <r>
      <t>Z</t>
    </r>
    <r>
      <rPr>
        <sz val="8"/>
        <color rgb="FFFF0000"/>
        <rFont val="Calibri"/>
        <family val="2"/>
        <scheme val="minor"/>
      </rPr>
      <t>131</t>
    </r>
  </si>
  <si>
    <r>
      <t>Z</t>
    </r>
    <r>
      <rPr>
        <sz val="8"/>
        <color rgb="FFFF0000"/>
        <rFont val="Calibri"/>
        <family val="2"/>
        <scheme val="minor"/>
      </rPr>
      <t>140</t>
    </r>
  </si>
  <si>
    <r>
      <t>Z</t>
    </r>
    <r>
      <rPr>
        <sz val="8"/>
        <color rgb="FFFF0000"/>
        <rFont val="Calibri"/>
        <family val="2"/>
        <scheme val="minor"/>
      </rPr>
      <t>141</t>
    </r>
  </si>
  <si>
    <r>
      <t>Z</t>
    </r>
    <r>
      <rPr>
        <sz val="8"/>
        <color rgb="FFFF0000"/>
        <rFont val="Calibri"/>
        <family val="2"/>
        <scheme val="minor"/>
      </rPr>
      <t>150</t>
    </r>
  </si>
  <si>
    <r>
      <t>Z</t>
    </r>
    <r>
      <rPr>
        <sz val="8"/>
        <color rgb="FFFF0000"/>
        <rFont val="Calibri"/>
        <family val="2"/>
        <scheme val="minor"/>
      </rPr>
      <t>151</t>
    </r>
  </si>
  <si>
    <r>
      <t>Z</t>
    </r>
    <r>
      <rPr>
        <sz val="8"/>
        <color rgb="FFFF0000"/>
        <rFont val="Calibri"/>
        <family val="2"/>
        <scheme val="minor"/>
      </rPr>
      <t>160</t>
    </r>
  </si>
  <si>
    <r>
      <t>Z</t>
    </r>
    <r>
      <rPr>
        <sz val="8"/>
        <color rgb="FFFF0000"/>
        <rFont val="Calibri"/>
        <family val="2"/>
        <scheme val="minor"/>
      </rPr>
      <t>161</t>
    </r>
  </si>
  <si>
    <r>
      <t>Z</t>
    </r>
    <r>
      <rPr>
        <sz val="8"/>
        <color rgb="FFFF0000"/>
        <rFont val="Calibri"/>
        <family val="2"/>
        <scheme val="minor"/>
      </rPr>
      <t>230</t>
    </r>
  </si>
  <si>
    <r>
      <t>Z</t>
    </r>
    <r>
      <rPr>
        <sz val="8"/>
        <color rgb="FFFF0000"/>
        <rFont val="Calibri"/>
        <family val="2"/>
        <scheme val="minor"/>
      </rPr>
      <t>231</t>
    </r>
  </si>
  <si>
    <r>
      <t>Z</t>
    </r>
    <r>
      <rPr>
        <sz val="9"/>
        <color rgb="FFFF0000"/>
        <rFont val="Calibri"/>
        <family val="2"/>
        <scheme val="minor"/>
      </rPr>
      <t>240</t>
    </r>
  </si>
  <si>
    <r>
      <t>Z</t>
    </r>
    <r>
      <rPr>
        <sz val="9"/>
        <color rgb="FFFF0000"/>
        <rFont val="Calibri"/>
        <family val="2"/>
        <scheme val="minor"/>
      </rPr>
      <t>241</t>
    </r>
  </si>
  <si>
    <r>
      <t>Z</t>
    </r>
    <r>
      <rPr>
        <sz val="9"/>
        <color rgb="FFFF0000"/>
        <rFont val="Calibri"/>
        <family val="2"/>
        <scheme val="minor"/>
      </rPr>
      <t>250</t>
    </r>
  </si>
  <si>
    <r>
      <t>Z</t>
    </r>
    <r>
      <rPr>
        <sz val="9"/>
        <color rgb="FFFF0000"/>
        <rFont val="Calibri"/>
        <family val="2"/>
        <scheme val="minor"/>
      </rPr>
      <t>251</t>
    </r>
  </si>
  <si>
    <r>
      <t>Z</t>
    </r>
    <r>
      <rPr>
        <sz val="9"/>
        <color rgb="FFFF0000"/>
        <rFont val="Calibri"/>
        <family val="2"/>
        <scheme val="minor"/>
      </rPr>
      <t>260</t>
    </r>
  </si>
  <si>
    <r>
      <t>Z</t>
    </r>
    <r>
      <rPr>
        <sz val="9"/>
        <color rgb="FFFF0000"/>
        <rFont val="Calibri"/>
        <family val="2"/>
        <scheme val="minor"/>
      </rPr>
      <t>261</t>
    </r>
  </si>
  <si>
    <r>
      <t>Z</t>
    </r>
    <r>
      <rPr>
        <sz val="9"/>
        <color rgb="FFFF0000"/>
        <rFont val="Calibri"/>
        <family val="2"/>
        <scheme val="minor"/>
      </rPr>
      <t>340</t>
    </r>
  </si>
  <si>
    <r>
      <t>Z</t>
    </r>
    <r>
      <rPr>
        <sz val="9"/>
        <color rgb="FFFF0000"/>
        <rFont val="Calibri"/>
        <family val="2"/>
        <scheme val="minor"/>
      </rPr>
      <t>341</t>
    </r>
  </si>
  <si>
    <r>
      <rPr>
        <sz val="11"/>
        <color rgb="FFFF0000"/>
        <rFont val="Calibri"/>
        <family val="2"/>
        <scheme val="minor"/>
      </rPr>
      <t>Z</t>
    </r>
    <r>
      <rPr>
        <sz val="9"/>
        <color rgb="FFFF0000"/>
        <rFont val="Calibri"/>
        <family val="2"/>
        <scheme val="minor"/>
      </rPr>
      <t>350</t>
    </r>
  </si>
  <si>
    <r>
      <rPr>
        <sz val="11"/>
        <color rgb="FFFF0000"/>
        <rFont val="Calibri"/>
        <family val="2"/>
        <scheme val="minor"/>
      </rPr>
      <t>Z</t>
    </r>
    <r>
      <rPr>
        <sz val="9"/>
        <color rgb="FFFF0000"/>
        <rFont val="Calibri"/>
        <family val="2"/>
        <scheme val="minor"/>
      </rPr>
      <t>351</t>
    </r>
  </si>
  <si>
    <r>
      <t>Z</t>
    </r>
    <r>
      <rPr>
        <sz val="8"/>
        <color rgb="FFFF0000"/>
        <rFont val="Calibri"/>
        <family val="2"/>
        <scheme val="minor"/>
      </rPr>
      <t>360</t>
    </r>
  </si>
  <si>
    <r>
      <t>Z</t>
    </r>
    <r>
      <rPr>
        <sz val="9"/>
        <color rgb="FFFF0000"/>
        <rFont val="Calibri"/>
        <family val="2"/>
        <scheme val="minor"/>
      </rPr>
      <t>361</t>
    </r>
  </si>
  <si>
    <r>
      <t>Z</t>
    </r>
    <r>
      <rPr>
        <sz val="9"/>
        <color rgb="FFFF0000"/>
        <rFont val="Calibri"/>
        <family val="2"/>
        <scheme val="minor"/>
      </rPr>
      <t>450</t>
    </r>
  </si>
  <si>
    <r>
      <t>Z</t>
    </r>
    <r>
      <rPr>
        <sz val="9"/>
        <color rgb="FFFF0000"/>
        <rFont val="Calibri"/>
        <family val="2"/>
        <scheme val="minor"/>
      </rPr>
      <t>451</t>
    </r>
  </si>
  <si>
    <r>
      <t>Z</t>
    </r>
    <r>
      <rPr>
        <sz val="9"/>
        <color rgb="FFFF0000"/>
        <rFont val="Calibri"/>
        <family val="2"/>
        <scheme val="minor"/>
      </rPr>
      <t>460</t>
    </r>
  </si>
  <si>
    <r>
      <t>Z</t>
    </r>
    <r>
      <rPr>
        <sz val="9"/>
        <color rgb="FFFF0000"/>
        <rFont val="Calibri"/>
        <family val="2"/>
        <scheme val="minor"/>
      </rPr>
      <t>461</t>
    </r>
  </si>
  <si>
    <r>
      <t>Z</t>
    </r>
    <r>
      <rPr>
        <sz val="9"/>
        <color rgb="FFFF0000"/>
        <rFont val="Calibri"/>
        <family val="2"/>
        <scheme val="minor"/>
      </rPr>
      <t>560</t>
    </r>
  </si>
  <si>
    <r>
      <t>Z</t>
    </r>
    <r>
      <rPr>
        <sz val="9"/>
        <color rgb="FFFF0000"/>
        <rFont val="Calibri"/>
        <family val="2"/>
        <scheme val="minor"/>
      </rPr>
      <t>561</t>
    </r>
  </si>
  <si>
    <t>aij</t>
  </si>
  <si>
    <t>PC1</t>
  </si>
  <si>
    <t>PC2</t>
  </si>
  <si>
    <t>PC3</t>
  </si>
  <si>
    <t>PC4</t>
  </si>
  <si>
    <t>PC5</t>
  </si>
  <si>
    <t>PC6</t>
  </si>
  <si>
    <t>PC7</t>
  </si>
</sst>
</file>

<file path=xl/styles.xml><?xml version="1.0" encoding="utf-8"?>
<styleSheet xmlns="http://schemas.openxmlformats.org/spreadsheetml/2006/main">
  <numFmts count="2">
    <numFmt numFmtId="164" formatCode="###0.000"/>
    <numFmt numFmtId="165" formatCode="0.000"/>
  </numFmts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3" fillId="0" borderId="0" xfId="1"/>
    <xf numFmtId="0" fontId="6" fillId="0" borderId="0" xfId="1" applyFont="1" applyBorder="1" applyAlignment="1">
      <alignment horizontal="left" wrapText="1"/>
    </xf>
    <xf numFmtId="0" fontId="6" fillId="0" borderId="4" xfId="1" applyFont="1" applyBorder="1" applyAlignment="1">
      <alignment horizontal="left" wrapText="1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2" borderId="8" xfId="1" applyFont="1" applyFill="1" applyBorder="1" applyAlignment="1">
      <alignment horizontal="left" vertical="top" wrapText="1"/>
    </xf>
    <xf numFmtId="164" fontId="7" fillId="0" borderId="9" xfId="1" applyNumberFormat="1" applyFont="1" applyBorder="1" applyAlignment="1">
      <alignment horizontal="right" vertical="top"/>
    </xf>
    <xf numFmtId="164" fontId="7" fillId="0" borderId="10" xfId="1" applyNumberFormat="1" applyFont="1" applyBorder="1" applyAlignment="1">
      <alignment horizontal="right" vertical="top"/>
    </xf>
    <xf numFmtId="164" fontId="7" fillId="0" borderId="11" xfId="1" applyNumberFormat="1" applyFont="1" applyBorder="1" applyAlignment="1">
      <alignment horizontal="right" vertical="top"/>
    </xf>
    <xf numFmtId="0" fontId="6" fillId="2" borderId="12" xfId="1" applyFont="1" applyFill="1" applyBorder="1" applyAlignment="1">
      <alignment horizontal="left" vertical="top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6" fillId="2" borderId="16" xfId="1" applyFont="1" applyFill="1" applyBorder="1" applyAlignment="1">
      <alignment horizontal="left" vertical="top" wrapText="1"/>
    </xf>
    <xf numFmtId="164" fontId="7" fillId="0" borderId="17" xfId="1" applyNumberFormat="1" applyFont="1" applyBorder="1" applyAlignment="1">
      <alignment horizontal="right" vertical="top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0" fontId="7" fillId="0" borderId="0" xfId="1" applyFont="1" applyBorder="1" applyAlignment="1">
      <alignment horizontal="left" vertical="top" wrapText="1"/>
    </xf>
    <xf numFmtId="0" fontId="7" fillId="0" borderId="20" xfId="1" applyFont="1" applyFill="1" applyBorder="1" applyAlignment="1">
      <alignment horizontal="left" vertical="top" wrapText="1"/>
    </xf>
    <xf numFmtId="164" fontId="8" fillId="0" borderId="21" xfId="1" applyNumberFormat="1" applyFont="1" applyFill="1" applyBorder="1" applyAlignment="1">
      <alignment horizontal="right" vertical="top"/>
    </xf>
    <xf numFmtId="0" fontId="3" fillId="0" borderId="0" xfId="1" applyFill="1"/>
    <xf numFmtId="0" fontId="7" fillId="0" borderId="22" xfId="1" applyFont="1" applyFill="1" applyBorder="1" applyAlignment="1">
      <alignment horizontal="left" vertical="top" wrapText="1"/>
    </xf>
    <xf numFmtId="164" fontId="8" fillId="0" borderId="23" xfId="1" applyNumberFormat="1" applyFont="1" applyFill="1" applyBorder="1" applyAlignment="1">
      <alignment horizontal="right" vertical="top"/>
    </xf>
    <xf numFmtId="0" fontId="2" fillId="0" borderId="0" xfId="0" applyFont="1"/>
    <xf numFmtId="0" fontId="9" fillId="0" borderId="0" xfId="0" applyFont="1"/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0" fontId="5" fillId="0" borderId="0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hradun_Yield_datase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wdata"/>
      <sheetName val="weather indices calculation"/>
      <sheetName val="result"/>
    </sheetNames>
    <sheetDataSet>
      <sheetData sheetId="0" refreshError="1"/>
      <sheetData sheetId="1">
        <row r="2">
          <cell r="V2">
            <v>460.8</v>
          </cell>
          <cell r="W2">
            <v>-85.037795849070633</v>
          </cell>
          <cell r="AP2">
            <v>308.80000000000007</v>
          </cell>
          <cell r="AQ2">
            <v>11.845799405440525</v>
          </cell>
          <cell r="BJ2">
            <v>1342</v>
          </cell>
          <cell r="BK2">
            <v>216.55176095831573</v>
          </cell>
          <cell r="CD2">
            <v>906.1</v>
          </cell>
          <cell r="CE2">
            <v>32.550818414675511</v>
          </cell>
          <cell r="CX2">
            <v>333.20000000000005</v>
          </cell>
          <cell r="CY2">
            <v>-20.661471603426065</v>
          </cell>
          <cell r="DR2">
            <v>25.6</v>
          </cell>
          <cell r="DS2">
            <v>1.0432436519341224</v>
          </cell>
        </row>
        <row r="3">
          <cell r="V3">
            <v>495.59999999999997</v>
          </cell>
          <cell r="W3">
            <v>-91.64655039902803</v>
          </cell>
          <cell r="AP3">
            <v>317.39999999999998</v>
          </cell>
          <cell r="AQ3">
            <v>11.52474887690431</v>
          </cell>
          <cell r="BJ3">
            <v>1148</v>
          </cell>
          <cell r="BK3">
            <v>191.07965684196733</v>
          </cell>
          <cell r="CD3">
            <v>581.20000000000016</v>
          </cell>
          <cell r="CE3">
            <v>44.575056277269844</v>
          </cell>
          <cell r="CX3">
            <v>317.5</v>
          </cell>
          <cell r="CY3">
            <v>-16.5931672967317</v>
          </cell>
          <cell r="DR3">
            <v>28.1</v>
          </cell>
          <cell r="DS3">
            <v>0.30419253093149257</v>
          </cell>
        </row>
        <row r="4">
          <cell r="V4">
            <v>463.59999999999997</v>
          </cell>
          <cell r="W4">
            <v>-82.697133313145983</v>
          </cell>
          <cell r="AP4">
            <v>317.20000000000005</v>
          </cell>
          <cell r="AQ4">
            <v>17.06453630802017</v>
          </cell>
          <cell r="BJ4">
            <v>1367</v>
          </cell>
          <cell r="BK4">
            <v>243.34327263358182</v>
          </cell>
          <cell r="CD4">
            <v>855.69999999999993</v>
          </cell>
          <cell r="CE4">
            <v>75.751223100276974</v>
          </cell>
          <cell r="CX4">
            <v>317.8</v>
          </cell>
          <cell r="CY4">
            <v>-13.412978059828644</v>
          </cell>
          <cell r="DR4">
            <v>26.200000000000003</v>
          </cell>
          <cell r="DS4">
            <v>1.3700739464769343</v>
          </cell>
        </row>
        <row r="5">
          <cell r="V5">
            <v>456.69999999999993</v>
          </cell>
          <cell r="W5">
            <v>-79.148292818724784</v>
          </cell>
          <cell r="AP5">
            <v>307.00000000000006</v>
          </cell>
          <cell r="AQ5">
            <v>14.230892514239887</v>
          </cell>
          <cell r="BJ5">
            <v>1317</v>
          </cell>
          <cell r="BK5">
            <v>236.21631644022554</v>
          </cell>
          <cell r="CD5">
            <v>768.6</v>
          </cell>
          <cell r="CE5">
            <v>110.7765594613238</v>
          </cell>
          <cell r="CX5">
            <v>319.5</v>
          </cell>
          <cell r="CY5">
            <v>-4.6894262142743877</v>
          </cell>
          <cell r="DR5">
            <v>26.4</v>
          </cell>
          <cell r="DS5">
            <v>1.3427705072932841</v>
          </cell>
        </row>
        <row r="6">
          <cell r="V6">
            <v>461.9</v>
          </cell>
          <cell r="W6">
            <v>-82.709487374867791</v>
          </cell>
          <cell r="AP6">
            <v>318.00000000000006</v>
          </cell>
          <cell r="AQ6">
            <v>14.829423645656288</v>
          </cell>
          <cell r="BJ6">
            <v>1369</v>
          </cell>
          <cell r="BK6">
            <v>230.3807136206901</v>
          </cell>
          <cell r="CD6">
            <v>958.3</v>
          </cell>
          <cell r="CE6">
            <v>65.527011080772922</v>
          </cell>
          <cell r="CX6">
            <v>303.5</v>
          </cell>
          <cell r="CY6">
            <v>-12.570927234598646</v>
          </cell>
          <cell r="DR6">
            <v>26.699999999999996</v>
          </cell>
          <cell r="DS6">
            <v>1.1491073927089583</v>
          </cell>
        </row>
        <row r="7">
          <cell r="V7">
            <v>462.59999999999997</v>
          </cell>
          <cell r="W7">
            <v>-83.40345580896539</v>
          </cell>
          <cell r="AP7">
            <v>319.79999999999995</v>
          </cell>
          <cell r="AQ7">
            <v>14.020291726969633</v>
          </cell>
          <cell r="BJ7">
            <v>1380</v>
          </cell>
          <cell r="BK7">
            <v>234.8884207171443</v>
          </cell>
          <cell r="CD7">
            <v>790.6</v>
          </cell>
          <cell r="CE7">
            <v>6.2516714298853797</v>
          </cell>
          <cell r="CX7">
            <v>316.80000000000007</v>
          </cell>
          <cell r="CY7">
            <v>-14.489864503959117</v>
          </cell>
          <cell r="DR7">
            <v>26.199999999999996</v>
          </cell>
          <cell r="DS7">
            <v>1.4904684406018496</v>
          </cell>
        </row>
        <row r="8">
          <cell r="V8">
            <v>459.10000000000008</v>
          </cell>
          <cell r="W8">
            <v>-83.126611138762513</v>
          </cell>
          <cell r="AP8">
            <v>317.5</v>
          </cell>
          <cell r="AQ8">
            <v>14.683712990475618</v>
          </cell>
          <cell r="BJ8">
            <v>1366</v>
          </cell>
          <cell r="BK8">
            <v>233.69046119127418</v>
          </cell>
          <cell r="CD8">
            <v>1197.3999999999999</v>
          </cell>
          <cell r="CE8">
            <v>83.019105670020068</v>
          </cell>
          <cell r="CX8">
            <v>320.3</v>
          </cell>
          <cell r="CY8">
            <v>-14.227976915864089</v>
          </cell>
          <cell r="DR8">
            <v>26.099999999999998</v>
          </cell>
          <cell r="DS8">
            <v>1.3143095696390976</v>
          </cell>
        </row>
        <row r="9">
          <cell r="V9">
            <v>442.99999999999994</v>
          </cell>
          <cell r="W9">
            <v>-81.210807493269272</v>
          </cell>
          <cell r="AP9">
            <v>312.2999999999999</v>
          </cell>
          <cell r="AQ9">
            <v>13.270571427040535</v>
          </cell>
          <cell r="BJ9">
            <v>1469</v>
          </cell>
          <cell r="BK9">
            <v>236.91456649447474</v>
          </cell>
          <cell r="CD9">
            <v>1045.5</v>
          </cell>
          <cell r="CE9">
            <v>50.688763674648293</v>
          </cell>
          <cell r="CX9">
            <v>306.2</v>
          </cell>
          <cell r="CY9">
            <v>-17.959269637809488</v>
          </cell>
          <cell r="DR9">
            <v>25.1</v>
          </cell>
          <cell r="DS9">
            <v>0.96675679246437052</v>
          </cell>
        </row>
        <row r="10">
          <cell r="V10">
            <v>482.70000000000005</v>
          </cell>
          <cell r="W10">
            <v>-84.50711676535488</v>
          </cell>
          <cell r="AP10">
            <v>320.60000000000002</v>
          </cell>
          <cell r="AQ10">
            <v>11.476790906312933</v>
          </cell>
          <cell r="BJ10">
            <v>1267</v>
          </cell>
          <cell r="BK10">
            <v>220.85728232290947</v>
          </cell>
          <cell r="CD10">
            <v>818</v>
          </cell>
          <cell r="CE10">
            <v>-5.9087119032121223</v>
          </cell>
          <cell r="CX10">
            <v>340.60000000000008</v>
          </cell>
          <cell r="CY10">
            <v>-21.384428775651529</v>
          </cell>
          <cell r="DR10">
            <v>26.699999999999996</v>
          </cell>
          <cell r="DS10">
            <v>1.3209933591298004</v>
          </cell>
        </row>
        <row r="11">
          <cell r="V11">
            <v>455.09999999999991</v>
          </cell>
          <cell r="W11">
            <v>-81.022008948234571</v>
          </cell>
          <cell r="AP11">
            <v>323.69999999999993</v>
          </cell>
          <cell r="AQ11">
            <v>15.874456722820915</v>
          </cell>
          <cell r="BJ11">
            <v>1454</v>
          </cell>
          <cell r="BK11">
            <v>255.86051696989443</v>
          </cell>
          <cell r="CD11">
            <v>1593.5000000000002</v>
          </cell>
          <cell r="CE11">
            <v>159.56375279711403</v>
          </cell>
          <cell r="CX11">
            <v>291.09999999999997</v>
          </cell>
          <cell r="CY11">
            <v>-13.06543738456279</v>
          </cell>
          <cell r="DR11">
            <v>26.799999999999997</v>
          </cell>
          <cell r="DS11">
            <v>1.5332181580729105</v>
          </cell>
        </row>
        <row r="12">
          <cell r="V12">
            <v>444.29999999999995</v>
          </cell>
          <cell r="W12">
            <v>-81.798001879449785</v>
          </cell>
          <cell r="AP12">
            <v>318</v>
          </cell>
          <cell r="AQ12">
            <v>15.836402737614353</v>
          </cell>
          <cell r="BJ12">
            <v>1481</v>
          </cell>
          <cell r="BK12">
            <v>240.10443120734701</v>
          </cell>
          <cell r="CD12">
            <v>1243.4000000000001</v>
          </cell>
          <cell r="CE12">
            <v>99.619888868452946</v>
          </cell>
          <cell r="CX12">
            <v>303.90000000000003</v>
          </cell>
          <cell r="CY12">
            <v>-19.992022486198834</v>
          </cell>
          <cell r="DR12">
            <v>25.599999999999998</v>
          </cell>
          <cell r="DS12">
            <v>1.0550085116605856</v>
          </cell>
        </row>
        <row r="13">
          <cell r="V13">
            <v>461.59999999999997</v>
          </cell>
          <cell r="W13">
            <v>-80.137012773155789</v>
          </cell>
          <cell r="AP13">
            <v>329.6</v>
          </cell>
          <cell r="AQ13">
            <v>16.631440846823399</v>
          </cell>
          <cell r="BJ13">
            <v>1387</v>
          </cell>
          <cell r="BK13">
            <v>256.87546089635589</v>
          </cell>
          <cell r="CD13">
            <v>1143.9999999999998</v>
          </cell>
          <cell r="CE13">
            <v>155.59973218208233</v>
          </cell>
          <cell r="CX13">
            <v>312</v>
          </cell>
          <cell r="CY13">
            <v>-2.4121433567454291</v>
          </cell>
          <cell r="DR13">
            <v>28.399999999999995</v>
          </cell>
          <cell r="DS13">
            <v>1.9069610386749067</v>
          </cell>
        </row>
        <row r="14">
          <cell r="V14">
            <v>442.69999999999993</v>
          </cell>
          <cell r="W14">
            <v>-81.4347225852203</v>
          </cell>
          <cell r="AP14">
            <v>328.80000000000007</v>
          </cell>
          <cell r="AQ14">
            <v>13.034214873800984</v>
          </cell>
          <cell r="BJ14">
            <v>1531</v>
          </cell>
          <cell r="BK14">
            <v>247.56101376735421</v>
          </cell>
          <cell r="CD14">
            <v>1099.0999999999999</v>
          </cell>
          <cell r="CE14">
            <v>31.164586099836338</v>
          </cell>
          <cell r="CX14">
            <v>307.70000000000005</v>
          </cell>
          <cell r="CY14">
            <v>-18.405608894724715</v>
          </cell>
          <cell r="DR14">
            <v>27.999999999999996</v>
          </cell>
          <cell r="DS14">
            <v>1.3998787700122999</v>
          </cell>
        </row>
        <row r="15">
          <cell r="V15">
            <v>469.59999999999997</v>
          </cell>
          <cell r="W15">
            <v>-83.407220113364673</v>
          </cell>
          <cell r="AP15">
            <v>330.29999999999995</v>
          </cell>
          <cell r="AQ15">
            <v>12.729527736257213</v>
          </cell>
          <cell r="BJ15">
            <v>1339</v>
          </cell>
          <cell r="BK15">
            <v>232.74959293984568</v>
          </cell>
          <cell r="CD15">
            <v>801.39999999999986</v>
          </cell>
          <cell r="CE15">
            <v>60.652535071945962</v>
          </cell>
          <cell r="CX15">
            <v>327.39999999999998</v>
          </cell>
          <cell r="CY15">
            <v>-20.770135680543543</v>
          </cell>
          <cell r="DR15">
            <v>27.599999999999998</v>
          </cell>
          <cell r="DS15">
            <v>1.3721007810033301</v>
          </cell>
        </row>
        <row r="16">
          <cell r="V16">
            <v>461.8</v>
          </cell>
          <cell r="W16">
            <v>-82.898883113137373</v>
          </cell>
          <cell r="AP16">
            <v>320.99999999999994</v>
          </cell>
          <cell r="AQ16">
            <v>14.448745342199507</v>
          </cell>
          <cell r="BJ16">
            <v>1380</v>
          </cell>
          <cell r="BK16">
            <v>237.21284770466744</v>
          </cell>
          <cell r="CD16">
            <v>934</v>
          </cell>
          <cell r="CE16">
            <v>95.332231392247564</v>
          </cell>
          <cell r="CX16">
            <v>339.29999999999995</v>
          </cell>
          <cell r="CY16">
            <v>-19.287912624909595</v>
          </cell>
          <cell r="DR16">
            <v>28.899999999999995</v>
          </cell>
          <cell r="DS16">
            <v>1.4862182525680474</v>
          </cell>
        </row>
        <row r="17">
          <cell r="V17">
            <v>466.2999999999999</v>
          </cell>
          <cell r="W17">
            <v>-84.658151758667799</v>
          </cell>
          <cell r="AP17">
            <v>330.29999999999995</v>
          </cell>
          <cell r="AQ17">
            <v>14.333300183929243</v>
          </cell>
          <cell r="BJ17">
            <v>1381</v>
          </cell>
          <cell r="BK17">
            <v>230.35968578541181</v>
          </cell>
          <cell r="CD17">
            <v>774.1</v>
          </cell>
          <cell r="CE17">
            <v>-0.78688273280084875</v>
          </cell>
          <cell r="CX17">
            <v>319.7</v>
          </cell>
          <cell r="CY17">
            <v>-19.652622690107755</v>
          </cell>
          <cell r="DR17">
            <v>26.9</v>
          </cell>
          <cell r="DS17">
            <v>0.82651962526554779</v>
          </cell>
        </row>
        <row r="18">
          <cell r="V18">
            <v>463.00000000000006</v>
          </cell>
          <cell r="W18">
            <v>-85.615705401875914</v>
          </cell>
          <cell r="AP18">
            <v>324.5</v>
          </cell>
          <cell r="AQ18">
            <v>15.079259122794106</v>
          </cell>
          <cell r="BJ18">
            <v>1413</v>
          </cell>
          <cell r="BK18">
            <v>230.10683454733348</v>
          </cell>
          <cell r="CD18">
            <v>995.69999999999993</v>
          </cell>
          <cell r="CE18">
            <v>58.858931194198632</v>
          </cell>
          <cell r="CX18">
            <v>311.3</v>
          </cell>
          <cell r="CY18">
            <v>-14.603145817048153</v>
          </cell>
          <cell r="DR18">
            <v>25.999999999999996</v>
          </cell>
          <cell r="DS18">
            <v>0.92283826014667114</v>
          </cell>
        </row>
        <row r="19">
          <cell r="V19">
            <v>448.9</v>
          </cell>
          <cell r="W19">
            <v>-79.839373054569762</v>
          </cell>
          <cell r="AP19">
            <v>317.5</v>
          </cell>
          <cell r="AQ19">
            <v>15.061318052074197</v>
          </cell>
          <cell r="BJ19">
            <v>1455</v>
          </cell>
          <cell r="BK19">
            <v>245.31979006180433</v>
          </cell>
          <cell r="CD19">
            <v>1217.3000000000002</v>
          </cell>
          <cell r="CE19">
            <v>83.34865420593313</v>
          </cell>
          <cell r="CX19">
            <v>301</v>
          </cell>
          <cell r="CY19">
            <v>-13.667512180225309</v>
          </cell>
          <cell r="DR19">
            <v>27</v>
          </cell>
          <cell r="DS19">
            <v>1.4299089522569473</v>
          </cell>
        </row>
        <row r="20">
          <cell r="V20">
            <v>468.10000000000008</v>
          </cell>
          <cell r="W20">
            <v>-80.375160329349526</v>
          </cell>
          <cell r="AP20">
            <v>328.4</v>
          </cell>
          <cell r="AQ20">
            <v>16.119792019129129</v>
          </cell>
          <cell r="BJ20">
            <v>1389</v>
          </cell>
          <cell r="BK20">
            <v>241.68818372876149</v>
          </cell>
          <cell r="CD20">
            <v>836.8</v>
          </cell>
          <cell r="CE20">
            <v>90.04123376183982</v>
          </cell>
          <cell r="CX20">
            <v>311.60000000000002</v>
          </cell>
          <cell r="CY20">
            <v>-14.48741487711934</v>
          </cell>
          <cell r="DR20">
            <v>25.900000000000002</v>
          </cell>
          <cell r="DS20">
            <v>1.200123793913217</v>
          </cell>
        </row>
        <row r="21">
          <cell r="V21">
            <v>477.49999999999994</v>
          </cell>
          <cell r="W21">
            <v>-86.842909741871466</v>
          </cell>
          <cell r="AP21">
            <v>327</v>
          </cell>
          <cell r="AQ21">
            <v>15.400224179922606</v>
          </cell>
          <cell r="BJ21">
            <v>1346</v>
          </cell>
          <cell r="BK21">
            <v>233.32569414636131</v>
          </cell>
          <cell r="CD21">
            <v>780.39999999999975</v>
          </cell>
          <cell r="CE21">
            <v>101.50215813167614</v>
          </cell>
          <cell r="CX21">
            <v>343.09999999999997</v>
          </cell>
          <cell r="CY21">
            <v>-19.424532039192481</v>
          </cell>
          <cell r="DR21">
            <v>27.099999999999998</v>
          </cell>
          <cell r="DS21">
            <v>1.2297320210375087</v>
          </cell>
        </row>
        <row r="25">
          <cell r="V25">
            <v>7967.92</v>
          </cell>
          <cell r="W25">
            <v>-269.17288788570318</v>
          </cell>
          <cell r="AP25">
            <v>34589.799999999996</v>
          </cell>
          <cell r="AQ25">
            <v>5155.3275174661958</v>
          </cell>
          <cell r="BJ25">
            <v>23941.719999999998</v>
          </cell>
          <cell r="BK25">
            <v>832.93174964613252</v>
          </cell>
          <cell r="CD25">
            <v>8511.9</v>
          </cell>
          <cell r="CE25">
            <v>-934.97666937327904</v>
          </cell>
          <cell r="CX25">
            <v>656.75</v>
          </cell>
          <cell r="CY25">
            <v>-16.820094538963794</v>
          </cell>
        </row>
        <row r="26">
          <cell r="V26">
            <v>8965.2400000000016</v>
          </cell>
          <cell r="W26">
            <v>-441.85255379642524</v>
          </cell>
          <cell r="AP26">
            <v>30902.500000000004</v>
          </cell>
          <cell r="AQ26">
            <v>4543.8825675175731</v>
          </cell>
          <cell r="BJ26">
            <v>16035.670000000002</v>
          </cell>
          <cell r="BK26">
            <v>1091.003898506578</v>
          </cell>
          <cell r="CD26">
            <v>8855.75</v>
          </cell>
          <cell r="CE26">
            <v>-916.98061653549917</v>
          </cell>
          <cell r="CX26">
            <v>796.7399999999999</v>
          </cell>
          <cell r="CY26">
            <v>-52.093860248301255</v>
          </cell>
        </row>
        <row r="27">
          <cell r="V27">
            <v>8274.56</v>
          </cell>
          <cell r="W27">
            <v>-137.12686416513776</v>
          </cell>
          <cell r="AP27">
            <v>35363.399999999994</v>
          </cell>
          <cell r="AQ27">
            <v>5785.1552011238027</v>
          </cell>
          <cell r="BJ27">
            <v>22578.039999999997</v>
          </cell>
          <cell r="BK27">
            <v>2017.2890870361277</v>
          </cell>
          <cell r="CD27">
            <v>8181.300000000002</v>
          </cell>
          <cell r="CE27">
            <v>-738.83066413020754</v>
          </cell>
          <cell r="CX27">
            <v>681.5</v>
          </cell>
          <cell r="CY27">
            <v>-7.185093161932615</v>
          </cell>
        </row>
        <row r="28">
          <cell r="V28">
            <v>7915.2900000000009</v>
          </cell>
          <cell r="W28">
            <v>-184.60312073107008</v>
          </cell>
          <cell r="AP28">
            <v>33453.199999999997</v>
          </cell>
          <cell r="AQ28">
            <v>5460.046129259812</v>
          </cell>
          <cell r="BJ28">
            <v>20071.050000000003</v>
          </cell>
          <cell r="BK28">
            <v>2950.3247945554681</v>
          </cell>
          <cell r="CD28">
            <v>8190.6299999999992</v>
          </cell>
          <cell r="CE28">
            <v>-445.86947679645226</v>
          </cell>
          <cell r="CX28">
            <v>676.69000000000017</v>
          </cell>
          <cell r="CY28">
            <v>-5.9987623485475243</v>
          </cell>
        </row>
        <row r="29">
          <cell r="V29">
            <v>8267.5800000000017</v>
          </cell>
          <cell r="W29">
            <v>-196.30733959341273</v>
          </cell>
          <cell r="AP29">
            <v>35323.799999999996</v>
          </cell>
          <cell r="AQ29">
            <v>5386.9196730623471</v>
          </cell>
          <cell r="BJ29">
            <v>25341.14</v>
          </cell>
          <cell r="BK29">
            <v>1620.473306500073</v>
          </cell>
          <cell r="CD29">
            <v>7782.42</v>
          </cell>
          <cell r="CE29">
            <v>-672.77158290869147</v>
          </cell>
          <cell r="CX29">
            <v>690.86000000000013</v>
          </cell>
          <cell r="CY29">
            <v>-13.301021230057431</v>
          </cell>
        </row>
        <row r="30">
          <cell r="V30">
            <v>8319.35</v>
          </cell>
          <cell r="W30">
            <v>-230.34660959818495</v>
          </cell>
          <cell r="AP30">
            <v>35591.9</v>
          </cell>
          <cell r="AQ30">
            <v>5471.6000184995955</v>
          </cell>
          <cell r="BJ30">
            <v>20920.270000000004</v>
          </cell>
          <cell r="BK30">
            <v>-6.3802744641638931</v>
          </cell>
          <cell r="CD30">
            <v>8156.11</v>
          </cell>
          <cell r="CE30">
            <v>-738.67218707248412</v>
          </cell>
          <cell r="CX30">
            <v>677.27</v>
          </cell>
          <cell r="CY30">
            <v>-4.0896446835750488</v>
          </cell>
        </row>
        <row r="31">
          <cell r="V31">
            <v>8193.5600000000013</v>
          </cell>
          <cell r="W31">
            <v>-194.06264873340859</v>
          </cell>
          <cell r="AP31">
            <v>35063.599999999999</v>
          </cell>
          <cell r="AQ31">
            <v>5561.3327549638725</v>
          </cell>
          <cell r="BJ31">
            <v>31577.990000000005</v>
          </cell>
          <cell r="BK31">
            <v>2108.7037347833921</v>
          </cell>
          <cell r="CD31">
            <v>8169.6699999999992</v>
          </cell>
          <cell r="CE31">
            <v>-745.04091097296123</v>
          </cell>
          <cell r="CX31">
            <v>670.93000000000006</v>
          </cell>
          <cell r="CY31">
            <v>-8.5591332074539253</v>
          </cell>
        </row>
        <row r="32">
          <cell r="V32">
            <v>7739.630000000001</v>
          </cell>
          <cell r="W32">
            <v>-219.61985267479301</v>
          </cell>
          <cell r="AP32">
            <v>36291.9</v>
          </cell>
          <cell r="AQ32">
            <v>5263.060338962624</v>
          </cell>
          <cell r="BJ32">
            <v>26134.39</v>
          </cell>
          <cell r="BK32">
            <v>1132.5435724365893</v>
          </cell>
          <cell r="CD32">
            <v>7534.5899999999992</v>
          </cell>
          <cell r="CE32">
            <v>-806.37348070338635</v>
          </cell>
          <cell r="CX32">
            <v>619.66000000000008</v>
          </cell>
          <cell r="CY32">
            <v>-18.047701488353042</v>
          </cell>
        </row>
        <row r="33">
          <cell r="V33">
            <v>8794.57</v>
          </cell>
          <cell r="W33">
            <v>-306.19492810997622</v>
          </cell>
          <cell r="AP33">
            <v>33796</v>
          </cell>
          <cell r="AQ33">
            <v>5340.8872505467234</v>
          </cell>
          <cell r="BJ33">
            <v>22484.77</v>
          </cell>
          <cell r="BK33">
            <v>-362.34912041684356</v>
          </cell>
          <cell r="CD33">
            <v>9188</v>
          </cell>
          <cell r="CE33">
            <v>-921.68179957972097</v>
          </cell>
          <cell r="CX33">
            <v>727.58999999999992</v>
          </cell>
          <cell r="CY33">
            <v>-8.6230602340325344</v>
          </cell>
        </row>
        <row r="34">
          <cell r="V34">
            <v>8278.010000000002</v>
          </cell>
          <cell r="W34">
            <v>-216.01715219036817</v>
          </cell>
          <cell r="AP34">
            <v>36569.199999999997</v>
          </cell>
          <cell r="AQ34">
            <v>5723.5240188279977</v>
          </cell>
          <cell r="BJ34">
            <v>40472.090000000011</v>
          </cell>
          <cell r="BK34">
            <v>3833.1783938843973</v>
          </cell>
          <cell r="CD34">
            <v>7391.13</v>
          </cell>
          <cell r="CE34">
            <v>-669.15090845178963</v>
          </cell>
          <cell r="CX34">
            <v>684.94</v>
          </cell>
          <cell r="CY34">
            <v>-4.3645851212999389</v>
          </cell>
        </row>
        <row r="35">
          <cell r="V35">
            <v>7907.3799999999992</v>
          </cell>
          <cell r="W35">
            <v>-167.60564702857465</v>
          </cell>
          <cell r="AP35">
            <v>36721.9</v>
          </cell>
          <cell r="AQ35">
            <v>5430.9172067452528</v>
          </cell>
          <cell r="BJ35">
            <v>31221.859999999993</v>
          </cell>
          <cell r="BK35">
            <v>2437.3495553842017</v>
          </cell>
          <cell r="CD35">
            <v>7480.670000000001</v>
          </cell>
          <cell r="CE35">
            <v>-873.16410392384728</v>
          </cell>
          <cell r="CX35">
            <v>633.11</v>
          </cell>
          <cell r="CY35">
            <v>-15.46451969566178</v>
          </cell>
        </row>
        <row r="36">
          <cell r="V36">
            <v>8585.07</v>
          </cell>
          <cell r="W36">
            <v>-200.99672313326118</v>
          </cell>
          <cell r="AP36">
            <v>35338.300000000003</v>
          </cell>
          <cell r="AQ36">
            <v>5936.4955270163955</v>
          </cell>
          <cell r="BJ36">
            <v>29981.77</v>
          </cell>
          <cell r="BK36">
            <v>3895.406481262261</v>
          </cell>
          <cell r="CD36">
            <v>8048.1399999999985</v>
          </cell>
          <cell r="CE36">
            <v>-344.6242725856323</v>
          </cell>
          <cell r="CX36">
            <v>738.86</v>
          </cell>
          <cell r="CY36">
            <v>8.143256209987296</v>
          </cell>
        </row>
        <row r="37">
          <cell r="V37">
            <v>8135.31</v>
          </cell>
          <cell r="W37">
            <v>-266.65909780063544</v>
          </cell>
          <cell r="AP37">
            <v>37734</v>
          </cell>
          <cell r="AQ37">
            <v>5397.3370647049769</v>
          </cell>
          <cell r="BJ37">
            <v>27607.35999999999</v>
          </cell>
          <cell r="BK37">
            <v>754.69713660988805</v>
          </cell>
          <cell r="CD37">
            <v>7573.6</v>
          </cell>
          <cell r="CE37">
            <v>-825.38654821165187</v>
          </cell>
          <cell r="CX37">
            <v>692.6099999999999</v>
          </cell>
          <cell r="CY37">
            <v>-10.707383066939492</v>
          </cell>
        </row>
        <row r="38">
          <cell r="V38">
            <v>8764.85</v>
          </cell>
          <cell r="W38">
            <v>-284.9727901403561</v>
          </cell>
          <cell r="AP38">
            <v>34678.799999999996</v>
          </cell>
          <cell r="AQ38">
            <v>5441.577218618937</v>
          </cell>
          <cell r="BJ38">
            <v>21557.830000000009</v>
          </cell>
          <cell r="BK38">
            <v>1604.4070839142403</v>
          </cell>
          <cell r="CD38">
            <v>8585.43</v>
          </cell>
          <cell r="CE38">
            <v>-910.27660828552939</v>
          </cell>
          <cell r="CX38">
            <v>730.1</v>
          </cell>
          <cell r="CY38">
            <v>-8.9065305227613578</v>
          </cell>
        </row>
        <row r="39">
          <cell r="V39">
            <v>8300.4700000000012</v>
          </cell>
          <cell r="W39">
            <v>-200.68861047476602</v>
          </cell>
          <cell r="AP39">
            <v>35422.400000000001</v>
          </cell>
          <cell r="AQ39">
            <v>5476.3126486058873</v>
          </cell>
          <cell r="BJ39">
            <v>24696.249999999996</v>
          </cell>
          <cell r="BK39">
            <v>2520.3581135269264</v>
          </cell>
          <cell r="CD39">
            <v>8712.9</v>
          </cell>
          <cell r="CE39">
            <v>-867.07634462582962</v>
          </cell>
          <cell r="CX39">
            <v>746.39</v>
          </cell>
          <cell r="CY39">
            <v>-6.0306571045874637</v>
          </cell>
        </row>
        <row r="40">
          <cell r="V40">
            <v>8634.11</v>
          </cell>
          <cell r="W40">
            <v>-225.88995993773324</v>
          </cell>
          <cell r="AP40">
            <v>35838.1</v>
          </cell>
          <cell r="AQ40">
            <v>5373.7583765922755</v>
          </cell>
          <cell r="BJ40">
            <v>20470.520000000004</v>
          </cell>
          <cell r="BK40">
            <v>-148.01586410312368</v>
          </cell>
          <cell r="CD40">
            <v>8266.65</v>
          </cell>
          <cell r="CE40">
            <v>-876.1376062885281</v>
          </cell>
          <cell r="CX40">
            <v>701.78</v>
          </cell>
          <cell r="CY40">
            <v>-23.377010670393577</v>
          </cell>
        </row>
        <row r="41">
          <cell r="V41">
            <v>8400.33</v>
          </cell>
          <cell r="W41">
            <v>-210.22646831412274</v>
          </cell>
          <cell r="AP41">
            <v>36490.199999999997</v>
          </cell>
          <cell r="AQ41">
            <v>5435.39259433189</v>
          </cell>
          <cell r="BJ41">
            <v>26025.119999999995</v>
          </cell>
          <cell r="BK41">
            <v>1539.2407348004085</v>
          </cell>
          <cell r="CD41">
            <v>7986.0499999999984</v>
          </cell>
          <cell r="CE41">
            <v>-777.75916300852828</v>
          </cell>
          <cell r="CX41">
            <v>670.32</v>
          </cell>
          <cell r="CY41">
            <v>-21.941763109652381</v>
          </cell>
        </row>
        <row r="42">
          <cell r="V42">
            <v>8035.119999999999</v>
          </cell>
          <cell r="W42">
            <v>-160.56684257865103</v>
          </cell>
          <cell r="AP42">
            <v>36433.9</v>
          </cell>
          <cell r="AQ42">
            <v>5578.0154913925589</v>
          </cell>
          <cell r="BJ42">
            <v>31298.499999999996</v>
          </cell>
          <cell r="BK42">
            <v>2095.0832998151673</v>
          </cell>
          <cell r="CD42">
            <v>7489.36</v>
          </cell>
          <cell r="CE42">
            <v>-689.31633245916601</v>
          </cell>
          <cell r="CX42">
            <v>679.68000000000006</v>
          </cell>
          <cell r="CY42">
            <v>-6.7769582789416027</v>
          </cell>
        </row>
        <row r="43">
          <cell r="V43">
            <v>8694.7200000000012</v>
          </cell>
          <cell r="W43">
            <v>-143.80087852814148</v>
          </cell>
          <cell r="AP43">
            <v>35948.399999999994</v>
          </cell>
          <cell r="AQ43">
            <v>5712.2490535555189</v>
          </cell>
          <cell r="BJ43">
            <v>22003.949999999993</v>
          </cell>
          <cell r="BK43">
            <v>2419.4149546123826</v>
          </cell>
          <cell r="CD43">
            <v>8163.46</v>
          </cell>
          <cell r="CE43">
            <v>-668.60180391233303</v>
          </cell>
          <cell r="CX43">
            <v>684.92</v>
          </cell>
          <cell r="CY43">
            <v>-6.0205782512587636</v>
          </cell>
        </row>
        <row r="44">
          <cell r="V44">
            <v>8737.24</v>
          </cell>
          <cell r="W44">
            <v>-214.55712644955736</v>
          </cell>
          <cell r="AP44">
            <v>35835.699999999997</v>
          </cell>
          <cell r="AQ44">
            <v>5750.7906292886564</v>
          </cell>
          <cell r="BJ44">
            <v>21073.34</v>
          </cell>
          <cell r="BK44">
            <v>2745.7367671119646</v>
          </cell>
          <cell r="CD44">
            <v>9110.7200000000012</v>
          </cell>
          <cell r="CE44">
            <v>-940.77250594134284</v>
          </cell>
          <cell r="CX44">
            <v>723.01</v>
          </cell>
          <cell r="CY44">
            <v>-12.780034152616199</v>
          </cell>
        </row>
        <row r="48">
          <cell r="V48">
            <v>23746.9</v>
          </cell>
          <cell r="W48">
            <v>3993.3892922018149</v>
          </cell>
          <cell r="AP48">
            <v>17661.580000000002</v>
          </cell>
          <cell r="AQ48">
            <v>747.11264454391869</v>
          </cell>
          <cell r="BJ48">
            <v>5648.3700000000008</v>
          </cell>
          <cell r="BK48">
            <v>-220.29458547744269</v>
          </cell>
          <cell r="CD48">
            <v>442.41</v>
          </cell>
          <cell r="CE48">
            <v>30.881428567589147</v>
          </cell>
        </row>
        <row r="49">
          <cell r="V49">
            <v>20163</v>
          </cell>
          <cell r="W49">
            <v>3606.336000183921</v>
          </cell>
          <cell r="AP49">
            <v>11230.710000000001</v>
          </cell>
          <cell r="AQ49">
            <v>904.18139587913936</v>
          </cell>
          <cell r="BJ49">
            <v>5593.2900000000009</v>
          </cell>
          <cell r="BK49">
            <v>-210.20700241305045</v>
          </cell>
          <cell r="CD49">
            <v>508.15000000000003</v>
          </cell>
          <cell r="CE49">
            <v>15.081221466287502</v>
          </cell>
        </row>
        <row r="50">
          <cell r="V50">
            <v>24698.400000000001</v>
          </cell>
          <cell r="W50">
            <v>4852.0199068093698</v>
          </cell>
          <cell r="AP50">
            <v>16505.93</v>
          </cell>
          <cell r="AQ50">
            <v>1579.9003051410077</v>
          </cell>
          <cell r="BJ50">
            <v>5523.47</v>
          </cell>
          <cell r="BK50">
            <v>-153.47439924843849</v>
          </cell>
          <cell r="CD50">
            <v>468.27000000000004</v>
          </cell>
          <cell r="CE50">
            <v>36.492223155725227</v>
          </cell>
        </row>
        <row r="51">
          <cell r="V51">
            <v>22853.3</v>
          </cell>
          <cell r="W51">
            <v>4428.1989436034219</v>
          </cell>
          <cell r="AP51">
            <v>14734.220000000003</v>
          </cell>
          <cell r="AQ51">
            <v>2253.5214237844184</v>
          </cell>
          <cell r="BJ51">
            <v>5455.3500000000013</v>
          </cell>
          <cell r="BK51">
            <v>0.89936012653252817</v>
          </cell>
          <cell r="CD51">
            <v>455.27000000000004</v>
          </cell>
          <cell r="CE51">
            <v>34.953449158794932</v>
          </cell>
        </row>
        <row r="52">
          <cell r="V52">
            <v>24639.1</v>
          </cell>
          <cell r="W52">
            <v>4462.910430879846</v>
          </cell>
          <cell r="AP52">
            <v>18575.98</v>
          </cell>
          <cell r="AQ52">
            <v>1312.0830717378039</v>
          </cell>
          <cell r="BJ52">
            <v>5297.5</v>
          </cell>
          <cell r="BK52">
            <v>-119.35660777044598</v>
          </cell>
          <cell r="CD52">
            <v>477.85999999999996</v>
          </cell>
          <cell r="CE52">
            <v>33.826594977084696</v>
          </cell>
        </row>
        <row r="53">
          <cell r="V53">
            <v>24918.399999999998</v>
          </cell>
          <cell r="W53">
            <v>4435.5344631718008</v>
          </cell>
          <cell r="AP53">
            <v>15524.930000000002</v>
          </cell>
          <cell r="AQ53">
            <v>66.448844647250667</v>
          </cell>
          <cell r="BJ53">
            <v>5593.85</v>
          </cell>
          <cell r="BK53">
            <v>-145.57163079438624</v>
          </cell>
          <cell r="CD53">
            <v>470.23000000000013</v>
          </cell>
          <cell r="CE53">
            <v>39.140281346415222</v>
          </cell>
        </row>
        <row r="54">
          <cell r="V54">
            <v>24741.8</v>
          </cell>
          <cell r="W54">
            <v>4547.955185458899</v>
          </cell>
          <cell r="AP54">
            <v>23629.020000000004</v>
          </cell>
          <cell r="AQ54">
            <v>1717.7706218979272</v>
          </cell>
          <cell r="BJ54">
            <v>5599.04</v>
          </cell>
          <cell r="BK54">
            <v>-127.40944157723678</v>
          </cell>
          <cell r="CD54">
            <v>467.19</v>
          </cell>
          <cell r="CE54">
            <v>36.637197181545865</v>
          </cell>
        </row>
        <row r="55">
          <cell r="V55">
            <v>25897</v>
          </cell>
          <cell r="W55">
            <v>4322.3023069631163</v>
          </cell>
          <cell r="AP55">
            <v>20015.490000000002</v>
          </cell>
          <cell r="AQ55">
            <v>975.84909695240378</v>
          </cell>
          <cell r="BJ55">
            <v>5240.88</v>
          </cell>
          <cell r="BK55">
            <v>-203.27488464179623</v>
          </cell>
          <cell r="CD55">
            <v>438.23</v>
          </cell>
          <cell r="CE55">
            <v>29.658716173931207</v>
          </cell>
        </row>
        <row r="56">
          <cell r="V56">
            <v>22912.500000000004</v>
          </cell>
          <cell r="W56">
            <v>4244.2026919552336</v>
          </cell>
          <cell r="AP56">
            <v>15984.16</v>
          </cell>
          <cell r="AQ56">
            <v>-134.66583818397527</v>
          </cell>
          <cell r="BJ56">
            <v>6039.05</v>
          </cell>
          <cell r="BK56">
            <v>-200.32386191643135</v>
          </cell>
          <cell r="CD56">
            <v>483.67000000000007</v>
          </cell>
          <cell r="CE56">
            <v>38.299613082782201</v>
          </cell>
        </row>
        <row r="57">
          <cell r="V57">
            <v>26364.5</v>
          </cell>
          <cell r="W57">
            <v>5063.8181874923666</v>
          </cell>
          <cell r="AP57">
            <v>30699.950000000004</v>
          </cell>
          <cell r="AQ57">
            <v>3320.5618843706397</v>
          </cell>
          <cell r="BJ57">
            <v>5160.17</v>
          </cell>
          <cell r="BK57">
            <v>-155.56393207635153</v>
          </cell>
          <cell r="CD57">
            <v>488.29</v>
          </cell>
          <cell r="CE57">
            <v>38.661764824781969</v>
          </cell>
        </row>
        <row r="58">
          <cell r="V58">
            <v>26622.699999999997</v>
          </cell>
          <cell r="W58">
            <v>4624.200747939939</v>
          </cell>
          <cell r="AP58">
            <v>24036.480000000003</v>
          </cell>
          <cell r="AQ58">
            <v>2117.9714755222085</v>
          </cell>
          <cell r="BJ58">
            <v>5271.56</v>
          </cell>
          <cell r="BK58">
            <v>-213.65529427027644</v>
          </cell>
          <cell r="CD58">
            <v>455.51</v>
          </cell>
          <cell r="CE58">
            <v>36.916603311781827</v>
          </cell>
        </row>
        <row r="59">
          <cell r="V59">
            <v>25735.800000000003</v>
          </cell>
          <cell r="W59">
            <v>5265.8023520659472</v>
          </cell>
          <cell r="AP59">
            <v>22926.949999999993</v>
          </cell>
          <cell r="AQ59">
            <v>3287.7893388923349</v>
          </cell>
          <cell r="BJ59">
            <v>5651.1399999999994</v>
          </cell>
          <cell r="BK59">
            <v>76.907390621916164</v>
          </cell>
          <cell r="CD59">
            <v>526.91</v>
          </cell>
          <cell r="CE59">
            <v>50.652764030601993</v>
          </cell>
        </row>
        <row r="60">
          <cell r="V60">
            <v>28206.699999999997</v>
          </cell>
          <cell r="W60">
            <v>4606.3172211386591</v>
          </cell>
          <cell r="AP60">
            <v>21666.41</v>
          </cell>
          <cell r="AQ60">
            <v>664.33908998726611</v>
          </cell>
          <cell r="BJ60">
            <v>5601.5700000000006</v>
          </cell>
          <cell r="BK60">
            <v>-217.47595440775316</v>
          </cell>
          <cell r="CD60">
            <v>518.03000000000009</v>
          </cell>
          <cell r="CE60">
            <v>38.646556669884987</v>
          </cell>
        </row>
        <row r="61">
          <cell r="V61">
            <v>24547.399999999998</v>
          </cell>
          <cell r="W61">
            <v>4452.5192183560121</v>
          </cell>
          <cell r="AP61">
            <v>15894.88</v>
          </cell>
          <cell r="AQ61">
            <v>1217.5864359076061</v>
          </cell>
          <cell r="BJ61">
            <v>6014.1100000000006</v>
          </cell>
          <cell r="BK61">
            <v>-264.09801707919036</v>
          </cell>
          <cell r="CD61">
            <v>514.52</v>
          </cell>
          <cell r="CE61">
            <v>40.698927477314406</v>
          </cell>
        </row>
        <row r="62">
          <cell r="V62">
            <v>24952.999999999996</v>
          </cell>
          <cell r="W62">
            <v>4532.5686955890369</v>
          </cell>
          <cell r="AP62">
            <v>18307.21</v>
          </cell>
          <cell r="AQ62">
            <v>1835.1702544413322</v>
          </cell>
          <cell r="BJ62">
            <v>6016.9</v>
          </cell>
          <cell r="BK62">
            <v>-212.76001775771414</v>
          </cell>
          <cell r="CD62">
            <v>523.58000000000004</v>
          </cell>
          <cell r="CE62">
            <v>41.284923207625354</v>
          </cell>
        </row>
        <row r="63">
          <cell r="V63">
            <v>25788.799999999999</v>
          </cell>
          <cell r="W63">
            <v>4512.0572126107891</v>
          </cell>
          <cell r="AP63">
            <v>15507.76</v>
          </cell>
          <cell r="AQ63">
            <v>-30.605140814875419</v>
          </cell>
          <cell r="BJ63">
            <v>5794.4</v>
          </cell>
          <cell r="BK63">
            <v>-203.39433889735727</v>
          </cell>
          <cell r="CD63">
            <v>497.5</v>
          </cell>
          <cell r="CE63">
            <v>30.352956311516863</v>
          </cell>
        </row>
        <row r="64">
          <cell r="V64">
            <v>25948.600000000002</v>
          </cell>
          <cell r="W64">
            <v>4459.3927364553001</v>
          </cell>
          <cell r="AP64">
            <v>19568.670000000002</v>
          </cell>
          <cell r="AQ64">
            <v>1172.8658527994742</v>
          </cell>
          <cell r="BJ64">
            <v>5525.51</v>
          </cell>
          <cell r="BK64">
            <v>-126.43168017909633</v>
          </cell>
          <cell r="CD64">
            <v>471.5200000000001</v>
          </cell>
          <cell r="CE64">
            <v>33.274686329483579</v>
          </cell>
        </row>
        <row r="65">
          <cell r="V65">
            <v>26184.399999999998</v>
          </cell>
          <cell r="W65">
            <v>4739.5886776021589</v>
          </cell>
          <cell r="AP65">
            <v>23677.190000000002</v>
          </cell>
          <cell r="AQ65">
            <v>1667.8649648859157</v>
          </cell>
          <cell r="BJ65">
            <v>5208.5200000000004</v>
          </cell>
          <cell r="BK65">
            <v>-99.321166311789483</v>
          </cell>
          <cell r="CD65">
            <v>483.06</v>
          </cell>
          <cell r="CE65">
            <v>38.844067669971594</v>
          </cell>
        </row>
        <row r="66">
          <cell r="V66">
            <v>25523.300000000003</v>
          </cell>
          <cell r="W66">
            <v>4848.8376723379606</v>
          </cell>
          <cell r="AP66">
            <v>16464.950000000004</v>
          </cell>
          <cell r="AQ66">
            <v>1937.9430883825933</v>
          </cell>
          <cell r="BJ66">
            <v>5678.2500000000018</v>
          </cell>
          <cell r="BK66">
            <v>-139.60920379993277</v>
          </cell>
          <cell r="CD66">
            <v>481.3</v>
          </cell>
          <cell r="CE66">
            <v>35.723700867365913</v>
          </cell>
        </row>
        <row r="67">
          <cell r="V67">
            <v>25021.9</v>
          </cell>
          <cell r="W67">
            <v>4694.0948910486704</v>
          </cell>
          <cell r="AP67">
            <v>15656.1</v>
          </cell>
          <cell r="AQ67">
            <v>2153.6438414683012</v>
          </cell>
          <cell r="BJ67">
            <v>6166.8600000000006</v>
          </cell>
          <cell r="BK67">
            <v>-241.53843701143211</v>
          </cell>
          <cell r="CD67">
            <v>499.25999999999993</v>
          </cell>
          <cell r="CE67">
            <v>37.07206300635378</v>
          </cell>
        </row>
        <row r="71">
          <cell r="V71">
            <v>76154.600000000006</v>
          </cell>
          <cell r="W71">
            <v>3010.1343076782828</v>
          </cell>
          <cell r="AP71">
            <v>24521.8</v>
          </cell>
          <cell r="AQ71">
            <v>984.52653886530857</v>
          </cell>
          <cell r="BJ71">
            <v>1921.8999999999999</v>
          </cell>
          <cell r="BK71">
            <v>326.29084095916642</v>
          </cell>
        </row>
        <row r="72">
          <cell r="V72">
            <v>41658.400000000001</v>
          </cell>
          <cell r="W72">
            <v>4310.7691730312763</v>
          </cell>
          <cell r="AP72">
            <v>19539.3</v>
          </cell>
          <cell r="AQ72">
            <v>602.16071074834394</v>
          </cell>
          <cell r="BJ72">
            <v>1711.9</v>
          </cell>
          <cell r="BK72">
            <v>289.64547553652051</v>
          </cell>
        </row>
        <row r="73">
          <cell r="V73">
            <v>70610.2</v>
          </cell>
          <cell r="W73">
            <v>6468.3139638599669</v>
          </cell>
          <cell r="AP73">
            <v>23709.799999999996</v>
          </cell>
          <cell r="AQ73">
            <v>1416.1185353921392</v>
          </cell>
          <cell r="BJ73">
            <v>1992.0999999999997</v>
          </cell>
          <cell r="BK73">
            <v>353.54022411434511</v>
          </cell>
        </row>
        <row r="74">
          <cell r="V74">
            <v>62070.599999999991</v>
          </cell>
          <cell r="W74">
            <v>8760.8808637339553</v>
          </cell>
          <cell r="AP74">
            <v>22951.3</v>
          </cell>
          <cell r="AQ74">
            <v>1572.893091005612</v>
          </cell>
          <cell r="BJ74">
            <v>1921.4999999999998</v>
          </cell>
          <cell r="BK74">
            <v>344.81755979714495</v>
          </cell>
        </row>
        <row r="75">
          <cell r="V75">
            <v>77465.400000000009</v>
          </cell>
          <cell r="W75">
            <v>5840.710125338469</v>
          </cell>
          <cell r="AP75">
            <v>22813.5</v>
          </cell>
          <cell r="AQ75">
            <v>1212.627752679721</v>
          </cell>
          <cell r="BJ75">
            <v>2033.9000000000003</v>
          </cell>
          <cell r="BK75">
            <v>337.9773047553457</v>
          </cell>
        </row>
        <row r="76">
          <cell r="V76">
            <v>65474.700000000004</v>
          </cell>
          <cell r="W76">
            <v>1069.9046236662546</v>
          </cell>
          <cell r="AP76">
            <v>23996.899999999998</v>
          </cell>
          <cell r="AQ76">
            <v>1194.1365697025121</v>
          </cell>
          <cell r="BJ76">
            <v>2015.3</v>
          </cell>
          <cell r="BK76">
            <v>343.56629461899399</v>
          </cell>
        </row>
        <row r="77">
          <cell r="V77">
            <v>100546.59999999999</v>
          </cell>
          <cell r="W77">
            <v>8148.3961538588255</v>
          </cell>
          <cell r="AP77">
            <v>23946.9</v>
          </cell>
          <cell r="AQ77">
            <v>1336.5812947329723</v>
          </cell>
          <cell r="BJ77">
            <v>1991</v>
          </cell>
          <cell r="BK77">
            <v>335.3503540465519</v>
          </cell>
        </row>
        <row r="78">
          <cell r="V78">
            <v>90897.799999999988</v>
          </cell>
          <cell r="W78">
            <v>5101.4354295295461</v>
          </cell>
          <cell r="AP78">
            <v>24755.699999999997</v>
          </cell>
          <cell r="AQ78">
            <v>980.86660238625268</v>
          </cell>
          <cell r="BJ78">
            <v>2054.5999999999995</v>
          </cell>
          <cell r="BK78">
            <v>345.78134957825995</v>
          </cell>
        </row>
        <row r="79">
          <cell r="V79">
            <v>62367.499999999993</v>
          </cell>
          <cell r="W79">
            <v>656.04440888416184</v>
          </cell>
          <cell r="AP79">
            <v>23536.899999999998</v>
          </cell>
          <cell r="AQ79">
            <v>983.57657406471731</v>
          </cell>
          <cell r="BJ79">
            <v>1852.9</v>
          </cell>
          <cell r="BK79">
            <v>335.69850883360169</v>
          </cell>
        </row>
        <row r="80">
          <cell r="V80">
            <v>137611.40000000002</v>
          </cell>
          <cell r="W80">
            <v>16084.428867293551</v>
          </cell>
          <cell r="AP80">
            <v>23017.5</v>
          </cell>
          <cell r="AQ80">
            <v>1112.1271963166735</v>
          </cell>
          <cell r="BJ80">
            <v>2156.5</v>
          </cell>
          <cell r="BK80">
            <v>381.79450769290264</v>
          </cell>
        </row>
        <row r="81">
          <cell r="V81">
            <v>109636.70000000001</v>
          </cell>
          <cell r="W81">
            <v>9696.0150319382155</v>
          </cell>
          <cell r="AP81">
            <v>24679.399999999998</v>
          </cell>
          <cell r="AQ81">
            <v>1107.8916494562357</v>
          </cell>
          <cell r="BJ81">
            <v>2115.7000000000003</v>
          </cell>
          <cell r="BK81">
            <v>357.19999202192503</v>
          </cell>
        </row>
        <row r="82">
          <cell r="V82">
            <v>96144.9</v>
          </cell>
          <cell r="W82">
            <v>15073.638295486524</v>
          </cell>
          <cell r="AP82">
            <v>23420.800000000007</v>
          </cell>
          <cell r="AQ82">
            <v>1758.5073391270878</v>
          </cell>
          <cell r="BJ82">
            <v>2171.2999999999997</v>
          </cell>
          <cell r="BK82">
            <v>416.232478557837</v>
          </cell>
        </row>
        <row r="83">
          <cell r="V83">
            <v>97512.700000000012</v>
          </cell>
          <cell r="W83">
            <v>3357.2578406032376</v>
          </cell>
          <cell r="AP83">
            <v>26076.999999999996</v>
          </cell>
          <cell r="AQ83">
            <v>1166.3032821330485</v>
          </cell>
          <cell r="BJ83">
            <v>2391.7999999999997</v>
          </cell>
          <cell r="BK83">
            <v>397.76714665161626</v>
          </cell>
        </row>
        <row r="84">
          <cell r="V84">
            <v>62633.1</v>
          </cell>
          <cell r="W84">
            <v>5158.7693849979896</v>
          </cell>
          <cell r="AP84">
            <v>24124.399999999998</v>
          </cell>
          <cell r="AQ84">
            <v>874.32151002853197</v>
          </cell>
          <cell r="BJ84">
            <v>2035.8</v>
          </cell>
          <cell r="BK84">
            <v>365.91841145391618</v>
          </cell>
        </row>
        <row r="85">
          <cell r="V85">
            <v>77315.299999999974</v>
          </cell>
          <cell r="W85">
            <v>8362.7581041544436</v>
          </cell>
          <cell r="AP85">
            <v>25812.900000000009</v>
          </cell>
          <cell r="AQ85">
            <v>1022.5104503284147</v>
          </cell>
          <cell r="BJ85">
            <v>2234.6000000000004</v>
          </cell>
          <cell r="BK85">
            <v>379.83072275183355</v>
          </cell>
        </row>
        <row r="86">
          <cell r="V86">
            <v>64291.799999999996</v>
          </cell>
          <cell r="W86">
            <v>583.6063302099094</v>
          </cell>
          <cell r="AP86">
            <v>24228.7</v>
          </cell>
          <cell r="AQ86">
            <v>803.48222322956417</v>
          </cell>
          <cell r="BJ86">
            <v>2058.4</v>
          </cell>
          <cell r="BK86">
            <v>343.3026474394544</v>
          </cell>
        </row>
        <row r="87">
          <cell r="V87">
            <v>84094.099999999991</v>
          </cell>
          <cell r="W87">
            <v>5322.6240877014206</v>
          </cell>
          <cell r="AP87">
            <v>24135.999999999996</v>
          </cell>
          <cell r="AQ87">
            <v>1323.421370936765</v>
          </cell>
          <cell r="BJ87">
            <v>2051.0000000000005</v>
          </cell>
          <cell r="BK87">
            <v>353.7809183118332</v>
          </cell>
        </row>
        <row r="88">
          <cell r="V88">
            <v>104687.5</v>
          </cell>
          <cell r="W88">
            <v>7925.0444880625973</v>
          </cell>
          <cell r="AP88">
            <v>23942.7</v>
          </cell>
          <cell r="AQ88">
            <v>1338.3350321472017</v>
          </cell>
          <cell r="BJ88">
            <v>2188.1000000000004</v>
          </cell>
          <cell r="BK88">
            <v>381.19180624244075</v>
          </cell>
        </row>
        <row r="89">
          <cell r="V89">
            <v>69198.699999999983</v>
          </cell>
          <cell r="W89">
            <v>7693.4517033013444</v>
          </cell>
          <cell r="AP89">
            <v>23669.3</v>
          </cell>
          <cell r="AQ89">
            <v>1094.5587925026607</v>
          </cell>
          <cell r="BJ89">
            <v>1977.1</v>
          </cell>
          <cell r="BK89">
            <v>345.38307078832929</v>
          </cell>
        </row>
        <row r="90">
          <cell r="V90">
            <v>65801</v>
          </cell>
          <cell r="W90">
            <v>8740.833214031034</v>
          </cell>
          <cell r="AP90">
            <v>25145.3</v>
          </cell>
          <cell r="AQ90">
            <v>945.28880593390943</v>
          </cell>
          <cell r="BJ90">
            <v>2049.4999999999995</v>
          </cell>
          <cell r="BK90">
            <v>353.31826470974858</v>
          </cell>
        </row>
        <row r="94">
          <cell r="V94">
            <v>15538.45</v>
          </cell>
          <cell r="W94">
            <v>686.59049868234251</v>
          </cell>
          <cell r="AP94">
            <v>1342.75</v>
          </cell>
          <cell r="AQ94">
            <v>50.526835972922683</v>
          </cell>
        </row>
        <row r="95">
          <cell r="V95">
            <v>8962.1</v>
          </cell>
          <cell r="W95">
            <v>642.59889706207935</v>
          </cell>
          <cell r="AP95">
            <v>833.61</v>
          </cell>
          <cell r="AQ95">
            <v>79.255479113983881</v>
          </cell>
        </row>
        <row r="96">
          <cell r="V96">
            <v>14248.439999999997</v>
          </cell>
          <cell r="W96">
            <v>1367.1334035120744</v>
          </cell>
          <cell r="AP96">
            <v>1291.0999999999997</v>
          </cell>
          <cell r="AQ96">
            <v>126.3921378304791</v>
          </cell>
        </row>
        <row r="97">
          <cell r="V97">
            <v>12004.210000000001</v>
          </cell>
          <cell r="W97">
            <v>1415.1518667802159</v>
          </cell>
          <cell r="AP97">
            <v>1144.1799999999998</v>
          </cell>
          <cell r="AQ97">
            <v>165.69160180131286</v>
          </cell>
        </row>
        <row r="98">
          <cell r="V98">
            <v>15140.72</v>
          </cell>
          <cell r="W98">
            <v>1142.8936728121998</v>
          </cell>
          <cell r="AP98">
            <v>1464.0000000000002</v>
          </cell>
          <cell r="AQ98">
            <v>114.12479806064833</v>
          </cell>
        </row>
        <row r="99">
          <cell r="V99">
            <v>12633.4</v>
          </cell>
          <cell r="W99">
            <v>68.454820593848353</v>
          </cell>
          <cell r="AP99">
            <v>1203.2600000000002</v>
          </cell>
          <cell r="AQ99">
            <v>19.752409727194916</v>
          </cell>
        </row>
        <row r="100">
          <cell r="V100">
            <v>19970.299999999996</v>
          </cell>
          <cell r="W100">
            <v>1218.918351231207</v>
          </cell>
          <cell r="AP100">
            <v>1858.2599999999995</v>
          </cell>
          <cell r="AQ100">
            <v>151.20046496610621</v>
          </cell>
        </row>
        <row r="101">
          <cell r="V101">
            <v>15895.499999999998</v>
          </cell>
          <cell r="W101">
            <v>841.59787311997036</v>
          </cell>
          <cell r="AP101">
            <v>1496.7900000000002</v>
          </cell>
          <cell r="AQ101">
            <v>78.236292540088584</v>
          </cell>
        </row>
        <row r="102">
          <cell r="V102">
            <v>14632.45</v>
          </cell>
          <cell r="W102">
            <v>-147.19656726833577</v>
          </cell>
          <cell r="AP102">
            <v>1221.2000000000003</v>
          </cell>
          <cell r="AQ102">
            <v>13.599188638976369</v>
          </cell>
        </row>
        <row r="103">
          <cell r="V103">
            <v>22339.749999999996</v>
          </cell>
          <cell r="W103">
            <v>1808.6087353196865</v>
          </cell>
          <cell r="AP103">
            <v>2433.29</v>
          </cell>
          <cell r="AQ103">
            <v>263.87433482480873</v>
          </cell>
        </row>
        <row r="104">
          <cell r="V104">
            <v>17987.28</v>
          </cell>
          <cell r="W104">
            <v>1408.2961105815921</v>
          </cell>
          <cell r="AP104">
            <v>1871.6299999999997</v>
          </cell>
          <cell r="AQ104">
            <v>204.99920034188466</v>
          </cell>
        </row>
        <row r="105">
          <cell r="V105">
            <v>17660.809999999998</v>
          </cell>
          <cell r="W105">
            <v>2461.144658740609</v>
          </cell>
          <cell r="AP105">
            <v>1851.1700000000003</v>
          </cell>
          <cell r="AQ105">
            <v>282.11504320656326</v>
          </cell>
        </row>
        <row r="106">
          <cell r="V106">
            <v>17905.86</v>
          </cell>
          <cell r="W106">
            <v>502.77132064880055</v>
          </cell>
          <cell r="AP106">
            <v>1843.9700000000003</v>
          </cell>
          <cell r="AQ106">
            <v>73.812594010683313</v>
          </cell>
        </row>
        <row r="107">
          <cell r="V107">
            <v>13944.359999999999</v>
          </cell>
          <cell r="W107">
            <v>1603.0966723778913</v>
          </cell>
          <cell r="AP107">
            <v>1283.6500000000001</v>
          </cell>
          <cell r="AQ107">
            <v>126.78586612614258</v>
          </cell>
        </row>
        <row r="108">
          <cell r="V108">
            <v>16247.19</v>
          </cell>
          <cell r="W108">
            <v>1804.088102089212</v>
          </cell>
          <cell r="AP108">
            <v>1614</v>
          </cell>
          <cell r="AQ108">
            <v>170.54147623277126</v>
          </cell>
        </row>
        <row r="109">
          <cell r="V109">
            <v>12180.240000000002</v>
          </cell>
          <cell r="W109">
            <v>144.02092147960252</v>
          </cell>
          <cell r="AP109">
            <v>1243.5099999999998</v>
          </cell>
          <cell r="AQ109">
            <v>11.803967605289722</v>
          </cell>
        </row>
        <row r="110">
          <cell r="V110">
            <v>15037.300000000003</v>
          </cell>
          <cell r="W110">
            <v>929.42240927722935</v>
          </cell>
          <cell r="AP110">
            <v>1438.4299999999996</v>
          </cell>
          <cell r="AQ110">
            <v>123.49155005363816</v>
          </cell>
        </row>
        <row r="111">
          <cell r="V111">
            <v>18617.82</v>
          </cell>
          <cell r="W111">
            <v>1354.0700388643186</v>
          </cell>
          <cell r="AP111">
            <v>1923.9399999999998</v>
          </cell>
          <cell r="AQ111">
            <v>170.89303504511324</v>
          </cell>
        </row>
        <row r="112">
          <cell r="V112">
            <v>12884.56</v>
          </cell>
          <cell r="W112">
            <v>1475.3260068526222</v>
          </cell>
          <cell r="AP112">
            <v>1258.3599999999999</v>
          </cell>
          <cell r="AQ112">
            <v>139.10500234893257</v>
          </cell>
        </row>
        <row r="113">
          <cell r="V113">
            <v>13543.110000000002</v>
          </cell>
          <cell r="W113">
            <v>1468.3161723477149</v>
          </cell>
          <cell r="AP113">
            <v>1269.0200000000002</v>
          </cell>
          <cell r="AQ113">
            <v>169.31505073203405</v>
          </cell>
        </row>
        <row r="117">
          <cell r="V117">
            <v>471.47</v>
          </cell>
          <cell r="W117">
            <v>-12.003385412612944</v>
          </cell>
        </row>
        <row r="118">
          <cell r="V118">
            <v>509.45</v>
          </cell>
          <cell r="W118">
            <v>-21.310907865588518</v>
          </cell>
        </row>
        <row r="119">
          <cell r="V119">
            <v>465.03000000000003</v>
          </cell>
          <cell r="W119">
            <v>0.62666847055612784</v>
          </cell>
        </row>
        <row r="120">
          <cell r="V120">
            <v>475.73000000000008</v>
          </cell>
          <cell r="W120">
            <v>14.319217290707085</v>
          </cell>
        </row>
        <row r="121">
          <cell r="V121">
            <v>451.71999999999997</v>
          </cell>
          <cell r="W121">
            <v>-1.9196181405727994</v>
          </cell>
        </row>
        <row r="122">
          <cell r="V122">
            <v>459.72</v>
          </cell>
          <cell r="W122">
            <v>1.042037045979832</v>
          </cell>
        </row>
        <row r="123">
          <cell r="V123">
            <v>464.37999999999994</v>
          </cell>
          <cell r="W123">
            <v>0.86043859272531265</v>
          </cell>
        </row>
        <row r="124">
          <cell r="V124">
            <v>427.00000000000006</v>
          </cell>
          <cell r="W124">
            <v>-11.882374796728024</v>
          </cell>
        </row>
        <row r="125">
          <cell r="V125">
            <v>511.53000000000003</v>
          </cell>
          <cell r="W125">
            <v>-12.609576240109664</v>
          </cell>
        </row>
        <row r="126">
          <cell r="V126">
            <v>434.09999999999997</v>
          </cell>
          <cell r="W126">
            <v>2.316381096326996</v>
          </cell>
        </row>
        <row r="127">
          <cell r="V127">
            <v>427.66999999999996</v>
          </cell>
          <cell r="W127">
            <v>-15.779984873123832</v>
          </cell>
        </row>
        <row r="128">
          <cell r="V128">
            <v>494.81999999999994</v>
          </cell>
          <cell r="W128">
            <v>23.859325945972564</v>
          </cell>
        </row>
        <row r="129">
          <cell r="V129">
            <v>478.70999999999992</v>
          </cell>
          <cell r="W129">
            <v>-7.0905541007859094</v>
          </cell>
        </row>
        <row r="130">
          <cell r="V130">
            <v>507.96</v>
          </cell>
          <cell r="W130">
            <v>-11.871554549309488</v>
          </cell>
        </row>
        <row r="131">
          <cell r="V131">
            <v>543.21999999999991</v>
          </cell>
          <cell r="W131">
            <v>-5.7053275142380091</v>
          </cell>
        </row>
        <row r="132">
          <cell r="V132">
            <v>474.66</v>
          </cell>
          <cell r="W132">
            <v>-13.701959317742944</v>
          </cell>
        </row>
        <row r="133">
          <cell r="V133">
            <v>448.17</v>
          </cell>
          <cell r="W133">
            <v>-9.5290580677230832</v>
          </cell>
        </row>
        <row r="134">
          <cell r="V134">
            <v>449.06</v>
          </cell>
          <cell r="W134">
            <v>-4.4895510320947825</v>
          </cell>
        </row>
        <row r="135">
          <cell r="V135">
            <v>451.56</v>
          </cell>
          <cell r="W135">
            <v>0.32591566143409523</v>
          </cell>
        </row>
        <row r="136">
          <cell r="V136">
            <v>512.34999999999991</v>
          </cell>
          <cell r="W136">
            <v>-7.1891798650379073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opLeftCell="A15" workbookViewId="0">
      <selection activeCell="K38" sqref="K38"/>
    </sheetView>
  </sheetViews>
  <sheetFormatPr defaultRowHeight="15"/>
  <sheetData>
    <row r="1" spans="1:87">
      <c r="A1" s="25"/>
      <c r="B1" s="25"/>
      <c r="C1" s="26" t="s">
        <v>56</v>
      </c>
      <c r="D1" s="26" t="s">
        <v>57</v>
      </c>
      <c r="E1" s="26" t="s">
        <v>58</v>
      </c>
      <c r="F1" s="26" t="s">
        <v>59</v>
      </c>
      <c r="G1" s="26" t="s">
        <v>60</v>
      </c>
      <c r="H1" s="26" t="s">
        <v>61</v>
      </c>
      <c r="I1" s="26" t="s">
        <v>62</v>
      </c>
      <c r="J1" s="26" t="s">
        <v>63</v>
      </c>
      <c r="K1" s="26" t="s">
        <v>64</v>
      </c>
      <c r="L1" s="26" t="s">
        <v>65</v>
      </c>
      <c r="M1" s="26" t="s">
        <v>66</v>
      </c>
      <c r="N1" s="26" t="s">
        <v>67</v>
      </c>
      <c r="O1" s="27" t="s">
        <v>68</v>
      </c>
      <c r="P1" s="27" t="s">
        <v>69</v>
      </c>
      <c r="Q1" s="27" t="s">
        <v>70</v>
      </c>
      <c r="R1" s="27" t="s">
        <v>71</v>
      </c>
      <c r="S1" s="27" t="s">
        <v>72</v>
      </c>
      <c r="T1" s="27" t="s">
        <v>73</v>
      </c>
      <c r="U1" s="27" t="s">
        <v>74</v>
      </c>
      <c r="V1" s="27" t="s">
        <v>75</v>
      </c>
      <c r="W1" s="27" t="s">
        <v>76</v>
      </c>
      <c r="X1" s="27" t="s">
        <v>77</v>
      </c>
      <c r="Y1" s="27" t="s">
        <v>78</v>
      </c>
      <c r="Z1" s="27" t="s">
        <v>79</v>
      </c>
      <c r="AA1" s="27" t="s">
        <v>80</v>
      </c>
      <c r="AB1" s="27" t="s">
        <v>81</v>
      </c>
      <c r="AC1" s="27" t="s">
        <v>82</v>
      </c>
      <c r="AD1" s="27" t="s">
        <v>83</v>
      </c>
      <c r="AE1" s="27" t="s">
        <v>84</v>
      </c>
      <c r="AF1" s="27" t="s">
        <v>85</v>
      </c>
      <c r="AG1" s="27" t="s">
        <v>86</v>
      </c>
      <c r="AH1" s="27" t="s">
        <v>87</v>
      </c>
      <c r="AI1" s="27" t="s">
        <v>88</v>
      </c>
      <c r="AJ1" s="27" t="s">
        <v>89</v>
      </c>
      <c r="AK1" s="27" t="s">
        <v>90</v>
      </c>
      <c r="AL1" s="27" t="s">
        <v>91</v>
      </c>
      <c r="AM1" s="27" t="s">
        <v>92</v>
      </c>
      <c r="AN1" s="27" t="s">
        <v>93</v>
      </c>
      <c r="AO1" s="27" t="s">
        <v>94</v>
      </c>
      <c r="AP1" s="27" t="s">
        <v>95</v>
      </c>
      <c r="AQ1" s="27" t="s">
        <v>96</v>
      </c>
      <c r="AR1" s="27" t="s">
        <v>97</v>
      </c>
      <c r="AT1" s="26" t="s">
        <v>56</v>
      </c>
      <c r="AU1" s="26" t="s">
        <v>57</v>
      </c>
      <c r="AV1" s="26" t="s">
        <v>58</v>
      </c>
      <c r="AW1" s="26" t="s">
        <v>59</v>
      </c>
      <c r="AX1" s="26" t="s">
        <v>60</v>
      </c>
      <c r="AY1" s="26" t="s">
        <v>61</v>
      </c>
      <c r="AZ1" s="26" t="s">
        <v>62</v>
      </c>
      <c r="BA1" s="26" t="s">
        <v>63</v>
      </c>
      <c r="BB1" s="26" t="s">
        <v>64</v>
      </c>
      <c r="BC1" s="26" t="s">
        <v>65</v>
      </c>
      <c r="BD1" s="26" t="s">
        <v>66</v>
      </c>
      <c r="BE1" s="26" t="s">
        <v>67</v>
      </c>
      <c r="BF1" s="27" t="s">
        <v>68</v>
      </c>
      <c r="BG1" s="27" t="s">
        <v>69</v>
      </c>
      <c r="BH1" s="27" t="s">
        <v>70</v>
      </c>
      <c r="BI1" s="27" t="s">
        <v>71</v>
      </c>
      <c r="BJ1" s="27" t="s">
        <v>72</v>
      </c>
      <c r="BK1" s="27" t="s">
        <v>73</v>
      </c>
      <c r="BL1" s="27" t="s">
        <v>74</v>
      </c>
      <c r="BM1" s="27" t="s">
        <v>75</v>
      </c>
      <c r="BN1" s="27" t="s">
        <v>76</v>
      </c>
      <c r="BO1" s="27" t="s">
        <v>77</v>
      </c>
      <c r="BP1" s="27" t="s">
        <v>78</v>
      </c>
      <c r="BQ1" s="27" t="s">
        <v>79</v>
      </c>
      <c r="BR1" s="27" t="s">
        <v>80</v>
      </c>
      <c r="BS1" s="27" t="s">
        <v>81</v>
      </c>
      <c r="BT1" s="27" t="s">
        <v>82</v>
      </c>
      <c r="BU1" s="27" t="s">
        <v>83</v>
      </c>
      <c r="BV1" s="27" t="s">
        <v>84</v>
      </c>
      <c r="BW1" s="27" t="s">
        <v>85</v>
      </c>
      <c r="BX1" s="27" t="s">
        <v>86</v>
      </c>
      <c r="BY1" s="27" t="s">
        <v>87</v>
      </c>
      <c r="BZ1" s="27" t="s">
        <v>88</v>
      </c>
      <c r="CA1" s="27" t="s">
        <v>89</v>
      </c>
      <c r="CB1" s="27" t="s">
        <v>90</v>
      </c>
      <c r="CC1" s="27" t="s">
        <v>91</v>
      </c>
      <c r="CD1" s="27" t="s">
        <v>92</v>
      </c>
      <c r="CE1" s="27" t="s">
        <v>93</v>
      </c>
      <c r="CF1" s="27" t="s">
        <v>94</v>
      </c>
      <c r="CG1" s="27" t="s">
        <v>95</v>
      </c>
      <c r="CH1" s="27" t="s">
        <v>96</v>
      </c>
      <c r="CI1" s="27" t="s">
        <v>97</v>
      </c>
    </row>
    <row r="2" spans="1:87">
      <c r="A2" s="28"/>
      <c r="C2">
        <f>'[1]weather indices calculation'!V2</f>
        <v>460.8</v>
      </c>
      <c r="D2">
        <f>'[1]weather indices calculation'!W2</f>
        <v>-85.037795849070633</v>
      </c>
      <c r="E2">
        <f>'[1]weather indices calculation'!AP2</f>
        <v>308.80000000000007</v>
      </c>
      <c r="F2">
        <f>'[1]weather indices calculation'!AQ2</f>
        <v>11.845799405440525</v>
      </c>
      <c r="G2">
        <f>'[1]weather indices calculation'!BJ2</f>
        <v>1342</v>
      </c>
      <c r="H2">
        <f>'[1]weather indices calculation'!BK2</f>
        <v>216.55176095831573</v>
      </c>
      <c r="I2">
        <f>'[1]weather indices calculation'!CD2</f>
        <v>906.1</v>
      </c>
      <c r="J2">
        <f>'[1]weather indices calculation'!CE2</f>
        <v>32.550818414675511</v>
      </c>
      <c r="K2">
        <f>'[1]weather indices calculation'!CX2</f>
        <v>333.20000000000005</v>
      </c>
      <c r="L2">
        <f>'[1]weather indices calculation'!CY2</f>
        <v>-20.661471603426065</v>
      </c>
      <c r="M2">
        <f>'[1]weather indices calculation'!DR2</f>
        <v>25.6</v>
      </c>
      <c r="N2">
        <f>'[1]weather indices calculation'!DS2</f>
        <v>1.0432436519341224</v>
      </c>
      <c r="O2">
        <f>'[1]weather indices calculation'!V25</f>
        <v>7967.92</v>
      </c>
      <c r="P2">
        <f>'[1]weather indices calculation'!W25</f>
        <v>-269.17288788570318</v>
      </c>
      <c r="Q2">
        <f>'[1]weather indices calculation'!AP25</f>
        <v>34589.799999999996</v>
      </c>
      <c r="R2">
        <f>'[1]weather indices calculation'!AQ25</f>
        <v>5155.3275174661958</v>
      </c>
      <c r="S2">
        <f>'[1]weather indices calculation'!BJ25</f>
        <v>23941.719999999998</v>
      </c>
      <c r="T2">
        <f>'[1]weather indices calculation'!BK25</f>
        <v>832.93174964613252</v>
      </c>
      <c r="U2">
        <f>'[1]weather indices calculation'!CD25</f>
        <v>8511.9</v>
      </c>
      <c r="V2">
        <f>'[1]weather indices calculation'!CE25</f>
        <v>-934.97666937327904</v>
      </c>
      <c r="W2">
        <f>'[1]weather indices calculation'!CX25</f>
        <v>656.75</v>
      </c>
      <c r="X2">
        <f>'[1]weather indices calculation'!CY25</f>
        <v>-16.820094538963794</v>
      </c>
      <c r="Y2">
        <f>'[1]weather indices calculation'!V48</f>
        <v>23746.9</v>
      </c>
      <c r="Z2">
        <f>'[1]weather indices calculation'!W48</f>
        <v>3993.3892922018149</v>
      </c>
      <c r="AA2">
        <f>'[1]weather indices calculation'!AP48</f>
        <v>17661.580000000002</v>
      </c>
      <c r="AB2">
        <f>'[1]weather indices calculation'!AQ48</f>
        <v>747.11264454391869</v>
      </c>
      <c r="AC2">
        <f>'[1]weather indices calculation'!BJ48</f>
        <v>5648.3700000000008</v>
      </c>
      <c r="AD2">
        <f>'[1]weather indices calculation'!BK48</f>
        <v>-220.29458547744269</v>
      </c>
      <c r="AE2">
        <f>'[1]weather indices calculation'!CD48</f>
        <v>442.41</v>
      </c>
      <c r="AF2">
        <f>'[1]weather indices calculation'!CE48</f>
        <v>30.881428567589147</v>
      </c>
      <c r="AG2">
        <f>'[1]weather indices calculation'!V71</f>
        <v>76154.600000000006</v>
      </c>
      <c r="AH2">
        <f>'[1]weather indices calculation'!W71</f>
        <v>3010.1343076782828</v>
      </c>
      <c r="AI2">
        <f>'[1]weather indices calculation'!AP71</f>
        <v>24521.8</v>
      </c>
      <c r="AJ2">
        <f>'[1]weather indices calculation'!AQ71</f>
        <v>984.52653886530857</v>
      </c>
      <c r="AK2">
        <f>'[1]weather indices calculation'!BJ71</f>
        <v>1921.8999999999999</v>
      </c>
      <c r="AL2">
        <f>'[1]weather indices calculation'!BK71</f>
        <v>326.29084095916642</v>
      </c>
      <c r="AM2">
        <f>'[1]weather indices calculation'!V94</f>
        <v>15538.45</v>
      </c>
      <c r="AN2">
        <f>'[1]weather indices calculation'!W94</f>
        <v>686.59049868234251</v>
      </c>
      <c r="AO2">
        <f>'[1]weather indices calculation'!AP94</f>
        <v>1342.75</v>
      </c>
      <c r="AP2">
        <f>'[1]weather indices calculation'!AQ94</f>
        <v>50.526835972922683</v>
      </c>
      <c r="AQ2">
        <f>'[1]weather indices calculation'!V117</f>
        <v>471.47</v>
      </c>
      <c r="AR2">
        <f>'[1]weather indices calculation'!W117</f>
        <v>-12.003385412612944</v>
      </c>
      <c r="AT2">
        <f>STANDARDIZE(C2,C$23,C$24)</f>
        <v>-0.11103237692418091</v>
      </c>
      <c r="AU2">
        <f t="shared" ref="AU2:CI8" si="0">STANDARDIZE(D2,D$23,D$24)</f>
        <v>-0.68278392252562914</v>
      </c>
      <c r="AV2">
        <f t="shared" si="0"/>
        <v>-1.7463835403385319</v>
      </c>
      <c r="AW2">
        <f t="shared" si="0"/>
        <v>-1.5455355189711548</v>
      </c>
      <c r="AX2">
        <f t="shared" si="0"/>
        <v>-0.45042305399725263</v>
      </c>
      <c r="AY2">
        <f t="shared" si="0"/>
        <v>-1.2749336934786619</v>
      </c>
      <c r="AZ2">
        <f t="shared" si="0"/>
        <v>-0.26364981392936926</v>
      </c>
      <c r="BA2">
        <f t="shared" si="0"/>
        <v>-0.82132697434046231</v>
      </c>
      <c r="BB2">
        <f t="shared" si="0"/>
        <v>1.1481541197179272</v>
      </c>
      <c r="BC2">
        <f t="shared" si="0"/>
        <v>-1.0025524514327213</v>
      </c>
      <c r="BD2">
        <f t="shared" si="0"/>
        <v>-1.150985742570158</v>
      </c>
      <c r="BE2">
        <f t="shared" si="0"/>
        <v>-0.57462970727447482</v>
      </c>
      <c r="BF2">
        <f t="shared" si="0"/>
        <v>-1.0974248071315467</v>
      </c>
      <c r="BG2">
        <f t="shared" si="0"/>
        <v>-0.67145266717415597</v>
      </c>
      <c r="BH2">
        <f t="shared" si="0"/>
        <v>-0.5358826424338482</v>
      </c>
      <c r="BI2">
        <f t="shared" si="0"/>
        <v>-1.0612819438135732</v>
      </c>
      <c r="BJ2">
        <f t="shared" si="0"/>
        <v>-0.24021136388946615</v>
      </c>
      <c r="BK2">
        <f t="shared" si="0"/>
        <v>-0.77148118032320168</v>
      </c>
      <c r="BL2">
        <f t="shared" si="0"/>
        <v>0.63809096721013503</v>
      </c>
      <c r="BM2">
        <f t="shared" si="0"/>
        <v>-1.0479423873800153</v>
      </c>
      <c r="BN2">
        <f t="shared" si="0"/>
        <v>-0.91973317459270132</v>
      </c>
      <c r="BO2">
        <f t="shared" si="0"/>
        <v>-0.39729049429113067</v>
      </c>
      <c r="BP2">
        <f t="shared" si="0"/>
        <v>-0.72924448440422074</v>
      </c>
      <c r="BQ2">
        <f t="shared" si="0"/>
        <v>-1.517045853593318</v>
      </c>
      <c r="BR2">
        <f t="shared" si="0"/>
        <v>-0.28098061437678573</v>
      </c>
      <c r="BS2">
        <f t="shared" si="0"/>
        <v>-0.72265557732068375</v>
      </c>
      <c r="BT2">
        <f t="shared" si="0"/>
        <v>0.15220465078187118</v>
      </c>
      <c r="BU2">
        <f t="shared" si="0"/>
        <v>-0.74871290592331463</v>
      </c>
      <c r="BV2">
        <f t="shared" si="0"/>
        <v>-1.5788435321068846</v>
      </c>
      <c r="BW2">
        <f t="shared" si="0"/>
        <v>-0.74207540346490353</v>
      </c>
      <c r="BX2">
        <f t="shared" si="0"/>
        <v>-0.21132384330180481</v>
      </c>
      <c r="BY2">
        <f t="shared" si="0"/>
        <v>-0.85855314792243509</v>
      </c>
      <c r="BZ2">
        <f t="shared" si="0"/>
        <v>0.46229383772947613</v>
      </c>
      <c r="CA2">
        <f t="shared" si="0"/>
        <v>-0.58476768653340139</v>
      </c>
      <c r="CB2">
        <f t="shared" si="0"/>
        <v>-0.85693087713813165</v>
      </c>
      <c r="CC2">
        <f t="shared" si="0"/>
        <v>-1.0212040556088771</v>
      </c>
      <c r="CD2">
        <f t="shared" si="0"/>
        <v>5.463096229289776E-2</v>
      </c>
      <c r="CE2">
        <f t="shared" si="0"/>
        <v>-0.64848937988794675</v>
      </c>
      <c r="CF2">
        <f t="shared" si="0"/>
        <v>-0.40926752506951125</v>
      </c>
      <c r="CG2">
        <f t="shared" si="0"/>
        <v>-1.0119755114441964</v>
      </c>
      <c r="CH2">
        <f t="shared" si="0"/>
        <v>-4.554785028490746E-2</v>
      </c>
      <c r="CI2">
        <f t="shared" si="0"/>
        <v>-0.70774734317107069</v>
      </c>
    </row>
    <row r="3" spans="1:87">
      <c r="A3" s="28"/>
      <c r="C3">
        <f>'[1]weather indices calculation'!V3</f>
        <v>495.59999999999997</v>
      </c>
      <c r="D3">
        <f>'[1]weather indices calculation'!W3</f>
        <v>-91.64655039902803</v>
      </c>
      <c r="E3">
        <f>'[1]weather indices calculation'!AP3</f>
        <v>317.39999999999998</v>
      </c>
      <c r="F3">
        <f>'[1]weather indices calculation'!AQ3</f>
        <v>11.52474887690431</v>
      </c>
      <c r="G3">
        <f>'[1]weather indices calculation'!BJ3</f>
        <v>1148</v>
      </c>
      <c r="H3">
        <f>'[1]weather indices calculation'!BK3</f>
        <v>191.07965684196733</v>
      </c>
      <c r="I3">
        <f>'[1]weather indices calculation'!CD3</f>
        <v>581.20000000000016</v>
      </c>
      <c r="J3">
        <f>'[1]weather indices calculation'!CE3</f>
        <v>44.575056277269844</v>
      </c>
      <c r="K3">
        <f>'[1]weather indices calculation'!CX3</f>
        <v>317.5</v>
      </c>
      <c r="L3">
        <f>'[1]weather indices calculation'!CY3</f>
        <v>-16.5931672967317</v>
      </c>
      <c r="M3">
        <f>'[1]weather indices calculation'!DR3</f>
        <v>28.1</v>
      </c>
      <c r="N3">
        <f>'[1]weather indices calculation'!DS3</f>
        <v>0.30419253093149257</v>
      </c>
      <c r="O3">
        <f>'[1]weather indices calculation'!V26</f>
        <v>8965.2400000000016</v>
      </c>
      <c r="P3">
        <f>'[1]weather indices calculation'!W26</f>
        <v>-441.85255379642524</v>
      </c>
      <c r="Q3">
        <f>'[1]weather indices calculation'!AP26</f>
        <v>30902.500000000004</v>
      </c>
      <c r="R3">
        <f>'[1]weather indices calculation'!AQ26</f>
        <v>4543.8825675175731</v>
      </c>
      <c r="S3">
        <f>'[1]weather indices calculation'!BJ26</f>
        <v>16035.670000000002</v>
      </c>
      <c r="T3">
        <f>'[1]weather indices calculation'!BK26</f>
        <v>1091.003898506578</v>
      </c>
      <c r="U3">
        <f>'[1]weather indices calculation'!CD26</f>
        <v>8855.75</v>
      </c>
      <c r="V3">
        <f>'[1]weather indices calculation'!CE26</f>
        <v>-916.98061653549917</v>
      </c>
      <c r="W3">
        <f>'[1]weather indices calculation'!CX26</f>
        <v>796.7399999999999</v>
      </c>
      <c r="X3">
        <f>'[1]weather indices calculation'!CY26</f>
        <v>-52.093860248301255</v>
      </c>
      <c r="Y3">
        <f>'[1]weather indices calculation'!V49</f>
        <v>20163</v>
      </c>
      <c r="Z3">
        <f>'[1]weather indices calculation'!W49</f>
        <v>3606.336000183921</v>
      </c>
      <c r="AA3">
        <f>'[1]weather indices calculation'!AP49</f>
        <v>11230.710000000001</v>
      </c>
      <c r="AB3">
        <f>'[1]weather indices calculation'!AQ49</f>
        <v>904.18139587913936</v>
      </c>
      <c r="AC3">
        <f>'[1]weather indices calculation'!BJ49</f>
        <v>5593.2900000000009</v>
      </c>
      <c r="AD3">
        <f>'[1]weather indices calculation'!BK49</f>
        <v>-210.20700241305045</v>
      </c>
      <c r="AE3">
        <f>'[1]weather indices calculation'!CD49</f>
        <v>508.15000000000003</v>
      </c>
      <c r="AF3">
        <f>'[1]weather indices calculation'!CE49</f>
        <v>15.081221466287502</v>
      </c>
      <c r="AG3">
        <f>'[1]weather indices calculation'!V72</f>
        <v>41658.400000000001</v>
      </c>
      <c r="AH3">
        <f>'[1]weather indices calculation'!W72</f>
        <v>4310.7691730312763</v>
      </c>
      <c r="AI3">
        <f>'[1]weather indices calculation'!AP72</f>
        <v>19539.3</v>
      </c>
      <c r="AJ3">
        <f>'[1]weather indices calculation'!AQ72</f>
        <v>602.16071074834394</v>
      </c>
      <c r="AK3">
        <f>'[1]weather indices calculation'!BJ72</f>
        <v>1711.9</v>
      </c>
      <c r="AL3">
        <f>'[1]weather indices calculation'!BK72</f>
        <v>289.64547553652051</v>
      </c>
      <c r="AM3">
        <f>'[1]weather indices calculation'!V95</f>
        <v>8962.1</v>
      </c>
      <c r="AN3">
        <f>'[1]weather indices calculation'!W95</f>
        <v>642.59889706207935</v>
      </c>
      <c r="AO3">
        <f>'[1]weather indices calculation'!AP95</f>
        <v>833.61</v>
      </c>
      <c r="AP3">
        <f>'[1]weather indices calculation'!AQ95</f>
        <v>79.255479113983881</v>
      </c>
      <c r="AQ3">
        <f>'[1]weather indices calculation'!V118</f>
        <v>509.45</v>
      </c>
      <c r="AR3">
        <f>'[1]weather indices calculation'!W118</f>
        <v>-21.310907865588518</v>
      </c>
      <c r="AT3">
        <f t="shared" ref="AT3:AT21" si="1">STANDARDIZE(C3,C$23,C$24)</f>
        <v>2.562965351076758</v>
      </c>
      <c r="AU3">
        <f t="shared" si="0"/>
        <v>-2.9826855409237951</v>
      </c>
      <c r="AV3">
        <f t="shared" si="0"/>
        <v>-0.50361163740833892</v>
      </c>
      <c r="AW3">
        <f t="shared" si="0"/>
        <v>-1.7417396620867782</v>
      </c>
      <c r="AX3">
        <f t="shared" si="0"/>
        <v>-2.8089135391650562</v>
      </c>
      <c r="AY3">
        <f t="shared" si="0"/>
        <v>-3.0590363859295939</v>
      </c>
      <c r="AZ3">
        <f t="shared" si="0"/>
        <v>-1.6689459265641349</v>
      </c>
      <c r="BA3">
        <f t="shared" si="0"/>
        <v>-0.55695345163187615</v>
      </c>
      <c r="BB3">
        <f t="shared" si="0"/>
        <v>2.3285496967753422E-2</v>
      </c>
      <c r="BC3">
        <f t="shared" si="0"/>
        <v>-0.19864374465504681</v>
      </c>
      <c r="BD3">
        <f t="shared" si="0"/>
        <v>1.3189407436319072</v>
      </c>
      <c r="BE3">
        <f t="shared" si="0"/>
        <v>-2.810055387197627</v>
      </c>
      <c r="BF3">
        <f t="shared" si="0"/>
        <v>1.8011365068895087</v>
      </c>
      <c r="BG3">
        <f t="shared" si="0"/>
        <v>-3.2136043238816101</v>
      </c>
      <c r="BH3">
        <f t="shared" si="0"/>
        <v>-3.0706271327761421</v>
      </c>
      <c r="BI3">
        <f t="shared" si="0"/>
        <v>-3.1826033044098878</v>
      </c>
      <c r="BJ3">
        <f t="shared" si="0"/>
        <v>-1.6649509782581524</v>
      </c>
      <c r="BK3">
        <f t="shared" si="0"/>
        <v>-0.5553379097824771</v>
      </c>
      <c r="BL3">
        <f t="shared" si="0"/>
        <v>1.2778079709515153</v>
      </c>
      <c r="BM3">
        <f t="shared" si="0"/>
        <v>-0.93488224358663874</v>
      </c>
      <c r="BN3">
        <f t="shared" si="0"/>
        <v>2.5196077480938395</v>
      </c>
      <c r="BO3">
        <f t="shared" si="0"/>
        <v>-3.3963100265068698</v>
      </c>
      <c r="BP3">
        <f t="shared" si="0"/>
        <v>-2.8601801395592714</v>
      </c>
      <c r="BQ3">
        <f t="shared" si="0"/>
        <v>-2.6019745934438916</v>
      </c>
      <c r="BR3">
        <f t="shared" si="0"/>
        <v>-1.7244059198967749</v>
      </c>
      <c r="BS3">
        <f t="shared" si="0"/>
        <v>-0.55845166510543653</v>
      </c>
      <c r="BT3">
        <f t="shared" si="0"/>
        <v>-3.669435137144484E-2</v>
      </c>
      <c r="BU3">
        <f t="shared" si="0"/>
        <v>-0.62589852664201606</v>
      </c>
      <c r="BV3">
        <f t="shared" si="0"/>
        <v>0.94481854240942165</v>
      </c>
      <c r="BW3">
        <f t="shared" si="0"/>
        <v>-3.0995314097285278</v>
      </c>
      <c r="BX3">
        <f t="shared" si="0"/>
        <v>-1.7776734878710925</v>
      </c>
      <c r="BY3">
        <f t="shared" si="0"/>
        <v>-0.54471739967728894</v>
      </c>
      <c r="BZ3">
        <f t="shared" si="0"/>
        <v>-3.2498699129649191</v>
      </c>
      <c r="CA3">
        <f t="shared" si="0"/>
        <v>-2.0090748310726703</v>
      </c>
      <c r="CB3">
        <f t="shared" si="0"/>
        <v>-2.3041582220173606</v>
      </c>
      <c r="CC3">
        <f t="shared" si="0"/>
        <v>-2.3516100601504415</v>
      </c>
      <c r="CD3">
        <f t="shared" si="0"/>
        <v>-2.0617546399625977</v>
      </c>
      <c r="CE3">
        <f t="shared" si="0"/>
        <v>-0.71590382239548489</v>
      </c>
      <c r="CF3">
        <f t="shared" si="0"/>
        <v>-1.7841683387218306</v>
      </c>
      <c r="CG3">
        <f t="shared" si="0"/>
        <v>-0.63068932046240556</v>
      </c>
      <c r="CH3">
        <f t="shared" si="0"/>
        <v>1.1512057670245868</v>
      </c>
      <c r="CI3">
        <f t="shared" si="0"/>
        <v>-1.5959246932021953</v>
      </c>
    </row>
    <row r="4" spans="1:87">
      <c r="A4" s="28"/>
      <c r="C4">
        <f>'[1]weather indices calculation'!V4</f>
        <v>463.59999999999997</v>
      </c>
      <c r="D4">
        <f>'[1]weather indices calculation'!W4</f>
        <v>-82.697133313145983</v>
      </c>
      <c r="E4">
        <f>'[1]weather indices calculation'!AP4</f>
        <v>317.20000000000005</v>
      </c>
      <c r="F4">
        <f>'[1]weather indices calculation'!AQ4</f>
        <v>17.06453630802017</v>
      </c>
      <c r="G4">
        <f>'[1]weather indices calculation'!BJ4</f>
        <v>1367</v>
      </c>
      <c r="H4">
        <f>'[1]weather indices calculation'!BK4</f>
        <v>243.34327263358182</v>
      </c>
      <c r="I4">
        <f>'[1]weather indices calculation'!CD4</f>
        <v>855.69999999999993</v>
      </c>
      <c r="J4">
        <f>'[1]weather indices calculation'!CE4</f>
        <v>75.751223100276974</v>
      </c>
      <c r="K4">
        <f>'[1]weather indices calculation'!CX4</f>
        <v>317.8</v>
      </c>
      <c r="L4">
        <f>'[1]weather indices calculation'!CY4</f>
        <v>-13.412978059828644</v>
      </c>
      <c r="M4">
        <f>'[1]weather indices calculation'!DR4</f>
        <v>26.200000000000003</v>
      </c>
      <c r="N4">
        <f>'[1]weather indices calculation'!DS4</f>
        <v>1.3700739464769343</v>
      </c>
      <c r="O4">
        <f>'[1]weather indices calculation'!V27</f>
        <v>8274.56</v>
      </c>
      <c r="P4">
        <f>'[1]weather indices calculation'!W27</f>
        <v>-137.12686416513776</v>
      </c>
      <c r="Q4">
        <f>'[1]weather indices calculation'!AP27</f>
        <v>35363.399999999994</v>
      </c>
      <c r="R4">
        <f>'[1]weather indices calculation'!AQ27</f>
        <v>5785.1552011238027</v>
      </c>
      <c r="S4">
        <f>'[1]weather indices calculation'!BJ27</f>
        <v>22578.039999999997</v>
      </c>
      <c r="T4">
        <f>'[1]weather indices calculation'!BK27</f>
        <v>2017.2890870361277</v>
      </c>
      <c r="U4">
        <f>'[1]weather indices calculation'!CD27</f>
        <v>8181.300000000002</v>
      </c>
      <c r="V4">
        <f>'[1]weather indices calculation'!CE27</f>
        <v>-738.83066413020754</v>
      </c>
      <c r="W4">
        <f>'[1]weather indices calculation'!CX27</f>
        <v>681.5</v>
      </c>
      <c r="X4">
        <f>'[1]weather indices calculation'!CY27</f>
        <v>-7.185093161932615</v>
      </c>
      <c r="Y4">
        <f>'[1]weather indices calculation'!V50</f>
        <v>24698.400000000001</v>
      </c>
      <c r="Z4">
        <f>'[1]weather indices calculation'!W50</f>
        <v>4852.0199068093698</v>
      </c>
      <c r="AA4">
        <f>'[1]weather indices calculation'!AP50</f>
        <v>16505.93</v>
      </c>
      <c r="AB4">
        <f>'[1]weather indices calculation'!AQ50</f>
        <v>1579.9003051410077</v>
      </c>
      <c r="AC4">
        <f>'[1]weather indices calculation'!BJ50</f>
        <v>5523.47</v>
      </c>
      <c r="AD4">
        <f>'[1]weather indices calculation'!BK50</f>
        <v>-153.47439924843849</v>
      </c>
      <c r="AE4">
        <f>'[1]weather indices calculation'!CD50</f>
        <v>468.27000000000004</v>
      </c>
      <c r="AF4">
        <f>'[1]weather indices calculation'!CE50</f>
        <v>36.492223155725227</v>
      </c>
      <c r="AG4">
        <f>'[1]weather indices calculation'!V73</f>
        <v>70610.2</v>
      </c>
      <c r="AH4">
        <f>'[1]weather indices calculation'!W73</f>
        <v>6468.3139638599669</v>
      </c>
      <c r="AI4">
        <f>'[1]weather indices calculation'!AP73</f>
        <v>23709.799999999996</v>
      </c>
      <c r="AJ4">
        <f>'[1]weather indices calculation'!AQ73</f>
        <v>1416.1185353921392</v>
      </c>
      <c r="AK4">
        <f>'[1]weather indices calculation'!BJ73</f>
        <v>1992.0999999999997</v>
      </c>
      <c r="AL4">
        <f>'[1]weather indices calculation'!BK73</f>
        <v>353.54022411434511</v>
      </c>
      <c r="AM4">
        <f>'[1]weather indices calculation'!V96</f>
        <v>14248.439999999997</v>
      </c>
      <c r="AN4">
        <f>'[1]weather indices calculation'!W96</f>
        <v>1367.1334035120744</v>
      </c>
      <c r="AO4">
        <f>'[1]weather indices calculation'!AP96</f>
        <v>1291.0999999999997</v>
      </c>
      <c r="AP4">
        <f>'[1]weather indices calculation'!AQ96</f>
        <v>126.3921378304791</v>
      </c>
      <c r="AQ4">
        <f>'[1]weather indices calculation'!V119</f>
        <v>465.03000000000003</v>
      </c>
      <c r="AR4">
        <f>'[1]weather indices calculation'!W119</f>
        <v>0.62666847055612784</v>
      </c>
      <c r="AT4">
        <f t="shared" si="1"/>
        <v>0.10411686555865006</v>
      </c>
      <c r="AU4">
        <f t="shared" si="0"/>
        <v>0.1317861320592793</v>
      </c>
      <c r="AV4">
        <f t="shared" si="0"/>
        <v>-0.53251330956949661</v>
      </c>
      <c r="AW4">
        <f t="shared" si="0"/>
        <v>1.6437998382544541</v>
      </c>
      <c r="AX4">
        <f t="shared" si="0"/>
        <v>-0.14649386776428827</v>
      </c>
      <c r="AY4">
        <f t="shared" si="0"/>
        <v>0.60158219607420793</v>
      </c>
      <c r="AZ4">
        <f t="shared" si="0"/>
        <v>-0.48164588680346082</v>
      </c>
      <c r="BA4">
        <f t="shared" si="0"/>
        <v>0.12850812537077894</v>
      </c>
      <c r="BB4">
        <f t="shared" si="0"/>
        <v>4.4779801861069599E-2</v>
      </c>
      <c r="BC4">
        <f t="shared" si="0"/>
        <v>0.42977085366793949</v>
      </c>
      <c r="BD4">
        <f t="shared" si="0"/>
        <v>-0.55820338588166096</v>
      </c>
      <c r="BE4">
        <f t="shared" si="0"/>
        <v>0.41394173607396106</v>
      </c>
      <c r="BF4">
        <f t="shared" si="0"/>
        <v>-0.20622154104702681</v>
      </c>
      <c r="BG4">
        <f t="shared" si="0"/>
        <v>1.2724995416308993</v>
      </c>
      <c r="BH4">
        <f t="shared" si="0"/>
        <v>-4.0901824417675006E-3</v>
      </c>
      <c r="BI4">
        <f t="shared" si="0"/>
        <v>1.1238156989914647</v>
      </c>
      <c r="BJ4">
        <f t="shared" si="0"/>
        <v>-0.48595847114559171</v>
      </c>
      <c r="BK4">
        <f t="shared" si="0"/>
        <v>0.22045409639202018</v>
      </c>
      <c r="BL4">
        <f t="shared" si="0"/>
        <v>2.3024974955086094E-2</v>
      </c>
      <c r="BM4">
        <f t="shared" si="0"/>
        <v>0.18434425665130375</v>
      </c>
      <c r="BN4">
        <f t="shared" si="0"/>
        <v>-0.3116633993480985</v>
      </c>
      <c r="BO4">
        <f t="shared" si="0"/>
        <v>0.42188933359418601</v>
      </c>
      <c r="BP4">
        <f t="shared" si="0"/>
        <v>-0.16349620016637093</v>
      </c>
      <c r="BQ4">
        <f t="shared" si="0"/>
        <v>0.88973649373323882</v>
      </c>
      <c r="BR4">
        <f t="shared" si="0"/>
        <v>-0.54036922809844035</v>
      </c>
      <c r="BS4">
        <f t="shared" si="0"/>
        <v>0.14796312151124408</v>
      </c>
      <c r="BT4">
        <f t="shared" si="0"/>
        <v>-0.27614475678801453</v>
      </c>
      <c r="BU4">
        <f t="shared" si="0"/>
        <v>6.4809980856537178E-2</v>
      </c>
      <c r="BV4">
        <f t="shared" si="0"/>
        <v>-0.58611610212526444</v>
      </c>
      <c r="BW4">
        <f t="shared" si="0"/>
        <v>9.5078269072918026E-2</v>
      </c>
      <c r="BX4">
        <f t="shared" si="0"/>
        <v>-0.46307531069096564</v>
      </c>
      <c r="BY4">
        <f t="shared" si="0"/>
        <v>-2.4114191321522035E-2</v>
      </c>
      <c r="BZ4">
        <f t="shared" si="0"/>
        <v>-0.14267896017596537</v>
      </c>
      <c r="CA4">
        <f t="shared" si="0"/>
        <v>1.0229062188635294</v>
      </c>
      <c r="CB4">
        <f t="shared" si="0"/>
        <v>-0.37314345042136149</v>
      </c>
      <c r="CC4">
        <f t="shared" si="0"/>
        <v>-3.191816497616401E-2</v>
      </c>
      <c r="CD4">
        <f t="shared" si="0"/>
        <v>-0.36051704393633571</v>
      </c>
      <c r="CE4">
        <f t="shared" si="0"/>
        <v>0.39440105469047193</v>
      </c>
      <c r="CF4">
        <f t="shared" si="0"/>
        <v>-0.54874512852856527</v>
      </c>
      <c r="CG4">
        <f t="shared" si="0"/>
        <v>-5.0921779390497414E-3</v>
      </c>
      <c r="CH4">
        <f t="shared" si="0"/>
        <v>-0.24847289755908197</v>
      </c>
      <c r="CI4">
        <f t="shared" si="0"/>
        <v>0.49748507451889851</v>
      </c>
    </row>
    <row r="5" spans="1:87">
      <c r="A5" s="28"/>
      <c r="C5">
        <f>'[1]weather indices calculation'!V5</f>
        <v>456.69999999999993</v>
      </c>
      <c r="D5">
        <f>'[1]weather indices calculation'!W5</f>
        <v>-79.148292818724784</v>
      </c>
      <c r="E5">
        <f>'[1]weather indices calculation'!AP5</f>
        <v>307.00000000000006</v>
      </c>
      <c r="F5">
        <f>'[1]weather indices calculation'!AQ5</f>
        <v>14.230892514239887</v>
      </c>
      <c r="G5">
        <f>'[1]weather indices calculation'!BJ5</f>
        <v>1317</v>
      </c>
      <c r="H5">
        <f>'[1]weather indices calculation'!BK5</f>
        <v>236.21631644022554</v>
      </c>
      <c r="I5">
        <f>'[1]weather indices calculation'!CD5</f>
        <v>768.6</v>
      </c>
      <c r="J5">
        <f>'[1]weather indices calculation'!CE5</f>
        <v>110.7765594613238</v>
      </c>
      <c r="K5">
        <f>'[1]weather indices calculation'!CX5</f>
        <v>319.5</v>
      </c>
      <c r="L5">
        <f>'[1]weather indices calculation'!CY5</f>
        <v>-4.6894262142743877</v>
      </c>
      <c r="M5">
        <f>'[1]weather indices calculation'!DR5</f>
        <v>26.4</v>
      </c>
      <c r="N5">
        <f>'[1]weather indices calculation'!DS5</f>
        <v>1.3427705072932841</v>
      </c>
      <c r="O5">
        <f>'[1]weather indices calculation'!V28</f>
        <v>7915.2900000000009</v>
      </c>
      <c r="P5">
        <f>'[1]weather indices calculation'!W28</f>
        <v>-184.60312073107008</v>
      </c>
      <c r="Q5">
        <f>'[1]weather indices calculation'!AP28</f>
        <v>33453.199999999997</v>
      </c>
      <c r="R5">
        <f>'[1]weather indices calculation'!AQ28</f>
        <v>5460.046129259812</v>
      </c>
      <c r="S5">
        <f>'[1]weather indices calculation'!BJ28</f>
        <v>20071.050000000003</v>
      </c>
      <c r="T5">
        <f>'[1]weather indices calculation'!BK28</f>
        <v>2950.3247945554681</v>
      </c>
      <c r="U5">
        <f>'[1]weather indices calculation'!CD28</f>
        <v>8190.6299999999992</v>
      </c>
      <c r="V5">
        <f>'[1]weather indices calculation'!CE28</f>
        <v>-445.86947679645226</v>
      </c>
      <c r="W5">
        <f>'[1]weather indices calculation'!CX28</f>
        <v>676.69000000000017</v>
      </c>
      <c r="X5">
        <f>'[1]weather indices calculation'!CY28</f>
        <v>-5.9987623485475243</v>
      </c>
      <c r="Y5">
        <f>'[1]weather indices calculation'!V51</f>
        <v>22853.3</v>
      </c>
      <c r="Z5">
        <f>'[1]weather indices calculation'!W51</f>
        <v>4428.1989436034219</v>
      </c>
      <c r="AA5">
        <f>'[1]weather indices calculation'!AP51</f>
        <v>14734.220000000003</v>
      </c>
      <c r="AB5">
        <f>'[1]weather indices calculation'!AQ51</f>
        <v>2253.5214237844184</v>
      </c>
      <c r="AC5">
        <f>'[1]weather indices calculation'!BJ51</f>
        <v>5455.3500000000013</v>
      </c>
      <c r="AD5">
        <f>'[1]weather indices calculation'!BK51</f>
        <v>0.89936012653252817</v>
      </c>
      <c r="AE5">
        <f>'[1]weather indices calculation'!CD51</f>
        <v>455.27000000000004</v>
      </c>
      <c r="AF5">
        <f>'[1]weather indices calculation'!CE51</f>
        <v>34.953449158794932</v>
      </c>
      <c r="AG5">
        <f>'[1]weather indices calculation'!V74</f>
        <v>62070.599999999991</v>
      </c>
      <c r="AH5">
        <f>'[1]weather indices calculation'!W74</f>
        <v>8760.8808637339553</v>
      </c>
      <c r="AI5">
        <f>'[1]weather indices calculation'!AP74</f>
        <v>22951.3</v>
      </c>
      <c r="AJ5">
        <f>'[1]weather indices calculation'!AQ74</f>
        <v>1572.893091005612</v>
      </c>
      <c r="AK5">
        <f>'[1]weather indices calculation'!BJ74</f>
        <v>1921.4999999999998</v>
      </c>
      <c r="AL5">
        <f>'[1]weather indices calculation'!BK74</f>
        <v>344.81755979714495</v>
      </c>
      <c r="AM5">
        <f>'[1]weather indices calculation'!V97</f>
        <v>12004.210000000001</v>
      </c>
      <c r="AN5">
        <f>'[1]weather indices calculation'!W97</f>
        <v>1415.1518667802159</v>
      </c>
      <c r="AO5">
        <f>'[1]weather indices calculation'!AP97</f>
        <v>1144.1799999999998</v>
      </c>
      <c r="AP5">
        <f>'[1]weather indices calculation'!AQ97</f>
        <v>165.69160180131286</v>
      </c>
      <c r="AQ5">
        <f>'[1]weather indices calculation'!V120</f>
        <v>475.73000000000008</v>
      </c>
      <c r="AR5">
        <f>'[1]weather indices calculation'!W120</f>
        <v>14.319217290707085</v>
      </c>
      <c r="AT5">
        <f t="shared" si="1"/>
        <v>-0.42607233913119463</v>
      </c>
      <c r="AU5">
        <f t="shared" si="0"/>
        <v>1.3668121774143576</v>
      </c>
      <c r="AV5">
        <f t="shared" si="0"/>
        <v>-2.0064985897890417</v>
      </c>
      <c r="AW5">
        <f t="shared" si="0"/>
        <v>-8.7929603177843693E-2</v>
      </c>
      <c r="AX5">
        <f t="shared" si="0"/>
        <v>-0.75435224023021707</v>
      </c>
      <c r="AY5">
        <f t="shared" si="0"/>
        <v>0.10239996615446</v>
      </c>
      <c r="AZ5">
        <f t="shared" si="0"/>
        <v>-0.85838116353626481</v>
      </c>
      <c r="BA5">
        <f t="shared" si="0"/>
        <v>0.89860030615080944</v>
      </c>
      <c r="BB5">
        <f t="shared" si="0"/>
        <v>0.16658086292318916</v>
      </c>
      <c r="BC5">
        <f t="shared" si="0"/>
        <v>2.1535699488161999</v>
      </c>
      <c r="BD5">
        <f t="shared" si="0"/>
        <v>-0.3606092669855</v>
      </c>
      <c r="BE5">
        <f t="shared" si="0"/>
        <v>0.33135636766460247</v>
      </c>
      <c r="BF5">
        <f t="shared" si="0"/>
        <v>-1.2503860251527692</v>
      </c>
      <c r="BG5">
        <f t="shared" si="0"/>
        <v>0.57356464592782064</v>
      </c>
      <c r="BH5">
        <f t="shared" si="0"/>
        <v>-1.3172106026548918</v>
      </c>
      <c r="BI5">
        <f t="shared" si="0"/>
        <v>-4.1040241605136991E-3</v>
      </c>
      <c r="BJ5">
        <f t="shared" si="0"/>
        <v>-0.93774007710889162</v>
      </c>
      <c r="BK5">
        <f t="shared" si="0"/>
        <v>1.0018998674487156</v>
      </c>
      <c r="BL5">
        <f t="shared" si="0"/>
        <v>4.038300794884872E-2</v>
      </c>
      <c r="BM5">
        <f t="shared" si="0"/>
        <v>2.0248719692782524</v>
      </c>
      <c r="BN5">
        <f t="shared" si="0"/>
        <v>-0.42983776778957072</v>
      </c>
      <c r="BO5">
        <f t="shared" si="0"/>
        <v>0.5227526582056965</v>
      </c>
      <c r="BP5">
        <f t="shared" si="0"/>
        <v>-1.2605662571787282</v>
      </c>
      <c r="BQ5">
        <f t="shared" si="0"/>
        <v>-0.29825377276481113</v>
      </c>
      <c r="BR5">
        <f t="shared" si="0"/>
        <v>-0.9380340927346118</v>
      </c>
      <c r="BS5">
        <f t="shared" si="0"/>
        <v>0.85218482119222982</v>
      </c>
      <c r="BT5">
        <f t="shared" si="0"/>
        <v>-0.50976494608873546</v>
      </c>
      <c r="BU5">
        <f t="shared" si="0"/>
        <v>1.944280743469768</v>
      </c>
      <c r="BV5">
        <f t="shared" si="0"/>
        <v>-1.0851670143356686</v>
      </c>
      <c r="BW5">
        <f t="shared" si="0"/>
        <v>-0.13451315198173147</v>
      </c>
      <c r="BX5">
        <f t="shared" si="0"/>
        <v>-0.85082814795315387</v>
      </c>
      <c r="BY5">
        <f t="shared" si="0"/>
        <v>0.52906907908753165</v>
      </c>
      <c r="BZ5">
        <f t="shared" si="0"/>
        <v>-0.70779209713566138</v>
      </c>
      <c r="CA5">
        <f t="shared" si="0"/>
        <v>1.6068891567267238</v>
      </c>
      <c r="CB5">
        <f t="shared" si="0"/>
        <v>-0.85968750065218791</v>
      </c>
      <c r="CC5">
        <f t="shared" si="0"/>
        <v>-0.34859354395961739</v>
      </c>
      <c r="CD5">
        <f t="shared" si="0"/>
        <v>-1.0827499026117167</v>
      </c>
      <c r="CE5">
        <f t="shared" si="0"/>
        <v>0.46798641671555852</v>
      </c>
      <c r="CF5">
        <f t="shared" si="0"/>
        <v>-0.94549342475710463</v>
      </c>
      <c r="CG5">
        <f t="shared" si="0"/>
        <v>0.51648981434267227</v>
      </c>
      <c r="CH5">
        <f t="shared" si="0"/>
        <v>8.8685177880930027E-2</v>
      </c>
      <c r="CI5">
        <f t="shared" si="0"/>
        <v>1.8041068729294445</v>
      </c>
    </row>
    <row r="6" spans="1:87">
      <c r="A6" s="28"/>
      <c r="C6">
        <f>'[1]weather indices calculation'!V6</f>
        <v>461.9</v>
      </c>
      <c r="D6">
        <f>'[1]weather indices calculation'!W6</f>
        <v>-82.709487374867791</v>
      </c>
      <c r="E6">
        <f>'[1]weather indices calculation'!AP6</f>
        <v>318.00000000000006</v>
      </c>
      <c r="F6">
        <f>'[1]weather indices calculation'!AQ6</f>
        <v>14.829423645656288</v>
      </c>
      <c r="G6">
        <f>'[1]weather indices calculation'!BJ6</f>
        <v>1369</v>
      </c>
      <c r="H6">
        <f>'[1]weather indices calculation'!BK6</f>
        <v>230.3807136206901</v>
      </c>
      <c r="I6">
        <f>'[1]weather indices calculation'!CD6</f>
        <v>958.3</v>
      </c>
      <c r="J6">
        <f>'[1]weather indices calculation'!CE6</f>
        <v>65.527011080772922</v>
      </c>
      <c r="K6">
        <f>'[1]weather indices calculation'!CX6</f>
        <v>303.5</v>
      </c>
      <c r="L6">
        <f>'[1]weather indices calculation'!CY6</f>
        <v>-12.570927234598646</v>
      </c>
      <c r="M6">
        <f>'[1]weather indices calculation'!DR6</f>
        <v>26.699999999999996</v>
      </c>
      <c r="N6">
        <f>'[1]weather indices calculation'!DS6</f>
        <v>1.1491073927089583</v>
      </c>
      <c r="O6">
        <f>'[1]weather indices calculation'!V29</f>
        <v>8267.5800000000017</v>
      </c>
      <c r="P6">
        <f>'[1]weather indices calculation'!W29</f>
        <v>-196.30733959341273</v>
      </c>
      <c r="Q6">
        <f>'[1]weather indices calculation'!AP29</f>
        <v>35323.799999999996</v>
      </c>
      <c r="R6">
        <f>'[1]weather indices calculation'!AQ29</f>
        <v>5386.9196730623471</v>
      </c>
      <c r="S6">
        <f>'[1]weather indices calculation'!BJ29</f>
        <v>25341.14</v>
      </c>
      <c r="T6">
        <f>'[1]weather indices calculation'!BK29</f>
        <v>1620.473306500073</v>
      </c>
      <c r="U6">
        <f>'[1]weather indices calculation'!CD29</f>
        <v>7782.42</v>
      </c>
      <c r="V6">
        <f>'[1]weather indices calculation'!CE29</f>
        <v>-672.77158290869147</v>
      </c>
      <c r="W6">
        <f>'[1]weather indices calculation'!CX29</f>
        <v>690.86000000000013</v>
      </c>
      <c r="X6">
        <f>'[1]weather indices calculation'!CY29</f>
        <v>-13.301021230057431</v>
      </c>
      <c r="Y6">
        <f>'[1]weather indices calculation'!V52</f>
        <v>24639.1</v>
      </c>
      <c r="Z6">
        <f>'[1]weather indices calculation'!W52</f>
        <v>4462.910430879846</v>
      </c>
      <c r="AA6">
        <f>'[1]weather indices calculation'!AP52</f>
        <v>18575.98</v>
      </c>
      <c r="AB6">
        <f>'[1]weather indices calculation'!AQ52</f>
        <v>1312.0830717378039</v>
      </c>
      <c r="AC6">
        <f>'[1]weather indices calculation'!BJ52</f>
        <v>5297.5</v>
      </c>
      <c r="AD6">
        <f>'[1]weather indices calculation'!BK52</f>
        <v>-119.35660777044598</v>
      </c>
      <c r="AE6">
        <f>'[1]weather indices calculation'!CD52</f>
        <v>477.85999999999996</v>
      </c>
      <c r="AF6">
        <f>'[1]weather indices calculation'!CE52</f>
        <v>33.826594977084696</v>
      </c>
      <c r="AG6">
        <f>'[1]weather indices calculation'!V75</f>
        <v>77465.400000000009</v>
      </c>
      <c r="AH6">
        <f>'[1]weather indices calculation'!W75</f>
        <v>5840.710125338469</v>
      </c>
      <c r="AI6">
        <f>'[1]weather indices calculation'!AP75</f>
        <v>22813.5</v>
      </c>
      <c r="AJ6">
        <f>'[1]weather indices calculation'!AQ75</f>
        <v>1212.627752679721</v>
      </c>
      <c r="AK6">
        <f>'[1]weather indices calculation'!BJ75</f>
        <v>2033.9000000000003</v>
      </c>
      <c r="AL6">
        <f>'[1]weather indices calculation'!BK75</f>
        <v>337.9773047553457</v>
      </c>
      <c r="AM6">
        <f>'[1]weather indices calculation'!V98</f>
        <v>15140.72</v>
      </c>
      <c r="AN6">
        <f>'[1]weather indices calculation'!W98</f>
        <v>1142.8936728121998</v>
      </c>
      <c r="AO6">
        <f>'[1]weather indices calculation'!AP98</f>
        <v>1464.0000000000002</v>
      </c>
      <c r="AP6">
        <f>'[1]weather indices calculation'!AQ98</f>
        <v>114.12479806064833</v>
      </c>
      <c r="AQ6">
        <f>'[1]weather indices calculation'!V121</f>
        <v>451.71999999999997</v>
      </c>
      <c r="AR6">
        <f>'[1]weather indices calculation'!W121</f>
        <v>-1.9196181405727994</v>
      </c>
      <c r="AT6">
        <f t="shared" si="1"/>
        <v>-2.6509460234498568E-2</v>
      </c>
      <c r="AU6">
        <f t="shared" si="0"/>
        <v>0.12748681570050172</v>
      </c>
      <c r="AV6">
        <f t="shared" si="0"/>
        <v>-0.41690662092482467</v>
      </c>
      <c r="AW6">
        <f t="shared" si="0"/>
        <v>0.27785172197058228</v>
      </c>
      <c r="AX6">
        <f t="shared" si="0"/>
        <v>-0.12217953286565113</v>
      </c>
      <c r="AY6">
        <f t="shared" si="0"/>
        <v>-0.30633402200968551</v>
      </c>
      <c r="AZ6">
        <f t="shared" si="0"/>
        <v>-3.7868167024060859E-2</v>
      </c>
      <c r="BA6">
        <f t="shared" si="0"/>
        <v>-9.6288737382945411E-2</v>
      </c>
      <c r="BB6">
        <f t="shared" si="0"/>
        <v>-0.97978206472029683</v>
      </c>
      <c r="BC6">
        <f t="shared" si="0"/>
        <v>0.5961625340635861</v>
      </c>
      <c r="BD6">
        <f t="shared" si="0"/>
        <v>-6.4218088641254958E-2</v>
      </c>
      <c r="BE6">
        <f t="shared" si="0"/>
        <v>-0.25442110738798074</v>
      </c>
      <c r="BF6">
        <f t="shared" si="0"/>
        <v>-0.22650786637075479</v>
      </c>
      <c r="BG6">
        <f t="shared" si="0"/>
        <v>0.40125773755822586</v>
      </c>
      <c r="BH6">
        <f t="shared" si="0"/>
        <v>-3.1312237012198811E-2</v>
      </c>
      <c r="BI6">
        <f t="shared" si="0"/>
        <v>-0.25780587184022313</v>
      </c>
      <c r="BJ6">
        <f t="shared" si="0"/>
        <v>1.1976405115261999E-2</v>
      </c>
      <c r="BK6">
        <f t="shared" si="0"/>
        <v>-0.11189118373975236</v>
      </c>
      <c r="BL6">
        <f t="shared" si="0"/>
        <v>-0.71907279573667704</v>
      </c>
      <c r="BM6">
        <f t="shared" si="0"/>
        <v>0.59936022093452135</v>
      </c>
      <c r="BN6">
        <f t="shared" si="0"/>
        <v>-8.1702466164681936E-2</v>
      </c>
      <c r="BO6">
        <f t="shared" si="0"/>
        <v>-9.809449475781401E-2</v>
      </c>
      <c r="BP6">
        <f t="shared" si="0"/>
        <v>-0.19875513159601479</v>
      </c>
      <c r="BQ6">
        <f t="shared" si="0"/>
        <v>-0.2009558271697405</v>
      </c>
      <c r="BR6">
        <f t="shared" si="0"/>
        <v>-7.5741183418381222E-2</v>
      </c>
      <c r="BS6">
        <f t="shared" si="0"/>
        <v>-0.13202024315951602</v>
      </c>
      <c r="BT6">
        <f t="shared" si="0"/>
        <v>-1.0511176601392296</v>
      </c>
      <c r="BU6">
        <f t="shared" si="0"/>
        <v>0.48018751540285365</v>
      </c>
      <c r="BV6">
        <f t="shared" si="0"/>
        <v>-0.21797008304082324</v>
      </c>
      <c r="BW6">
        <f t="shared" si="0"/>
        <v>-0.30264443923791118</v>
      </c>
      <c r="BX6">
        <f t="shared" si="0"/>
        <v>-0.15180508140625032</v>
      </c>
      <c r="BY6">
        <f t="shared" si="0"/>
        <v>-0.17555140518589418</v>
      </c>
      <c r="BZ6">
        <f t="shared" si="0"/>
        <v>-0.8104586630856232</v>
      </c>
      <c r="CA6">
        <f t="shared" si="0"/>
        <v>0.26490601499456351</v>
      </c>
      <c r="CB6">
        <f t="shared" si="0"/>
        <v>-8.507629320253883E-2</v>
      </c>
      <c r="CC6">
        <f t="shared" si="0"/>
        <v>-0.59692825901151503</v>
      </c>
      <c r="CD6">
        <f t="shared" si="0"/>
        <v>-7.3365577670011922E-2</v>
      </c>
      <c r="CE6">
        <f t="shared" si="0"/>
        <v>5.0767363795039488E-2</v>
      </c>
      <c r="CF6">
        <f t="shared" si="0"/>
        <v>-8.1839462738238861E-2</v>
      </c>
      <c r="CG6">
        <f t="shared" si="0"/>
        <v>-0.16790415730583569</v>
      </c>
      <c r="CH6">
        <f t="shared" si="0"/>
        <v>-0.66787233532605028</v>
      </c>
      <c r="CI6">
        <f t="shared" si="0"/>
        <v>0.25450375418168947</v>
      </c>
    </row>
    <row r="7" spans="1:87">
      <c r="A7" s="28"/>
      <c r="C7">
        <f>'[1]weather indices calculation'!V7</f>
        <v>462.59999999999997</v>
      </c>
      <c r="D7">
        <f>'[1]weather indices calculation'!W7</f>
        <v>-83.40345580896539</v>
      </c>
      <c r="E7">
        <f>'[1]weather indices calculation'!AP7</f>
        <v>319.79999999999995</v>
      </c>
      <c r="F7">
        <f>'[1]weather indices calculation'!AQ7</f>
        <v>14.020291726969633</v>
      </c>
      <c r="G7">
        <f>'[1]weather indices calculation'!BJ7</f>
        <v>1380</v>
      </c>
      <c r="H7">
        <f>'[1]weather indices calculation'!BK7</f>
        <v>234.8884207171443</v>
      </c>
      <c r="I7">
        <f>'[1]weather indices calculation'!CD7</f>
        <v>790.6</v>
      </c>
      <c r="J7">
        <f>'[1]weather indices calculation'!CE7</f>
        <v>6.2516714298853797</v>
      </c>
      <c r="K7">
        <f>'[1]weather indices calculation'!CX7</f>
        <v>316.80000000000007</v>
      </c>
      <c r="L7">
        <f>'[1]weather indices calculation'!CY7</f>
        <v>-14.489864503959117</v>
      </c>
      <c r="M7">
        <f>'[1]weather indices calculation'!DR7</f>
        <v>26.199999999999996</v>
      </c>
      <c r="N7">
        <f>'[1]weather indices calculation'!DS7</f>
        <v>1.4904684406018496</v>
      </c>
      <c r="O7">
        <f>'[1]weather indices calculation'!V30</f>
        <v>8319.35</v>
      </c>
      <c r="P7">
        <f>'[1]weather indices calculation'!W30</f>
        <v>-230.34660959818495</v>
      </c>
      <c r="Q7">
        <f>'[1]weather indices calculation'!AP30</f>
        <v>35591.9</v>
      </c>
      <c r="R7">
        <f>'[1]weather indices calculation'!AQ30</f>
        <v>5471.6000184995955</v>
      </c>
      <c r="S7">
        <f>'[1]weather indices calculation'!BJ30</f>
        <v>20920.270000000004</v>
      </c>
      <c r="T7">
        <f>'[1]weather indices calculation'!BK30</f>
        <v>-6.3802744641638931</v>
      </c>
      <c r="U7">
        <f>'[1]weather indices calculation'!CD30</f>
        <v>8156.11</v>
      </c>
      <c r="V7">
        <f>'[1]weather indices calculation'!CE30</f>
        <v>-738.67218707248412</v>
      </c>
      <c r="W7">
        <f>'[1]weather indices calculation'!CX30</f>
        <v>677.27</v>
      </c>
      <c r="X7">
        <f>'[1]weather indices calculation'!CY30</f>
        <v>-4.0896446835750488</v>
      </c>
      <c r="Y7">
        <f>'[1]weather indices calculation'!V53</f>
        <v>24918.399999999998</v>
      </c>
      <c r="Z7">
        <f>'[1]weather indices calculation'!W53</f>
        <v>4435.5344631718008</v>
      </c>
      <c r="AA7">
        <f>'[1]weather indices calculation'!AP53</f>
        <v>15524.930000000002</v>
      </c>
      <c r="AB7">
        <f>'[1]weather indices calculation'!AQ53</f>
        <v>66.448844647250667</v>
      </c>
      <c r="AC7">
        <f>'[1]weather indices calculation'!BJ53</f>
        <v>5593.85</v>
      </c>
      <c r="AD7">
        <f>'[1]weather indices calculation'!BK53</f>
        <v>-145.57163079438624</v>
      </c>
      <c r="AE7">
        <f>'[1]weather indices calculation'!CD53</f>
        <v>470.23000000000013</v>
      </c>
      <c r="AF7">
        <f>'[1]weather indices calculation'!CE53</f>
        <v>39.140281346415222</v>
      </c>
      <c r="AG7">
        <f>'[1]weather indices calculation'!V76</f>
        <v>65474.700000000004</v>
      </c>
      <c r="AH7">
        <f>'[1]weather indices calculation'!W76</f>
        <v>1069.9046236662546</v>
      </c>
      <c r="AI7">
        <f>'[1]weather indices calculation'!AP76</f>
        <v>23996.899999999998</v>
      </c>
      <c r="AJ7">
        <f>'[1]weather indices calculation'!AQ76</f>
        <v>1194.1365697025121</v>
      </c>
      <c r="AK7">
        <f>'[1]weather indices calculation'!BJ76</f>
        <v>2015.3</v>
      </c>
      <c r="AL7">
        <f>'[1]weather indices calculation'!BK76</f>
        <v>343.56629461899399</v>
      </c>
      <c r="AM7">
        <f>'[1]weather indices calculation'!V99</f>
        <v>12633.4</v>
      </c>
      <c r="AN7">
        <f>'[1]weather indices calculation'!W99</f>
        <v>68.454820593848353</v>
      </c>
      <c r="AO7">
        <f>'[1]weather indices calculation'!AP99</f>
        <v>1203.2600000000002</v>
      </c>
      <c r="AP7">
        <f>'[1]weather indices calculation'!AQ99</f>
        <v>19.752409727194916</v>
      </c>
      <c r="AQ7">
        <f>'[1]weather indices calculation'!V122</f>
        <v>459.72</v>
      </c>
      <c r="AR7">
        <f>'[1]weather indices calculation'!W122</f>
        <v>1.042037045979832</v>
      </c>
      <c r="AT7">
        <f t="shared" si="1"/>
        <v>2.7277850386209175E-2</v>
      </c>
      <c r="AU7">
        <f t="shared" si="0"/>
        <v>-0.11401997845159721</v>
      </c>
      <c r="AV7">
        <f t="shared" si="0"/>
        <v>-0.15679157147433118</v>
      </c>
      <c r="AW7">
        <f t="shared" si="0"/>
        <v>-0.21663441233742342</v>
      </c>
      <c r="AX7">
        <f t="shared" si="0"/>
        <v>1.15493090768532E-2</v>
      </c>
      <c r="AY7">
        <f t="shared" si="0"/>
        <v>9.3922458647650239E-3</v>
      </c>
      <c r="AZ7">
        <f t="shared" si="0"/>
        <v>-0.76322414759916146</v>
      </c>
      <c r="BA7">
        <f t="shared" si="0"/>
        <v>-1.3995588932406207</v>
      </c>
      <c r="BB7">
        <f t="shared" si="0"/>
        <v>-2.6867881116644204E-2</v>
      </c>
      <c r="BC7">
        <f t="shared" si="0"/>
        <v>0.21697497524193202</v>
      </c>
      <c r="BD7">
        <f t="shared" si="0"/>
        <v>-0.55820338588166796</v>
      </c>
      <c r="BE7">
        <f t="shared" si="0"/>
        <v>0.77810185469075577</v>
      </c>
      <c r="BF7">
        <f t="shared" si="0"/>
        <v>-7.604610963583941E-2</v>
      </c>
      <c r="BG7">
        <f t="shared" si="0"/>
        <v>-9.9860828888867437E-2</v>
      </c>
      <c r="BH7">
        <f t="shared" si="0"/>
        <v>0.15298657183459566</v>
      </c>
      <c r="BI7">
        <f t="shared" si="0"/>
        <v>3.5980552618436148E-2</v>
      </c>
      <c r="BJ7">
        <f t="shared" si="0"/>
        <v>-0.78470317811202484</v>
      </c>
      <c r="BK7">
        <f t="shared" si="0"/>
        <v>-1.4744305171516972</v>
      </c>
      <c r="BL7">
        <f t="shared" si="0"/>
        <v>-2.3839853674394326E-2</v>
      </c>
      <c r="BM7">
        <f t="shared" si="0"/>
        <v>0.18533988825428205</v>
      </c>
      <c r="BN7">
        <f t="shared" si="0"/>
        <v>-0.41558805184444925</v>
      </c>
      <c r="BO7">
        <f t="shared" si="0"/>
        <v>0.68506822195155825</v>
      </c>
      <c r="BP7">
        <f t="shared" si="0"/>
        <v>-3.2687348319471392E-2</v>
      </c>
      <c r="BQ7">
        <f t="shared" si="0"/>
        <v>-0.27769196340781277</v>
      </c>
      <c r="BR7">
        <f t="shared" si="0"/>
        <v>-0.76055720028806739</v>
      </c>
      <c r="BS7">
        <f t="shared" si="0"/>
        <v>-1.434239886078517</v>
      </c>
      <c r="BT7">
        <f t="shared" si="0"/>
        <v>-3.4773809592110037E-2</v>
      </c>
      <c r="BU7">
        <f t="shared" si="0"/>
        <v>0.16102466341159272</v>
      </c>
      <c r="BV7">
        <f t="shared" si="0"/>
        <v>-0.51087457997661534</v>
      </c>
      <c r="BW7">
        <f t="shared" si="0"/>
        <v>0.49017946278217206</v>
      </c>
      <c r="BX7">
        <f t="shared" si="0"/>
        <v>-0.6962600846569551</v>
      </c>
      <c r="BY7">
        <f t="shared" si="0"/>
        <v>-1.3267194649034109</v>
      </c>
      <c r="BZ7">
        <f t="shared" si="0"/>
        <v>7.1222136226316415E-2</v>
      </c>
      <c r="CA7">
        <f t="shared" si="0"/>
        <v>0.19602662753694533</v>
      </c>
      <c r="CB7">
        <f t="shared" si="0"/>
        <v>-0.21325928660613033</v>
      </c>
      <c r="CC7">
        <f t="shared" si="0"/>
        <v>-0.39402059011091783</v>
      </c>
      <c r="CD7">
        <f t="shared" si="0"/>
        <v>-0.88026544587155953</v>
      </c>
      <c r="CE7">
        <f t="shared" si="0"/>
        <v>-1.5957445512741248</v>
      </c>
      <c r="CF7">
        <f t="shared" si="0"/>
        <v>-0.78595156972591562</v>
      </c>
      <c r="CG7">
        <f t="shared" si="0"/>
        <v>-1.4204133100993179</v>
      </c>
      <c r="CH7">
        <f t="shared" si="0"/>
        <v>-0.41579153125875085</v>
      </c>
      <c r="CI7">
        <f t="shared" si="0"/>
        <v>0.53712193410961451</v>
      </c>
    </row>
    <row r="8" spans="1:87">
      <c r="A8" s="28"/>
      <c r="C8">
        <f>'[1]weather indices calculation'!V8</f>
        <v>459.10000000000008</v>
      </c>
      <c r="D8">
        <f>'[1]weather indices calculation'!W8</f>
        <v>-83.126611138762513</v>
      </c>
      <c r="E8">
        <f>'[1]weather indices calculation'!AP8</f>
        <v>317.5</v>
      </c>
      <c r="F8">
        <f>'[1]weather indices calculation'!AQ8</f>
        <v>14.683712990475618</v>
      </c>
      <c r="G8">
        <f>'[1]weather indices calculation'!BJ8</f>
        <v>1366</v>
      </c>
      <c r="H8">
        <f>'[1]weather indices calculation'!BK8</f>
        <v>233.69046119127418</v>
      </c>
      <c r="I8">
        <f>'[1]weather indices calculation'!CD8</f>
        <v>1197.3999999999999</v>
      </c>
      <c r="J8">
        <f>'[1]weather indices calculation'!CE8</f>
        <v>83.019105670020068</v>
      </c>
      <c r="K8">
        <f>'[1]weather indices calculation'!CX8</f>
        <v>320.3</v>
      </c>
      <c r="L8">
        <f>'[1]weather indices calculation'!CY8</f>
        <v>-14.227976915864089</v>
      </c>
      <c r="M8">
        <f>'[1]weather indices calculation'!DR8</f>
        <v>26.099999999999998</v>
      </c>
      <c r="N8">
        <f>'[1]weather indices calculation'!DS8</f>
        <v>1.3143095696390976</v>
      </c>
      <c r="O8">
        <f>'[1]weather indices calculation'!V31</f>
        <v>8193.5600000000013</v>
      </c>
      <c r="P8">
        <f>'[1]weather indices calculation'!W31</f>
        <v>-194.06264873340859</v>
      </c>
      <c r="Q8">
        <f>'[1]weather indices calculation'!AP31</f>
        <v>35063.599999999999</v>
      </c>
      <c r="R8">
        <f>'[1]weather indices calculation'!AQ31</f>
        <v>5561.3327549638725</v>
      </c>
      <c r="S8">
        <f>'[1]weather indices calculation'!BJ31</f>
        <v>31577.990000000005</v>
      </c>
      <c r="T8">
        <f>'[1]weather indices calculation'!BK31</f>
        <v>2108.7037347833921</v>
      </c>
      <c r="U8">
        <f>'[1]weather indices calculation'!CD31</f>
        <v>8169.6699999999992</v>
      </c>
      <c r="V8">
        <f>'[1]weather indices calculation'!CE31</f>
        <v>-745.04091097296123</v>
      </c>
      <c r="W8">
        <f>'[1]weather indices calculation'!CX31</f>
        <v>670.93000000000006</v>
      </c>
      <c r="X8">
        <f>'[1]weather indices calculation'!CY31</f>
        <v>-8.5591332074539253</v>
      </c>
      <c r="Y8">
        <f>'[1]weather indices calculation'!V54</f>
        <v>24741.8</v>
      </c>
      <c r="Z8">
        <f>'[1]weather indices calculation'!W54</f>
        <v>4547.955185458899</v>
      </c>
      <c r="AA8">
        <f>'[1]weather indices calculation'!AP54</f>
        <v>23629.020000000004</v>
      </c>
      <c r="AB8">
        <f>'[1]weather indices calculation'!AQ54</f>
        <v>1717.7706218979272</v>
      </c>
      <c r="AC8">
        <f>'[1]weather indices calculation'!BJ54</f>
        <v>5599.04</v>
      </c>
      <c r="AD8">
        <f>'[1]weather indices calculation'!BK54</f>
        <v>-127.40944157723678</v>
      </c>
      <c r="AE8">
        <f>'[1]weather indices calculation'!CD54</f>
        <v>467.19</v>
      </c>
      <c r="AF8">
        <f>'[1]weather indices calculation'!CE54</f>
        <v>36.637197181545865</v>
      </c>
      <c r="AG8">
        <f>'[1]weather indices calculation'!V77</f>
        <v>100546.59999999999</v>
      </c>
      <c r="AH8">
        <f>'[1]weather indices calculation'!W77</f>
        <v>8148.3961538588255</v>
      </c>
      <c r="AI8">
        <f>'[1]weather indices calculation'!AP77</f>
        <v>23946.9</v>
      </c>
      <c r="AJ8">
        <f>'[1]weather indices calculation'!AQ77</f>
        <v>1336.5812947329723</v>
      </c>
      <c r="AK8">
        <f>'[1]weather indices calculation'!BJ77</f>
        <v>1991</v>
      </c>
      <c r="AL8">
        <f>'[1]weather indices calculation'!BK77</f>
        <v>335.3503540465519</v>
      </c>
      <c r="AM8">
        <f>'[1]weather indices calculation'!V100</f>
        <v>19970.299999999996</v>
      </c>
      <c r="AN8">
        <f>'[1]weather indices calculation'!W100</f>
        <v>1218.918351231207</v>
      </c>
      <c r="AO8">
        <f>'[1]weather indices calculation'!AP100</f>
        <v>1858.2599999999995</v>
      </c>
      <c r="AP8">
        <f>'[1]weather indices calculation'!AQ100</f>
        <v>151.20046496610621</v>
      </c>
      <c r="AQ8">
        <f>'[1]weather indices calculation'!V123</f>
        <v>464.37999999999994</v>
      </c>
      <c r="AR8">
        <f>'[1]weather indices calculation'!W123</f>
        <v>0.86043859272531265</v>
      </c>
      <c r="AT8">
        <f t="shared" si="1"/>
        <v>-0.24165870271732517</v>
      </c>
      <c r="AU8">
        <f t="shared" si="0"/>
        <v>-1.7675727771473599E-2</v>
      </c>
      <c r="AV8">
        <f t="shared" si="0"/>
        <v>-0.4891608013277518</v>
      </c>
      <c r="AW8">
        <f t="shared" si="0"/>
        <v>0.18880332708742459</v>
      </c>
      <c r="AX8">
        <f t="shared" si="0"/>
        <v>-0.15865103521360685</v>
      </c>
      <c r="AY8">
        <f t="shared" si="0"/>
        <v>-7.4514556878726365E-2</v>
      </c>
      <c r="AZ8">
        <f t="shared" si="0"/>
        <v>0.99631558345600213</v>
      </c>
      <c r="BA8">
        <f t="shared" si="0"/>
        <v>0.28830500726485908</v>
      </c>
      <c r="BB8">
        <f t="shared" si="0"/>
        <v>0.2238990093053643</v>
      </c>
      <c r="BC8">
        <f t="shared" si="0"/>
        <v>0.26872472068751407</v>
      </c>
      <c r="BD8">
        <f t="shared" ref="BD8:BD21" si="2">STANDARDIZE(M8,M$23,M$24)</f>
        <v>-0.65700044532974855</v>
      </c>
      <c r="BE8">
        <f t="shared" ref="BE8:BE21" si="3">STANDARDIZE(N8,N$23,N$24)</f>
        <v>0.24526988582482484</v>
      </c>
      <c r="BF8">
        <f t="shared" ref="BF8:BF21" si="4">STANDARDIZE(O8,O$23,O$24)</f>
        <v>-0.44163591801299545</v>
      </c>
      <c r="BG8">
        <f t="shared" ref="BG8:BG21" si="5">STANDARDIZE(P8,P$23,P$24)</f>
        <v>0.43430357742860104</v>
      </c>
      <c r="BH8">
        <f t="shared" ref="BH8:BH21" si="6">STANDARDIZE(Q8,Q$23,Q$24)</f>
        <v>-0.2101803834573101</v>
      </c>
      <c r="BI8">
        <f t="shared" ref="BI8:BI21" si="7">STANDARDIZE(R8,R$23,R$24)</f>
        <v>0.34729552974340067</v>
      </c>
      <c r="BJ8">
        <f t="shared" ref="BJ8:BJ21" si="8">STANDARDIZE(S8,S$23,S$24)</f>
        <v>1.1359115261776578</v>
      </c>
      <c r="BK8">
        <f t="shared" ref="BK8:BK21" si="9">STANDARDIZE(T8,T$23,T$24)</f>
        <v>0.29701664305452979</v>
      </c>
      <c r="BL8">
        <f t="shared" ref="BL8:BL21" si="10">STANDARDIZE(U8,U$23,U$24)</f>
        <v>1.3878984580261548E-3</v>
      </c>
      <c r="BM8">
        <f t="shared" ref="BM8:BM21" si="11">STANDARDIZE(V8,V$23,V$24)</f>
        <v>0.14532840093209398</v>
      </c>
      <c r="BN8">
        <f t="shared" ref="BN8:BN21" si="12">STANDARDIZE(W8,W$23,W$24)</f>
        <v>-0.57135218821013545</v>
      </c>
      <c r="BO8">
        <f t="shared" ref="BO8:BO21" si="13">STANDARDIZE(X8,X$23,X$24)</f>
        <v>0.30506673607168261</v>
      </c>
      <c r="BP8">
        <f t="shared" ref="BP8:BP21" si="14">STANDARDIZE(Y8,Y$23,Y$24)</f>
        <v>-0.13769118121111978</v>
      </c>
      <c r="BQ8">
        <f t="shared" ref="BQ8:BQ21" si="15">STANDARDIZE(Z8,Z$23,Z$24)</f>
        <v>3.7428654551933227E-2</v>
      </c>
      <c r="BR8">
        <f t="shared" ref="BR8:BR21" si="16">STANDARDIZE(AA8,AA$23,AA$24)</f>
        <v>1.0584266361464261</v>
      </c>
      <c r="BS8">
        <f t="shared" ref="BS8:BS21" si="17">STANDARDIZE(AB8,AB$23,AB$24)</f>
        <v>0.29209647201789607</v>
      </c>
      <c r="BT8">
        <f t="shared" ref="BT8:BT21" si="18">STANDARDIZE(AC8,AC$23,AC$24)</f>
        <v>-1.6974502744331613E-2</v>
      </c>
      <c r="BU8">
        <f t="shared" ref="BU8:BU21" si="19">STANDARDIZE(AD8,AD$23,AD$24)</f>
        <v>0.38214581610547554</v>
      </c>
      <c r="BV8">
        <f t="shared" ref="BV8:BV21" si="20">STANDARDIZE(AE8,AE$23,AE$24)</f>
        <v>-0.62757571637043807</v>
      </c>
      <c r="BW8">
        <f t="shared" ref="BW8:BW21" si="21">STANDARDIZE(AF8,AF$23,AF$24)</f>
        <v>0.11670899110914527</v>
      </c>
      <c r="BX8">
        <f t="shared" ref="BX8:BX21" si="22">STANDARDIZE(AG8,AG$23,AG$24)</f>
        <v>0.89623004757121993</v>
      </c>
      <c r="BY8">
        <f t="shared" ref="BY8:BY21" si="23">STANDARDIZE(AH8,AH$23,AH$24)</f>
        <v>0.38128002442444292</v>
      </c>
      <c r="BZ8">
        <f t="shared" ref="BZ8:BZ21" si="24">STANDARDIZE(AI8,AI$23,AI$24)</f>
        <v>3.3970116650861068E-2</v>
      </c>
      <c r="CA8">
        <f t="shared" ref="CA8:CA21" si="25">STANDARDIZE(AJ8,AJ$23,AJ$24)</f>
        <v>0.72663115504392239</v>
      </c>
      <c r="CB8">
        <f t="shared" ref="CB8:CB21" si="26">STANDARDIZE(AK8,AK$23,AK$24)</f>
        <v>-0.38072416508501244</v>
      </c>
      <c r="CC8">
        <f t="shared" ref="CC8:CC21" si="27">STANDARDIZE(AL8,AL$23,AL$24)</f>
        <v>-0.69229941867401967</v>
      </c>
      <c r="CD8">
        <f t="shared" ref="CD8:CD21" si="28">STANDARDIZE(AM8,AM$23,AM$24)</f>
        <v>1.4808785816191206</v>
      </c>
      <c r="CE8">
        <f t="shared" ref="CE8:CE21" si="29">STANDARDIZE(AN8,AN$23,AN$24)</f>
        <v>0.16727053993926758</v>
      </c>
      <c r="CF8">
        <f t="shared" ref="CF8:CF21" si="30">STANDARDIZE(AO8,AO$23,AO$24)</f>
        <v>0.98283507626981881</v>
      </c>
      <c r="CG8">
        <f t="shared" ref="CG8:CG21" si="31">STANDARDIZE(AP8,AP$23,AP$24)</f>
        <v>0.32416362825159573</v>
      </c>
      <c r="CH8">
        <f t="shared" ref="CH8:CH21" si="32">STANDARDIZE(AQ8,AQ$23,AQ$24)</f>
        <v>-0.26895446288955277</v>
      </c>
      <c r="CI8">
        <f t="shared" ref="CI8:CI21" si="33">STANDARDIZE(AR8,AR$23,AR$24)</f>
        <v>0.51979276474190739</v>
      </c>
    </row>
    <row r="9" spans="1:87">
      <c r="A9" s="28"/>
      <c r="C9">
        <f>'[1]weather indices calculation'!V9</f>
        <v>442.99999999999994</v>
      </c>
      <c r="D9">
        <f>'[1]weather indices calculation'!W9</f>
        <v>-81.210807493269272</v>
      </c>
      <c r="E9">
        <f>'[1]weather indices calculation'!AP9</f>
        <v>312.2999999999999</v>
      </c>
      <c r="F9">
        <f>'[1]weather indices calculation'!AQ9</f>
        <v>13.270571427040535</v>
      </c>
      <c r="G9">
        <f>'[1]weather indices calculation'!BJ9</f>
        <v>1469</v>
      </c>
      <c r="H9">
        <f>'[1]weather indices calculation'!BK9</f>
        <v>236.91456649447474</v>
      </c>
      <c r="I9">
        <f>'[1]weather indices calculation'!CD9</f>
        <v>1045.5</v>
      </c>
      <c r="J9">
        <f>'[1]weather indices calculation'!CE9</f>
        <v>50.688763674648293</v>
      </c>
      <c r="K9">
        <f>'[1]weather indices calculation'!CX9</f>
        <v>306.2</v>
      </c>
      <c r="L9">
        <f>'[1]weather indices calculation'!CY9</f>
        <v>-17.959269637809488</v>
      </c>
      <c r="M9">
        <f>'[1]weather indices calculation'!DR9</f>
        <v>25.1</v>
      </c>
      <c r="N9">
        <f>'[1]weather indices calculation'!DS9</f>
        <v>0.96675679246437052</v>
      </c>
      <c r="O9">
        <f>'[1]weather indices calculation'!V32</f>
        <v>7739.630000000001</v>
      </c>
      <c r="P9">
        <f>'[1]weather indices calculation'!W32</f>
        <v>-219.61985267479301</v>
      </c>
      <c r="Q9">
        <f>'[1]weather indices calculation'!AP32</f>
        <v>36291.9</v>
      </c>
      <c r="R9">
        <f>'[1]weather indices calculation'!AQ32</f>
        <v>5263.060338962624</v>
      </c>
      <c r="S9">
        <f>'[1]weather indices calculation'!BJ32</f>
        <v>26134.39</v>
      </c>
      <c r="T9">
        <f>'[1]weather indices calculation'!BK32</f>
        <v>1132.5435724365893</v>
      </c>
      <c r="U9">
        <f>'[1]weather indices calculation'!CD32</f>
        <v>7534.5899999999992</v>
      </c>
      <c r="V9">
        <f>'[1]weather indices calculation'!CE32</f>
        <v>-806.37348070338635</v>
      </c>
      <c r="W9">
        <f>'[1]weather indices calculation'!CX32</f>
        <v>619.66000000000008</v>
      </c>
      <c r="X9">
        <f>'[1]weather indices calculation'!CY32</f>
        <v>-18.047701488353042</v>
      </c>
      <c r="Y9">
        <f>'[1]weather indices calculation'!V55</f>
        <v>25897</v>
      </c>
      <c r="Z9">
        <f>'[1]weather indices calculation'!W55</f>
        <v>4322.3023069631163</v>
      </c>
      <c r="AA9">
        <f>'[1]weather indices calculation'!AP55</f>
        <v>20015.490000000002</v>
      </c>
      <c r="AB9">
        <f>'[1]weather indices calculation'!AQ55</f>
        <v>975.84909695240378</v>
      </c>
      <c r="AC9">
        <f>'[1]weather indices calculation'!BJ55</f>
        <v>5240.88</v>
      </c>
      <c r="AD9">
        <f>'[1]weather indices calculation'!BK55</f>
        <v>-203.27488464179623</v>
      </c>
      <c r="AE9">
        <f>'[1]weather indices calculation'!CD55</f>
        <v>438.23</v>
      </c>
      <c r="AF9">
        <f>'[1]weather indices calculation'!CE55</f>
        <v>29.658716173931207</v>
      </c>
      <c r="AG9">
        <f>'[1]weather indices calculation'!V78</f>
        <v>90897.799999999988</v>
      </c>
      <c r="AH9">
        <f>'[1]weather indices calculation'!W78</f>
        <v>5101.4354295295461</v>
      </c>
      <c r="AI9">
        <f>'[1]weather indices calculation'!AP78</f>
        <v>24755.699999999997</v>
      </c>
      <c r="AJ9">
        <f>'[1]weather indices calculation'!AQ78</f>
        <v>980.86660238625268</v>
      </c>
      <c r="AK9">
        <f>'[1]weather indices calculation'!BJ78</f>
        <v>2054.5999999999995</v>
      </c>
      <c r="AL9">
        <f>'[1]weather indices calculation'!BK78</f>
        <v>345.78134957825995</v>
      </c>
      <c r="AM9">
        <f>'[1]weather indices calculation'!V101</f>
        <v>15895.499999999998</v>
      </c>
      <c r="AN9">
        <f>'[1]weather indices calculation'!W101</f>
        <v>841.59787311997036</v>
      </c>
      <c r="AO9">
        <f>'[1]weather indices calculation'!AP101</f>
        <v>1496.7900000000002</v>
      </c>
      <c r="AP9">
        <f>'[1]weather indices calculation'!AQ101</f>
        <v>78.236292540088584</v>
      </c>
      <c r="AQ9">
        <f>'[1]weather indices calculation'!V124</f>
        <v>427.00000000000006</v>
      </c>
      <c r="AR9">
        <f>'[1]weather indices calculation'!W124</f>
        <v>-11.882374796728024</v>
      </c>
      <c r="AT9">
        <f t="shared" si="1"/>
        <v>-1.4787668469936339</v>
      </c>
      <c r="AU9">
        <f t="shared" ref="AU9:AU21" si="34">STANDARDIZE(D9,D$23,D$24)</f>
        <v>0.64903989489171288</v>
      </c>
      <c r="AV9">
        <f t="shared" ref="AV9:AV21" si="35">STANDARDIZE(E9,E$23,E$24)</f>
        <v>-1.2406042775181239</v>
      </c>
      <c r="AW9">
        <f t="shared" ref="AW9:AW21" si="36">STANDARDIZE(F9,F$23,F$24)</f>
        <v>-0.67481222532733021</v>
      </c>
      <c r="AX9">
        <f t="shared" ref="AX9:AX21" si="37">STANDARDIZE(G9,G$23,G$24)</f>
        <v>1.0935372120662064</v>
      </c>
      <c r="AY9">
        <f t="shared" ref="AY9:AY21" si="38">STANDARDIZE(H9,H$23,H$24)</f>
        <v>0.15130640105672888</v>
      </c>
      <c r="AZ9">
        <f t="shared" ref="AZ9:AZ21" si="39">STANDARDIZE(I9,I$23,I$24)</f>
        <v>0.33929964159936693</v>
      </c>
      <c r="BA9">
        <f t="shared" ref="BA9:BA21" si="40">STANDARDIZE(J9,J$23,J$24)</f>
        <v>-0.42253309335847861</v>
      </c>
      <c r="BB9">
        <f t="shared" ref="BB9:BB21" si="41">STANDARDIZE(K9,K$23,K$24)</f>
        <v>-0.78633332068045936</v>
      </c>
      <c r="BC9">
        <f t="shared" ref="BC9:BC21" si="42">STANDARDIZE(L9,L$23,L$24)</f>
        <v>-0.46858952145809524</v>
      </c>
      <c r="BD9">
        <f t="shared" si="2"/>
        <v>-1.644971039810571</v>
      </c>
      <c r="BE9">
        <f t="shared" si="3"/>
        <v>-0.80598134855660497</v>
      </c>
      <c r="BF9">
        <f t="shared" si="4"/>
        <v>-1.7609155246323118</v>
      </c>
      <c r="BG9">
        <f t="shared" si="5"/>
        <v>5.8056102094757964E-2</v>
      </c>
      <c r="BH9">
        <f t="shared" si="6"/>
        <v>0.63418450616041933</v>
      </c>
      <c r="BI9">
        <f t="shared" si="7"/>
        <v>-0.68751822968544796</v>
      </c>
      <c r="BJ9">
        <f t="shared" si="8"/>
        <v>0.15492701877163415</v>
      </c>
      <c r="BK9">
        <f t="shared" si="9"/>
        <v>-0.52054716998326267</v>
      </c>
      <c r="BL9">
        <f t="shared" si="10"/>
        <v>-1.1801490354843189</v>
      </c>
      <c r="BM9">
        <f t="shared" si="11"/>
        <v>-0.23999327018357169</v>
      </c>
      <c r="BN9">
        <f t="shared" si="12"/>
        <v>-1.8309779408077425</v>
      </c>
      <c r="BO9">
        <f t="shared" si="13"/>
        <v>-0.50166316743976347</v>
      </c>
      <c r="BP9">
        <f t="shared" si="14"/>
        <v>0.54917420812315709</v>
      </c>
      <c r="BQ9">
        <f t="shared" si="15"/>
        <v>-0.59508706914527265</v>
      </c>
      <c r="BR9">
        <f t="shared" si="16"/>
        <v>0.24736053711851072</v>
      </c>
      <c r="BS9">
        <f t="shared" si="17"/>
        <v>-0.48352831596269696</v>
      </c>
      <c r="BT9">
        <f t="shared" si="18"/>
        <v>-1.2452981521857209</v>
      </c>
      <c r="BU9">
        <f t="shared" si="19"/>
        <v>-0.54150132904305504</v>
      </c>
      <c r="BV9">
        <f t="shared" si="20"/>
        <v>-1.739307594648384</v>
      </c>
      <c r="BW9">
        <f t="shared" si="21"/>
        <v>-0.92450913093955278</v>
      </c>
      <c r="BX9">
        <f t="shared" si="22"/>
        <v>0.4581123867703159</v>
      </c>
      <c r="BY9">
        <f t="shared" si="23"/>
        <v>-0.35393415771569675</v>
      </c>
      <c r="BZ9">
        <f t="shared" si="24"/>
        <v>0.63655878530346732</v>
      </c>
      <c r="CA9">
        <f t="shared" si="25"/>
        <v>-0.598400896648832</v>
      </c>
      <c r="CB9">
        <f t="shared" si="26"/>
        <v>5.7578973649836517E-2</v>
      </c>
      <c r="CC9">
        <f t="shared" si="27"/>
        <v>-0.31360326081950696</v>
      </c>
      <c r="CD9">
        <f t="shared" si="28"/>
        <v>0.16953595963721782</v>
      </c>
      <c r="CE9">
        <f t="shared" si="29"/>
        <v>-0.41095004630167903</v>
      </c>
      <c r="CF9">
        <f t="shared" si="30"/>
        <v>6.7078870666468339E-3</v>
      </c>
      <c r="CG9">
        <f t="shared" si="31"/>
        <v>-0.64421595187177072</v>
      </c>
      <c r="CH9">
        <f t="shared" si="32"/>
        <v>-1.4468020198939973</v>
      </c>
      <c r="CI9">
        <f t="shared" si="33"/>
        <v>-0.69619981388115293</v>
      </c>
    </row>
    <row r="10" spans="1:87">
      <c r="A10" s="28"/>
      <c r="C10">
        <f>'[1]weather indices calculation'!V10</f>
        <v>482.70000000000005</v>
      </c>
      <c r="D10">
        <f>'[1]weather indices calculation'!W10</f>
        <v>-84.50711676535488</v>
      </c>
      <c r="E10">
        <f>'[1]weather indices calculation'!AP10</f>
        <v>320.60000000000002</v>
      </c>
      <c r="F10">
        <f>'[1]weather indices calculation'!AQ10</f>
        <v>11.476790906312933</v>
      </c>
      <c r="G10">
        <f>'[1]weather indices calculation'!BJ10</f>
        <v>1267</v>
      </c>
      <c r="H10">
        <f>'[1]weather indices calculation'!BK10</f>
        <v>220.85728232290947</v>
      </c>
      <c r="I10">
        <f>'[1]weather indices calculation'!CD10</f>
        <v>818</v>
      </c>
      <c r="J10">
        <f>'[1]weather indices calculation'!CE10</f>
        <v>-5.9087119032121223</v>
      </c>
      <c r="K10">
        <f>'[1]weather indices calculation'!CX10</f>
        <v>340.60000000000008</v>
      </c>
      <c r="L10">
        <f>'[1]weather indices calculation'!CY10</f>
        <v>-21.384428775651529</v>
      </c>
      <c r="M10">
        <f>'[1]weather indices calculation'!DR10</f>
        <v>26.699999999999996</v>
      </c>
      <c r="N10">
        <f>'[1]weather indices calculation'!DS10</f>
        <v>1.3209933591298004</v>
      </c>
      <c r="O10">
        <f>'[1]weather indices calculation'!V33</f>
        <v>8794.57</v>
      </c>
      <c r="P10">
        <f>'[1]weather indices calculation'!W33</f>
        <v>-306.19492810997622</v>
      </c>
      <c r="Q10">
        <f>'[1]weather indices calculation'!AP33</f>
        <v>33796</v>
      </c>
      <c r="R10">
        <f>'[1]weather indices calculation'!AQ33</f>
        <v>5340.8872505467234</v>
      </c>
      <c r="S10">
        <f>'[1]weather indices calculation'!BJ33</f>
        <v>22484.77</v>
      </c>
      <c r="T10">
        <f>'[1]weather indices calculation'!BK33</f>
        <v>-362.34912041684356</v>
      </c>
      <c r="U10">
        <f>'[1]weather indices calculation'!CD33</f>
        <v>9188</v>
      </c>
      <c r="V10">
        <f>'[1]weather indices calculation'!CE33</f>
        <v>-921.68179957972097</v>
      </c>
      <c r="W10">
        <f>'[1]weather indices calculation'!CX33</f>
        <v>727.58999999999992</v>
      </c>
      <c r="X10">
        <f>'[1]weather indices calculation'!CY33</f>
        <v>-8.6230602340325344</v>
      </c>
      <c r="Y10">
        <f>'[1]weather indices calculation'!V56</f>
        <v>22912.500000000004</v>
      </c>
      <c r="Z10">
        <f>'[1]weather indices calculation'!W56</f>
        <v>4244.2026919552336</v>
      </c>
      <c r="AA10">
        <f>'[1]weather indices calculation'!AP56</f>
        <v>15984.16</v>
      </c>
      <c r="AB10">
        <f>'[1]weather indices calculation'!AQ56</f>
        <v>-134.66583818397527</v>
      </c>
      <c r="AC10">
        <f>'[1]weather indices calculation'!BJ56</f>
        <v>6039.05</v>
      </c>
      <c r="AD10">
        <f>'[1]weather indices calculation'!BK56</f>
        <v>-200.32386191643135</v>
      </c>
      <c r="AE10">
        <f>'[1]weather indices calculation'!CD56</f>
        <v>483.67000000000007</v>
      </c>
      <c r="AF10">
        <f>'[1]weather indices calculation'!CE56</f>
        <v>38.299613082782201</v>
      </c>
      <c r="AG10">
        <f>'[1]weather indices calculation'!V79</f>
        <v>62367.499999999993</v>
      </c>
      <c r="AH10">
        <f>'[1]weather indices calculation'!W79</f>
        <v>656.04440888416184</v>
      </c>
      <c r="AI10">
        <f>'[1]weather indices calculation'!AP79</f>
        <v>23536.899999999998</v>
      </c>
      <c r="AJ10">
        <f>'[1]weather indices calculation'!AQ79</f>
        <v>983.57657406471731</v>
      </c>
      <c r="AK10">
        <f>'[1]weather indices calculation'!BJ79</f>
        <v>1852.9</v>
      </c>
      <c r="AL10">
        <f>'[1]weather indices calculation'!BK79</f>
        <v>335.69850883360169</v>
      </c>
      <c r="AM10">
        <f>'[1]weather indices calculation'!V102</f>
        <v>14632.45</v>
      </c>
      <c r="AN10">
        <f>'[1]weather indices calculation'!W102</f>
        <v>-147.19656726833577</v>
      </c>
      <c r="AO10">
        <f>'[1]weather indices calculation'!AP102</f>
        <v>1221.2000000000003</v>
      </c>
      <c r="AP10">
        <f>'[1]weather indices calculation'!AQ102</f>
        <v>13.599188638976369</v>
      </c>
      <c r="AQ10">
        <f>'[1]weather indices calculation'!V125</f>
        <v>511.53000000000003</v>
      </c>
      <c r="AR10">
        <f>'[1]weather indices calculation'!W125</f>
        <v>-12.609576240109664</v>
      </c>
      <c r="AT10">
        <f t="shared" si="1"/>
        <v>1.571742055352277</v>
      </c>
      <c r="AU10">
        <f t="shared" si="34"/>
        <v>-0.4981031821135366</v>
      </c>
      <c r="AV10">
        <f t="shared" si="35"/>
        <v>-4.1184882829650993E-2</v>
      </c>
      <c r="AW10">
        <f t="shared" si="36"/>
        <v>-1.7710482963642136</v>
      </c>
      <c r="AX10">
        <f t="shared" si="37"/>
        <v>-1.3622106126961457</v>
      </c>
      <c r="AY10">
        <f t="shared" si="38"/>
        <v>-0.9733688041436418</v>
      </c>
      <c r="AZ10">
        <f t="shared" si="39"/>
        <v>-0.64471040956840575</v>
      </c>
      <c r="BA10">
        <f t="shared" si="40"/>
        <v>-1.6669258079669838</v>
      </c>
      <c r="BB10">
        <f t="shared" si="41"/>
        <v>1.6783469737530421</v>
      </c>
      <c r="BC10">
        <f t="shared" si="42"/>
        <v>-1.145410881276101</v>
      </c>
      <c r="BD10">
        <f t="shared" si="2"/>
        <v>-6.4218088641254958E-2</v>
      </c>
      <c r="BE10">
        <f t="shared" si="3"/>
        <v>0.26548650446204142</v>
      </c>
      <c r="BF10">
        <f t="shared" si="4"/>
        <v>1.3051096955711974</v>
      </c>
      <c r="BG10">
        <f t="shared" si="5"/>
        <v>-1.2164829137550413</v>
      </c>
      <c r="BH10">
        <f t="shared" si="6"/>
        <v>-1.0815610999593293</v>
      </c>
      <c r="BI10">
        <f t="shared" si="7"/>
        <v>-0.41750882002974105</v>
      </c>
      <c r="BJ10">
        <f t="shared" si="8"/>
        <v>-0.50276654392936659</v>
      </c>
      <c r="BK10">
        <f t="shared" si="9"/>
        <v>-1.772565247747619</v>
      </c>
      <c r="BL10">
        <f t="shared" si="10"/>
        <v>1.8959437118067528</v>
      </c>
      <c r="BM10">
        <f t="shared" si="11"/>
        <v>-0.96441741086859223</v>
      </c>
      <c r="BN10">
        <f t="shared" si="12"/>
        <v>0.82069764877407092</v>
      </c>
      <c r="BO10">
        <f t="shared" si="13"/>
        <v>0.29963158058174938</v>
      </c>
      <c r="BP10">
        <f t="shared" si="14"/>
        <v>-1.2253667843181046</v>
      </c>
      <c r="BQ10">
        <f t="shared" si="15"/>
        <v>-0.8140039951622714</v>
      </c>
      <c r="BR10">
        <f t="shared" si="16"/>
        <v>-0.65748184608965543</v>
      </c>
      <c r="BS10">
        <f t="shared" si="17"/>
        <v>-1.6444906039589662</v>
      </c>
      <c r="BT10">
        <f t="shared" si="18"/>
        <v>1.4920569049804455</v>
      </c>
      <c r="BU10">
        <f t="shared" si="19"/>
        <v>-0.50557319621409091</v>
      </c>
      <c r="BV10">
        <f t="shared" si="20"/>
        <v>5.067286185523402E-3</v>
      </c>
      <c r="BW10">
        <f t="shared" si="21"/>
        <v>0.36474829376834256</v>
      </c>
      <c r="BX10">
        <f t="shared" si="22"/>
        <v>-0.8373469758393377</v>
      </c>
      <c r="BY10">
        <f t="shared" si="23"/>
        <v>-1.4265815658165557</v>
      </c>
      <c r="BZ10">
        <f t="shared" si="24"/>
        <v>-0.27149644386789767</v>
      </c>
      <c r="CA10">
        <f t="shared" si="25"/>
        <v>-0.58830629158920955</v>
      </c>
      <c r="CB10">
        <f t="shared" si="26"/>
        <v>-1.3324484333127344</v>
      </c>
      <c r="CC10">
        <f t="shared" si="27"/>
        <v>-0.67965969701048023</v>
      </c>
      <c r="CD10">
        <f t="shared" si="28"/>
        <v>-0.23693584233937984</v>
      </c>
      <c r="CE10">
        <f t="shared" si="29"/>
        <v>-1.9262171313406251</v>
      </c>
      <c r="CF10">
        <f t="shared" si="30"/>
        <v>-0.7375057186890247</v>
      </c>
      <c r="CG10">
        <f t="shared" si="31"/>
        <v>-1.5020787831074183</v>
      </c>
      <c r="CH10">
        <f t="shared" si="32"/>
        <v>1.2167467760820856</v>
      </c>
      <c r="CI10">
        <f t="shared" si="33"/>
        <v>-0.76559356008855817</v>
      </c>
    </row>
    <row r="11" spans="1:87">
      <c r="A11" s="28"/>
      <c r="C11">
        <f>'[1]weather indices calculation'!V11</f>
        <v>455.09999999999991</v>
      </c>
      <c r="D11">
        <f>'[1]weather indices calculation'!W11</f>
        <v>-81.022008948234571</v>
      </c>
      <c r="E11">
        <f>'[1]weather indices calculation'!AP11</f>
        <v>323.69999999999993</v>
      </c>
      <c r="F11">
        <f>'[1]weather indices calculation'!AQ11</f>
        <v>15.874456722820915</v>
      </c>
      <c r="G11">
        <f>'[1]weather indices calculation'!BJ11</f>
        <v>1454</v>
      </c>
      <c r="H11">
        <f>'[1]weather indices calculation'!BK11</f>
        <v>255.86051696989443</v>
      </c>
      <c r="I11">
        <f>'[1]weather indices calculation'!CD11</f>
        <v>1593.5000000000002</v>
      </c>
      <c r="J11">
        <f>'[1]weather indices calculation'!CE11</f>
        <v>159.56375279711403</v>
      </c>
      <c r="K11">
        <f>'[1]weather indices calculation'!CX11</f>
        <v>291.09999999999997</v>
      </c>
      <c r="L11">
        <f>'[1]weather indices calculation'!CY11</f>
        <v>-13.06543738456279</v>
      </c>
      <c r="M11">
        <f>'[1]weather indices calculation'!DR11</f>
        <v>26.799999999999997</v>
      </c>
      <c r="N11">
        <f>'[1]weather indices calculation'!DS11</f>
        <v>1.5332181580729105</v>
      </c>
      <c r="O11">
        <f>'[1]weather indices calculation'!V34</f>
        <v>8278.010000000002</v>
      </c>
      <c r="P11">
        <f>'[1]weather indices calculation'!W34</f>
        <v>-216.01715219036817</v>
      </c>
      <c r="Q11">
        <f>'[1]weather indices calculation'!AP34</f>
        <v>36569.199999999997</v>
      </c>
      <c r="R11">
        <f>'[1]weather indices calculation'!AQ34</f>
        <v>5723.5240188279977</v>
      </c>
      <c r="S11">
        <f>'[1]weather indices calculation'!BJ34</f>
        <v>40472.090000000011</v>
      </c>
      <c r="T11">
        <f>'[1]weather indices calculation'!BK34</f>
        <v>3833.1783938843973</v>
      </c>
      <c r="U11">
        <f>'[1]weather indices calculation'!CD34</f>
        <v>7391.13</v>
      </c>
      <c r="V11">
        <f>'[1]weather indices calculation'!CE34</f>
        <v>-669.15090845178963</v>
      </c>
      <c r="W11">
        <f>'[1]weather indices calculation'!CX34</f>
        <v>684.94</v>
      </c>
      <c r="X11">
        <f>'[1]weather indices calculation'!CY34</f>
        <v>-4.3645851212999389</v>
      </c>
      <c r="Y11">
        <f>'[1]weather indices calculation'!V57</f>
        <v>26364.5</v>
      </c>
      <c r="Z11">
        <f>'[1]weather indices calculation'!W57</f>
        <v>5063.8181874923666</v>
      </c>
      <c r="AA11">
        <f>'[1]weather indices calculation'!AP57</f>
        <v>30699.950000000004</v>
      </c>
      <c r="AB11">
        <f>'[1]weather indices calculation'!AQ57</f>
        <v>3320.5618843706397</v>
      </c>
      <c r="AC11">
        <f>'[1]weather indices calculation'!BJ57</f>
        <v>5160.17</v>
      </c>
      <c r="AD11">
        <f>'[1]weather indices calculation'!BK57</f>
        <v>-155.56393207635153</v>
      </c>
      <c r="AE11">
        <f>'[1]weather indices calculation'!CD57</f>
        <v>488.29</v>
      </c>
      <c r="AF11">
        <f>'[1]weather indices calculation'!CE57</f>
        <v>38.661764824781969</v>
      </c>
      <c r="AG11">
        <f>'[1]weather indices calculation'!V80</f>
        <v>137611.40000000002</v>
      </c>
      <c r="AH11">
        <f>'[1]weather indices calculation'!W80</f>
        <v>16084.428867293551</v>
      </c>
      <c r="AI11">
        <f>'[1]weather indices calculation'!AP80</f>
        <v>23017.5</v>
      </c>
      <c r="AJ11">
        <f>'[1]weather indices calculation'!AQ80</f>
        <v>1112.1271963166735</v>
      </c>
      <c r="AK11">
        <f>'[1]weather indices calculation'!BJ80</f>
        <v>2156.5</v>
      </c>
      <c r="AL11">
        <f>'[1]weather indices calculation'!BK80</f>
        <v>381.79450769290264</v>
      </c>
      <c r="AM11">
        <f>'[1]weather indices calculation'!V103</f>
        <v>22339.749999999996</v>
      </c>
      <c r="AN11">
        <f>'[1]weather indices calculation'!W103</f>
        <v>1808.6087353196865</v>
      </c>
      <c r="AO11">
        <f>'[1]weather indices calculation'!AP103</f>
        <v>2433.29</v>
      </c>
      <c r="AP11">
        <f>'[1]weather indices calculation'!AQ103</f>
        <v>263.87433482480873</v>
      </c>
      <c r="AQ11">
        <f>'[1]weather indices calculation'!V126</f>
        <v>434.09999999999997</v>
      </c>
      <c r="AR11">
        <f>'[1]weather indices calculation'!W126</f>
        <v>2.316381096326996</v>
      </c>
      <c r="AT11">
        <f t="shared" si="1"/>
        <v>-0.54901476340710176</v>
      </c>
      <c r="AU11">
        <f t="shared" si="34"/>
        <v>0.7147433608010838</v>
      </c>
      <c r="AV11">
        <f t="shared" si="35"/>
        <v>0.40679103566843339</v>
      </c>
      <c r="AW11">
        <f t="shared" si="36"/>
        <v>0.91650452334555199</v>
      </c>
      <c r="AX11">
        <f t="shared" si="37"/>
        <v>0.9111797003264277</v>
      </c>
      <c r="AY11">
        <f t="shared" si="38"/>
        <v>1.4783079357491042</v>
      </c>
      <c r="AZ11">
        <f t="shared" si="39"/>
        <v>2.7095744022144861</v>
      </c>
      <c r="BA11">
        <f t="shared" si="40"/>
        <v>1.9712705504223129</v>
      </c>
      <c r="BB11">
        <f t="shared" si="41"/>
        <v>-1.868213333644001</v>
      </c>
      <c r="BC11">
        <f t="shared" si="42"/>
        <v>0.49844589706277032</v>
      </c>
      <c r="BD11">
        <f t="shared" si="2"/>
        <v>3.4578970806829055E-2</v>
      </c>
      <c r="BE11">
        <f t="shared" si="3"/>
        <v>0.90740795210201863</v>
      </c>
      <c r="BF11">
        <f t="shared" si="4"/>
        <v>-0.19619463239846865</v>
      </c>
      <c r="BG11">
        <f t="shared" si="5"/>
        <v>0.11109425778493924</v>
      </c>
      <c r="BH11">
        <f t="shared" si="6"/>
        <v>0.82480763071548902</v>
      </c>
      <c r="BI11">
        <f t="shared" si="7"/>
        <v>0.90999507050498818</v>
      </c>
      <c r="BJ11">
        <f t="shared" si="8"/>
        <v>2.7387064242818373</v>
      </c>
      <c r="BK11">
        <f t="shared" si="9"/>
        <v>1.7413165972671438</v>
      </c>
      <c r="BL11">
        <f t="shared" si="10"/>
        <v>-1.4470497228675898</v>
      </c>
      <c r="BM11">
        <f t="shared" si="11"/>
        <v>0.6221070965086446</v>
      </c>
      <c r="BN11">
        <f t="shared" si="12"/>
        <v>-0.22714784270803923</v>
      </c>
      <c r="BO11">
        <f t="shared" si="13"/>
        <v>0.66169244320064879</v>
      </c>
      <c r="BP11">
        <f t="shared" si="14"/>
        <v>0.82714301829782322</v>
      </c>
      <c r="BQ11">
        <f t="shared" si="15"/>
        <v>1.4834171224806068</v>
      </c>
      <c r="BR11">
        <f t="shared" si="16"/>
        <v>2.6455150542858776</v>
      </c>
      <c r="BS11">
        <f t="shared" si="17"/>
        <v>1.9676977200391417</v>
      </c>
      <c r="BT11">
        <f t="shared" si="18"/>
        <v>-1.5220962361326011</v>
      </c>
      <c r="BU11">
        <f t="shared" si="19"/>
        <v>3.9370321464399304E-2</v>
      </c>
      <c r="BV11">
        <f t="shared" si="20"/>
        <v>0.18242230267875736</v>
      </c>
      <c r="BW11">
        <f t="shared" si="21"/>
        <v>0.41878282596671179</v>
      </c>
      <c r="BX11">
        <f t="shared" si="22"/>
        <v>2.5792106745977263</v>
      </c>
      <c r="BY11">
        <f t="shared" si="23"/>
        <v>2.2961992927486778</v>
      </c>
      <c r="BZ11">
        <f t="shared" si="24"/>
        <v>-0.65847042321775429</v>
      </c>
      <c r="CA11">
        <f t="shared" si="25"/>
        <v>-0.10945709470851589</v>
      </c>
      <c r="CB11">
        <f t="shared" si="26"/>
        <v>0.75982881385552414</v>
      </c>
      <c r="CC11">
        <f t="shared" si="27"/>
        <v>0.99385052619108505</v>
      </c>
      <c r="CD11">
        <f t="shared" si="28"/>
        <v>2.2434094483254676</v>
      </c>
      <c r="CE11">
        <f t="shared" si="29"/>
        <v>1.0709350356886049</v>
      </c>
      <c r="CF11">
        <f t="shared" si="30"/>
        <v>2.5356677251964279</v>
      </c>
      <c r="CG11">
        <f t="shared" si="31"/>
        <v>1.8195698140104881</v>
      </c>
      <c r="CH11">
        <f t="shared" si="32"/>
        <v>-1.2230803062842734</v>
      </c>
      <c r="CI11">
        <f t="shared" si="33"/>
        <v>0.65872717625473853</v>
      </c>
    </row>
    <row r="12" spans="1:87">
      <c r="A12" s="28"/>
      <c r="C12">
        <f>'[1]weather indices calculation'!V12</f>
        <v>444.29999999999995</v>
      </c>
      <c r="D12">
        <f>'[1]weather indices calculation'!W12</f>
        <v>-81.798001879449785</v>
      </c>
      <c r="E12">
        <f>'[1]weather indices calculation'!AP12</f>
        <v>318</v>
      </c>
      <c r="F12">
        <f>'[1]weather indices calculation'!AQ12</f>
        <v>15.836402737614353</v>
      </c>
      <c r="G12">
        <f>'[1]weather indices calculation'!BJ12</f>
        <v>1481</v>
      </c>
      <c r="H12">
        <f>'[1]weather indices calculation'!BK12</f>
        <v>240.10443120734701</v>
      </c>
      <c r="I12">
        <f>'[1]weather indices calculation'!CD12</f>
        <v>1243.4000000000001</v>
      </c>
      <c r="J12">
        <f>'[1]weather indices calculation'!CE12</f>
        <v>99.619888868452946</v>
      </c>
      <c r="K12">
        <f>'[1]weather indices calculation'!CX12</f>
        <v>303.90000000000003</v>
      </c>
      <c r="L12">
        <f>'[1]weather indices calculation'!CY12</f>
        <v>-19.992022486198834</v>
      </c>
      <c r="M12">
        <f>'[1]weather indices calculation'!DR12</f>
        <v>25.599999999999998</v>
      </c>
      <c r="N12">
        <f>'[1]weather indices calculation'!DS12</f>
        <v>1.0550085116605856</v>
      </c>
      <c r="O12">
        <f>'[1]weather indices calculation'!V35</f>
        <v>7907.3799999999992</v>
      </c>
      <c r="P12">
        <f>'[1]weather indices calculation'!W35</f>
        <v>-167.60564702857465</v>
      </c>
      <c r="Q12">
        <f>'[1]weather indices calculation'!AP35</f>
        <v>36721.9</v>
      </c>
      <c r="R12">
        <f>'[1]weather indices calculation'!AQ35</f>
        <v>5430.9172067452528</v>
      </c>
      <c r="S12">
        <f>'[1]weather indices calculation'!BJ35</f>
        <v>31221.859999999993</v>
      </c>
      <c r="T12">
        <f>'[1]weather indices calculation'!BK35</f>
        <v>2437.3495553842017</v>
      </c>
      <c r="U12">
        <f>'[1]weather indices calculation'!CD35</f>
        <v>7480.670000000001</v>
      </c>
      <c r="V12">
        <f>'[1]weather indices calculation'!CE35</f>
        <v>-873.16410392384728</v>
      </c>
      <c r="W12">
        <f>'[1]weather indices calculation'!CX35</f>
        <v>633.11</v>
      </c>
      <c r="X12">
        <f>'[1]weather indices calculation'!CY35</f>
        <v>-15.46451969566178</v>
      </c>
      <c r="Y12">
        <f>'[1]weather indices calculation'!V58</f>
        <v>26622.699999999997</v>
      </c>
      <c r="Z12">
        <f>'[1]weather indices calculation'!W58</f>
        <v>4624.200747939939</v>
      </c>
      <c r="AA12">
        <f>'[1]weather indices calculation'!AP58</f>
        <v>24036.480000000003</v>
      </c>
      <c r="AB12">
        <f>'[1]weather indices calculation'!AQ58</f>
        <v>2117.9714755222085</v>
      </c>
      <c r="AC12">
        <f>'[1]weather indices calculation'!BJ58</f>
        <v>5271.56</v>
      </c>
      <c r="AD12">
        <f>'[1]weather indices calculation'!BK58</f>
        <v>-213.65529427027644</v>
      </c>
      <c r="AE12">
        <f>'[1]weather indices calculation'!CD58</f>
        <v>455.51</v>
      </c>
      <c r="AF12">
        <f>'[1]weather indices calculation'!CE58</f>
        <v>36.916603311781827</v>
      </c>
      <c r="AG12">
        <f>'[1]weather indices calculation'!V81</f>
        <v>109636.70000000001</v>
      </c>
      <c r="AH12">
        <f>'[1]weather indices calculation'!W81</f>
        <v>9696.0150319382155</v>
      </c>
      <c r="AI12">
        <f>'[1]weather indices calculation'!AP81</f>
        <v>24679.399999999998</v>
      </c>
      <c r="AJ12">
        <f>'[1]weather indices calculation'!AQ81</f>
        <v>1107.8916494562357</v>
      </c>
      <c r="AK12">
        <f>'[1]weather indices calculation'!BJ81</f>
        <v>2115.7000000000003</v>
      </c>
      <c r="AL12">
        <f>'[1]weather indices calculation'!BK81</f>
        <v>357.19999202192503</v>
      </c>
      <c r="AM12">
        <f>'[1]weather indices calculation'!V104</f>
        <v>17987.28</v>
      </c>
      <c r="AN12">
        <f>'[1]weather indices calculation'!W104</f>
        <v>1408.2961105815921</v>
      </c>
      <c r="AO12">
        <f>'[1]weather indices calculation'!AP104</f>
        <v>1871.6299999999997</v>
      </c>
      <c r="AP12">
        <f>'[1]weather indices calculation'!AQ104</f>
        <v>204.99920034188466</v>
      </c>
      <c r="AQ12">
        <f>'[1]weather indices calculation'!V127</f>
        <v>427.66999999999996</v>
      </c>
      <c r="AR12">
        <f>'[1]weather indices calculation'!W127</f>
        <v>-15.779984873123832</v>
      </c>
      <c r="AT12">
        <f t="shared" si="1"/>
        <v>-1.3788761272694599</v>
      </c>
      <c r="AU12">
        <f t="shared" si="34"/>
        <v>0.44469135858549053</v>
      </c>
      <c r="AV12">
        <f t="shared" si="35"/>
        <v>-0.41690662092483288</v>
      </c>
      <c r="AW12">
        <f t="shared" si="36"/>
        <v>0.89324852811754307</v>
      </c>
      <c r="AX12">
        <f t="shared" si="37"/>
        <v>1.2394232214580292</v>
      </c>
      <c r="AY12">
        <f t="shared" si="38"/>
        <v>0.37472909895379913</v>
      </c>
      <c r="AZ12">
        <f t="shared" si="39"/>
        <v>1.1952802531426736</v>
      </c>
      <c r="BA12">
        <f t="shared" si="40"/>
        <v>0.65330174003443919</v>
      </c>
      <c r="BB12">
        <f t="shared" si="41"/>
        <v>-0.95112299152920721</v>
      </c>
      <c r="BC12">
        <f t="shared" si="42"/>
        <v>-0.87026736813695249</v>
      </c>
      <c r="BD12">
        <f t="shared" si="2"/>
        <v>-1.1509857425701615</v>
      </c>
      <c r="BE12">
        <f t="shared" si="3"/>
        <v>-0.53904425343259366</v>
      </c>
      <c r="BF12">
        <f t="shared" si="4"/>
        <v>-1.273375256286118</v>
      </c>
      <c r="BG12">
        <f t="shared" si="5"/>
        <v>0.8237976754205949</v>
      </c>
      <c r="BH12">
        <f t="shared" si="6"/>
        <v>0.92977752296056815</v>
      </c>
      <c r="BI12">
        <f t="shared" si="7"/>
        <v>-0.10516268127507739</v>
      </c>
      <c r="BJ12">
        <f t="shared" si="8"/>
        <v>1.0717337738405062</v>
      </c>
      <c r="BK12">
        <f t="shared" si="9"/>
        <v>0.57226750924781178</v>
      </c>
      <c r="BL12">
        <f t="shared" si="10"/>
        <v>-1.2804646988309354</v>
      </c>
      <c r="BM12">
        <f t="shared" si="11"/>
        <v>-0.65960514471094944</v>
      </c>
      <c r="BN12">
        <f t="shared" si="12"/>
        <v>-1.5005319417354246</v>
      </c>
      <c r="BO12">
        <f t="shared" si="13"/>
        <v>-0.28203783127968296</v>
      </c>
      <c r="BP12">
        <f t="shared" si="14"/>
        <v>0.98066504351086703</v>
      </c>
      <c r="BQ12">
        <f t="shared" si="15"/>
        <v>0.25114858337746715</v>
      </c>
      <c r="BR12">
        <f t="shared" si="16"/>
        <v>1.1498820807421297</v>
      </c>
      <c r="BS12">
        <f t="shared" si="17"/>
        <v>0.71047724654088551</v>
      </c>
      <c r="BT12">
        <f t="shared" si="18"/>
        <v>-1.1400798989892105</v>
      </c>
      <c r="BU12">
        <f t="shared" si="19"/>
        <v>-0.66788081529556498</v>
      </c>
      <c r="BV12">
        <f t="shared" si="20"/>
        <v>-1.0759537667256323</v>
      </c>
      <c r="BW12">
        <f t="shared" si="21"/>
        <v>0.15839753706860815</v>
      </c>
      <c r="BX12">
        <f t="shared" si="22"/>
        <v>1.3089791301976921</v>
      </c>
      <c r="BY12">
        <f t="shared" si="23"/>
        <v>0.75471160121716563</v>
      </c>
      <c r="BZ12">
        <f t="shared" si="24"/>
        <v>0.5797122034313188</v>
      </c>
      <c r="CA12">
        <f t="shared" si="25"/>
        <v>-0.12523444511679308</v>
      </c>
      <c r="CB12">
        <f t="shared" si="26"/>
        <v>0.47865321542184686</v>
      </c>
      <c r="CC12">
        <f t="shared" si="27"/>
        <v>0.10094931071460742</v>
      </c>
      <c r="CD12">
        <f t="shared" si="28"/>
        <v>0.84270771525940968</v>
      </c>
      <c r="CE12">
        <f t="shared" si="29"/>
        <v>0.45748038908584526</v>
      </c>
      <c r="CF12">
        <f t="shared" si="30"/>
        <v>1.018939927349152</v>
      </c>
      <c r="CG12">
        <f t="shared" si="31"/>
        <v>1.0381797685318002</v>
      </c>
      <c r="CH12">
        <f t="shared" si="32"/>
        <v>-1.4256902525533641</v>
      </c>
      <c r="CI12">
        <f t="shared" si="33"/>
        <v>-1.0681321950919149</v>
      </c>
    </row>
    <row r="13" spans="1:87">
      <c r="A13" s="28"/>
      <c r="C13">
        <f>'[1]weather indices calculation'!V13</f>
        <v>461.59999999999997</v>
      </c>
      <c r="D13">
        <f>'[1]weather indices calculation'!W13</f>
        <v>-80.137012773155789</v>
      </c>
      <c r="E13">
        <f>'[1]weather indices calculation'!AP13</f>
        <v>329.6</v>
      </c>
      <c r="F13">
        <f>'[1]weather indices calculation'!AQ13</f>
        <v>16.631440846823399</v>
      </c>
      <c r="G13">
        <f>'[1]weather indices calculation'!BJ13</f>
        <v>1387</v>
      </c>
      <c r="H13">
        <f>'[1]weather indices calculation'!BK13</f>
        <v>256.87546089635589</v>
      </c>
      <c r="I13">
        <f>'[1]weather indices calculation'!CD13</f>
        <v>1143.9999999999998</v>
      </c>
      <c r="J13">
        <f>'[1]weather indices calculation'!CE13</f>
        <v>155.59973218208233</v>
      </c>
      <c r="K13">
        <f>'[1]weather indices calculation'!CX13</f>
        <v>312</v>
      </c>
      <c r="L13">
        <f>'[1]weather indices calculation'!CY13</f>
        <v>-2.4121433567454291</v>
      </c>
      <c r="M13">
        <f>'[1]weather indices calculation'!DR13</f>
        <v>28.399999999999995</v>
      </c>
      <c r="N13">
        <f>'[1]weather indices calculation'!DS13</f>
        <v>1.9069610386749067</v>
      </c>
      <c r="O13">
        <f>'[1]weather indices calculation'!V36</f>
        <v>8585.07</v>
      </c>
      <c r="P13">
        <f>'[1]weather indices calculation'!W36</f>
        <v>-200.99672313326118</v>
      </c>
      <c r="Q13">
        <f>'[1]weather indices calculation'!AP36</f>
        <v>35338.300000000003</v>
      </c>
      <c r="R13">
        <f>'[1]weather indices calculation'!AQ36</f>
        <v>5936.4955270163955</v>
      </c>
      <c r="S13">
        <f>'[1]weather indices calculation'!BJ36</f>
        <v>29981.77</v>
      </c>
      <c r="T13">
        <f>'[1]weather indices calculation'!BK36</f>
        <v>3895.406481262261</v>
      </c>
      <c r="U13">
        <f>'[1]weather indices calculation'!CD36</f>
        <v>8048.1399999999985</v>
      </c>
      <c r="V13">
        <f>'[1]weather indices calculation'!CE36</f>
        <v>-344.6242725856323</v>
      </c>
      <c r="W13">
        <f>'[1]weather indices calculation'!CX36</f>
        <v>738.86</v>
      </c>
      <c r="X13">
        <f>'[1]weather indices calculation'!CY36</f>
        <v>8.143256209987296</v>
      </c>
      <c r="Y13">
        <f>'[1]weather indices calculation'!V59</f>
        <v>25735.800000000003</v>
      </c>
      <c r="Z13">
        <f>'[1]weather indices calculation'!W59</f>
        <v>5265.8023520659472</v>
      </c>
      <c r="AA13">
        <f>'[1]weather indices calculation'!AP59</f>
        <v>22926.949999999993</v>
      </c>
      <c r="AB13">
        <f>'[1]weather indices calculation'!AQ59</f>
        <v>3287.7893388923349</v>
      </c>
      <c r="AC13">
        <f>'[1]weather indices calculation'!BJ59</f>
        <v>5651.1399999999994</v>
      </c>
      <c r="AD13">
        <f>'[1]weather indices calculation'!BK59</f>
        <v>76.907390621916164</v>
      </c>
      <c r="AE13">
        <f>'[1]weather indices calculation'!CD59</f>
        <v>526.91</v>
      </c>
      <c r="AF13">
        <f>'[1]weather indices calculation'!CE59</f>
        <v>50.652764030601993</v>
      </c>
      <c r="AG13">
        <f>'[1]weather indices calculation'!V82</f>
        <v>96144.9</v>
      </c>
      <c r="AH13">
        <f>'[1]weather indices calculation'!W82</f>
        <v>15073.638295486524</v>
      </c>
      <c r="AI13">
        <f>'[1]weather indices calculation'!AP82</f>
        <v>23420.800000000007</v>
      </c>
      <c r="AJ13">
        <f>'[1]weather indices calculation'!AQ82</f>
        <v>1758.5073391270878</v>
      </c>
      <c r="AK13">
        <f>'[1]weather indices calculation'!BJ82</f>
        <v>2171.2999999999997</v>
      </c>
      <c r="AL13">
        <f>'[1]weather indices calculation'!BK82</f>
        <v>416.232478557837</v>
      </c>
      <c r="AM13">
        <f>'[1]weather indices calculation'!V105</f>
        <v>17660.809999999998</v>
      </c>
      <c r="AN13">
        <f>'[1]weather indices calculation'!W105</f>
        <v>2461.144658740609</v>
      </c>
      <c r="AO13">
        <f>'[1]weather indices calculation'!AP105</f>
        <v>1851.1700000000003</v>
      </c>
      <c r="AP13">
        <f>'[1]weather indices calculation'!AQ105</f>
        <v>282.11504320656326</v>
      </c>
      <c r="AQ13">
        <f>'[1]weather indices calculation'!V128</f>
        <v>494.81999999999994</v>
      </c>
      <c r="AR13">
        <f>'[1]weather indices calculation'!W128</f>
        <v>23.859325945972564</v>
      </c>
      <c r="AT13">
        <f t="shared" si="1"/>
        <v>-4.9561164786231703E-2</v>
      </c>
      <c r="AU13">
        <f t="shared" si="34"/>
        <v>1.0227293996157649</v>
      </c>
      <c r="AV13">
        <f t="shared" si="35"/>
        <v>1.2593903644228903</v>
      </c>
      <c r="AW13">
        <f t="shared" si="36"/>
        <v>1.3791214892144752</v>
      </c>
      <c r="AX13">
        <f t="shared" si="37"/>
        <v>9.6649481222083222E-2</v>
      </c>
      <c r="AY13">
        <f t="shared" si="38"/>
        <v>1.5493960635148991</v>
      </c>
      <c r="AZ13">
        <f t="shared" si="39"/>
        <v>0.76534355386321473</v>
      </c>
      <c r="BA13">
        <f t="shared" si="40"/>
        <v>1.8841147484445835</v>
      </c>
      <c r="BB13">
        <f t="shared" si="41"/>
        <v>-0.3707767594096949</v>
      </c>
      <c r="BC13">
        <f t="shared" si="42"/>
        <v>2.6035676330972457</v>
      </c>
      <c r="BD13">
        <f t="shared" si="2"/>
        <v>1.6153319219761486</v>
      </c>
      <c r="BE13">
        <f t="shared" si="3"/>
        <v>2.0378770214848143</v>
      </c>
      <c r="BF13">
        <f t="shared" si="4"/>
        <v>0.69622930082586976</v>
      </c>
      <c r="BG13">
        <f t="shared" si="5"/>
        <v>0.3322216754840393</v>
      </c>
      <c r="BH13">
        <f t="shared" si="6"/>
        <v>-2.1344565515444603E-2</v>
      </c>
      <c r="BI13">
        <f t="shared" si="7"/>
        <v>1.6488694525019651</v>
      </c>
      <c r="BJ13">
        <f t="shared" si="8"/>
        <v>0.84825866953652951</v>
      </c>
      <c r="BK13">
        <f t="shared" si="9"/>
        <v>1.7934345122949245</v>
      </c>
      <c r="BL13">
        <f t="shared" si="10"/>
        <v>-0.22471303934825648</v>
      </c>
      <c r="BM13">
        <f t="shared" si="11"/>
        <v>2.6609446375266104</v>
      </c>
      <c r="BN13">
        <f t="shared" si="12"/>
        <v>1.0975843706733328</v>
      </c>
      <c r="BO13">
        <f t="shared" si="13"/>
        <v>1.7251247052246599</v>
      </c>
      <c r="BP13">
        <f t="shared" si="14"/>
        <v>0.45332699486079275</v>
      </c>
      <c r="BQ13">
        <f t="shared" si="15"/>
        <v>2.0495883181785226</v>
      </c>
      <c r="BR13">
        <f t="shared" si="16"/>
        <v>0.90084521959680919</v>
      </c>
      <c r="BS13">
        <f t="shared" si="17"/>
        <v>1.9334364164059024</v>
      </c>
      <c r="BT13">
        <f t="shared" si="18"/>
        <v>0.16170447351179901</v>
      </c>
      <c r="BU13">
        <f t="shared" si="19"/>
        <v>2.8696638631027911</v>
      </c>
      <c r="BV13">
        <f t="shared" si="20"/>
        <v>1.664987397260741</v>
      </c>
      <c r="BW13">
        <f t="shared" si="21"/>
        <v>2.2078893179021235</v>
      </c>
      <c r="BX13">
        <f t="shared" si="22"/>
        <v>0.69636451946955569</v>
      </c>
      <c r="BY13">
        <f t="shared" si="23"/>
        <v>2.0523013134829116</v>
      </c>
      <c r="BZ13">
        <f t="shared" si="24"/>
        <v>-0.35799563332210477</v>
      </c>
      <c r="CA13">
        <f t="shared" si="25"/>
        <v>2.298299529430929</v>
      </c>
      <c r="CB13">
        <f t="shared" si="26"/>
        <v>0.86182388387558229</v>
      </c>
      <c r="CC13">
        <f t="shared" si="27"/>
        <v>2.2441173114861961</v>
      </c>
      <c r="CD13">
        <f t="shared" si="28"/>
        <v>0.73764390211559061</v>
      </c>
      <c r="CE13">
        <f t="shared" si="29"/>
        <v>2.0709064819043861</v>
      </c>
      <c r="CF13">
        <f t="shared" si="30"/>
        <v>0.96368897349102733</v>
      </c>
      <c r="CG13">
        <f t="shared" si="31"/>
        <v>2.0616602665786532</v>
      </c>
      <c r="CH13">
        <f t="shared" si="32"/>
        <v>0.69021299658651458</v>
      </c>
      <c r="CI13">
        <f t="shared" si="33"/>
        <v>2.7144789367361573</v>
      </c>
    </row>
    <row r="14" spans="1:87">
      <c r="A14" s="28"/>
      <c r="C14">
        <f>'[1]weather indices calculation'!V14</f>
        <v>442.69999999999993</v>
      </c>
      <c r="D14">
        <f>'[1]weather indices calculation'!W14</f>
        <v>-81.4347225852203</v>
      </c>
      <c r="E14">
        <f>'[1]weather indices calculation'!AP14</f>
        <v>328.80000000000007</v>
      </c>
      <c r="F14">
        <f>'[1]weather indices calculation'!AQ14</f>
        <v>13.034214873800984</v>
      </c>
      <c r="G14">
        <f>'[1]weather indices calculation'!BJ14</f>
        <v>1531</v>
      </c>
      <c r="H14">
        <f>'[1]weather indices calculation'!BK14</f>
        <v>247.56101376735421</v>
      </c>
      <c r="I14">
        <f>'[1]weather indices calculation'!CD14</f>
        <v>1099.0999999999999</v>
      </c>
      <c r="J14">
        <f>'[1]weather indices calculation'!CE14</f>
        <v>31.164586099836338</v>
      </c>
      <c r="K14">
        <f>'[1]weather indices calculation'!CX14</f>
        <v>307.70000000000005</v>
      </c>
      <c r="L14">
        <f>'[1]weather indices calculation'!CY14</f>
        <v>-18.405608894724715</v>
      </c>
      <c r="M14">
        <f>'[1]weather indices calculation'!DR14</f>
        <v>27.999999999999996</v>
      </c>
      <c r="N14">
        <f>'[1]weather indices calculation'!DS14</f>
        <v>1.3998787700122999</v>
      </c>
      <c r="O14">
        <f>'[1]weather indices calculation'!V37</f>
        <v>8135.31</v>
      </c>
      <c r="P14">
        <f>'[1]weather indices calculation'!W37</f>
        <v>-266.65909780063544</v>
      </c>
      <c r="Q14">
        <f>'[1]weather indices calculation'!AP37</f>
        <v>37734</v>
      </c>
      <c r="R14">
        <f>'[1]weather indices calculation'!AQ37</f>
        <v>5397.3370647049769</v>
      </c>
      <c r="S14">
        <f>'[1]weather indices calculation'!BJ37</f>
        <v>27607.35999999999</v>
      </c>
      <c r="T14">
        <f>'[1]weather indices calculation'!BK37</f>
        <v>754.69713660988805</v>
      </c>
      <c r="U14">
        <f>'[1]weather indices calculation'!CD37</f>
        <v>7573.6</v>
      </c>
      <c r="V14">
        <f>'[1]weather indices calculation'!CE37</f>
        <v>-825.38654821165187</v>
      </c>
      <c r="W14">
        <f>'[1]weather indices calculation'!CX37</f>
        <v>692.6099999999999</v>
      </c>
      <c r="X14">
        <f>'[1]weather indices calculation'!CY37</f>
        <v>-10.707383066939492</v>
      </c>
      <c r="Y14">
        <f>'[1]weather indices calculation'!V60</f>
        <v>28206.699999999997</v>
      </c>
      <c r="Z14">
        <f>'[1]weather indices calculation'!W60</f>
        <v>4606.3172211386591</v>
      </c>
      <c r="AA14">
        <f>'[1]weather indices calculation'!AP60</f>
        <v>21666.41</v>
      </c>
      <c r="AB14">
        <f>'[1]weather indices calculation'!AQ60</f>
        <v>664.33908998726611</v>
      </c>
      <c r="AC14">
        <f>'[1]weather indices calculation'!BJ60</f>
        <v>5601.5700000000006</v>
      </c>
      <c r="AD14">
        <f>'[1]weather indices calculation'!BK60</f>
        <v>-217.47595440775316</v>
      </c>
      <c r="AE14">
        <f>'[1]weather indices calculation'!CD60</f>
        <v>518.03000000000009</v>
      </c>
      <c r="AF14">
        <f>'[1]weather indices calculation'!CE60</f>
        <v>38.646556669884987</v>
      </c>
      <c r="AG14">
        <f>'[1]weather indices calculation'!V83</f>
        <v>97512.700000000012</v>
      </c>
      <c r="AH14">
        <f>'[1]weather indices calculation'!W83</f>
        <v>3357.2578406032376</v>
      </c>
      <c r="AI14">
        <f>'[1]weather indices calculation'!AP83</f>
        <v>26076.999999999996</v>
      </c>
      <c r="AJ14">
        <f>'[1]weather indices calculation'!AQ83</f>
        <v>1166.3032821330485</v>
      </c>
      <c r="AK14">
        <f>'[1]weather indices calculation'!BJ83</f>
        <v>2391.7999999999997</v>
      </c>
      <c r="AL14">
        <f>'[1]weather indices calculation'!BK83</f>
        <v>397.76714665161626</v>
      </c>
      <c r="AM14">
        <f>'[1]weather indices calculation'!V106</f>
        <v>17905.86</v>
      </c>
      <c r="AN14">
        <f>'[1]weather indices calculation'!W106</f>
        <v>502.77132064880055</v>
      </c>
      <c r="AO14">
        <f>'[1]weather indices calculation'!AP106</f>
        <v>1843.9700000000003</v>
      </c>
      <c r="AP14">
        <f>'[1]weather indices calculation'!AQ106</f>
        <v>73.812594010683313</v>
      </c>
      <c r="AQ14">
        <f>'[1]weather indices calculation'!V129</f>
        <v>478.70999999999992</v>
      </c>
      <c r="AR14">
        <f>'[1]weather indices calculation'!W129</f>
        <v>-7.0905541007859094</v>
      </c>
      <c r="AT14">
        <f t="shared" si="1"/>
        <v>-1.501818551545367</v>
      </c>
      <c r="AU14">
        <f t="shared" si="34"/>
        <v>0.5711155782191768</v>
      </c>
      <c r="AV14">
        <f t="shared" si="35"/>
        <v>1.1437836757782265</v>
      </c>
      <c r="AW14">
        <f t="shared" si="36"/>
        <v>-0.81925719855183976</v>
      </c>
      <c r="AX14">
        <f t="shared" si="37"/>
        <v>1.847281593923958</v>
      </c>
      <c r="AY14">
        <f t="shared" si="38"/>
        <v>0.89699883218927412</v>
      </c>
      <c r="AZ14">
        <f t="shared" si="39"/>
        <v>0.57113673497340001</v>
      </c>
      <c r="BA14">
        <f t="shared" si="40"/>
        <v>-0.8518056728288369</v>
      </c>
      <c r="BB14">
        <f t="shared" si="41"/>
        <v>-0.67886179621387854</v>
      </c>
      <c r="BC14">
        <f t="shared" si="42"/>
        <v>-0.55678745056098933</v>
      </c>
      <c r="BD14">
        <f t="shared" si="2"/>
        <v>1.2201436841838196</v>
      </c>
      <c r="BE14">
        <f t="shared" si="3"/>
        <v>0.5040931018227145</v>
      </c>
      <c r="BF14">
        <f t="shared" si="4"/>
        <v>-0.61093082490519546</v>
      </c>
      <c r="BG14">
        <f t="shared" si="5"/>
        <v>-0.63444520833025442</v>
      </c>
      <c r="BH14">
        <f t="shared" si="6"/>
        <v>1.6255209934336616</v>
      </c>
      <c r="BI14">
        <f t="shared" si="7"/>
        <v>-0.22166421196542166</v>
      </c>
      <c r="BJ14">
        <f t="shared" si="8"/>
        <v>0.42036914344535004</v>
      </c>
      <c r="BK14">
        <f t="shared" si="9"/>
        <v>-0.83700504721782754</v>
      </c>
      <c r="BL14">
        <f t="shared" si="10"/>
        <v>-1.1075727367611781</v>
      </c>
      <c r="BM14">
        <f t="shared" si="11"/>
        <v>-0.35944280535746759</v>
      </c>
      <c r="BN14">
        <f t="shared" si="12"/>
        <v>-3.87076335716348E-2</v>
      </c>
      <c r="BO14">
        <f t="shared" si="13"/>
        <v>0.12241985505065586</v>
      </c>
      <c r="BP14">
        <f t="shared" si="14"/>
        <v>1.9224887768085592</v>
      </c>
      <c r="BQ14">
        <f t="shared" si="15"/>
        <v>0.20102020933511544</v>
      </c>
      <c r="BR14">
        <f t="shared" si="16"/>
        <v>0.61791377569883621</v>
      </c>
      <c r="BS14">
        <f t="shared" si="17"/>
        <v>-0.80918928546201008</v>
      </c>
      <c r="BT14">
        <f t="shared" si="18"/>
        <v>-8.2977693483981731E-3</v>
      </c>
      <c r="BU14">
        <f t="shared" si="19"/>
        <v>-0.7143966159817895</v>
      </c>
      <c r="BV14">
        <f t="shared" si="20"/>
        <v>1.3240972356893308</v>
      </c>
      <c r="BW14">
        <f t="shared" si="21"/>
        <v>0.41651370658895859</v>
      </c>
      <c r="BX14">
        <f t="shared" si="22"/>
        <v>0.75847144846005032</v>
      </c>
      <c r="BY14">
        <f t="shared" si="23"/>
        <v>-0.7747942263442138</v>
      </c>
      <c r="BZ14">
        <f t="shared" si="24"/>
        <v>1.6209806546045213</v>
      </c>
      <c r="CA14">
        <f t="shared" si="25"/>
        <v>9.2348036444133572E-2</v>
      </c>
      <c r="CB14">
        <f t="shared" si="26"/>
        <v>2.3814125959987744</v>
      </c>
      <c r="CC14">
        <f t="shared" si="27"/>
        <v>1.5737354457153174</v>
      </c>
      <c r="CD14">
        <f t="shared" si="28"/>
        <v>0.81650532096232409</v>
      </c>
      <c r="CE14">
        <f t="shared" si="29"/>
        <v>-0.93018104268062751</v>
      </c>
      <c r="CF14">
        <f t="shared" si="30"/>
        <v>0.94424582257321155</v>
      </c>
      <c r="CG14">
        <f t="shared" si="31"/>
        <v>-0.70292722319937229</v>
      </c>
      <c r="CH14">
        <f t="shared" si="32"/>
        <v>0.18258527739599359</v>
      </c>
      <c r="CI14">
        <f t="shared" si="33"/>
        <v>-0.23893670986515911</v>
      </c>
    </row>
    <row r="15" spans="1:87">
      <c r="A15" s="28"/>
      <c r="C15">
        <f>'[1]weather indices calculation'!V15</f>
        <v>469.59999999999997</v>
      </c>
      <c r="D15">
        <f>'[1]weather indices calculation'!W15</f>
        <v>-83.407220113364673</v>
      </c>
      <c r="E15">
        <f>'[1]weather indices calculation'!AP15</f>
        <v>330.29999999999995</v>
      </c>
      <c r="F15">
        <f>'[1]weather indices calculation'!AQ15</f>
        <v>12.729527736257213</v>
      </c>
      <c r="G15">
        <f>'[1]weather indices calculation'!BJ15</f>
        <v>1339</v>
      </c>
      <c r="H15">
        <f>'[1]weather indices calculation'!BK15</f>
        <v>232.74959293984568</v>
      </c>
      <c r="I15">
        <f>'[1]weather indices calculation'!CD15</f>
        <v>801.39999999999986</v>
      </c>
      <c r="J15">
        <f>'[1]weather indices calculation'!CE15</f>
        <v>60.652535071945962</v>
      </c>
      <c r="K15">
        <f>'[1]weather indices calculation'!CX15</f>
        <v>327.39999999999998</v>
      </c>
      <c r="L15">
        <f>'[1]weather indices calculation'!CY15</f>
        <v>-20.770135680543543</v>
      </c>
      <c r="M15">
        <f>'[1]weather indices calculation'!DR15</f>
        <v>27.599999999999998</v>
      </c>
      <c r="N15">
        <f>'[1]weather indices calculation'!DS15</f>
        <v>1.3721007810033301</v>
      </c>
      <c r="O15">
        <f>'[1]weather indices calculation'!V38</f>
        <v>8764.85</v>
      </c>
      <c r="P15">
        <f>'[1]weather indices calculation'!W38</f>
        <v>-284.9727901403561</v>
      </c>
      <c r="Q15">
        <f>'[1]weather indices calculation'!AP38</f>
        <v>34678.799999999996</v>
      </c>
      <c r="R15">
        <f>'[1]weather indices calculation'!AQ38</f>
        <v>5441.577218618937</v>
      </c>
      <c r="S15">
        <f>'[1]weather indices calculation'!BJ38</f>
        <v>21557.830000000009</v>
      </c>
      <c r="T15">
        <f>'[1]weather indices calculation'!BK38</f>
        <v>1604.4070839142403</v>
      </c>
      <c r="U15">
        <f>'[1]weather indices calculation'!CD38</f>
        <v>8585.43</v>
      </c>
      <c r="V15">
        <f>'[1]weather indices calculation'!CE38</f>
        <v>-910.27660828552939</v>
      </c>
      <c r="W15">
        <f>'[1]weather indices calculation'!CX38</f>
        <v>730.1</v>
      </c>
      <c r="X15">
        <f>'[1]weather indices calculation'!CY38</f>
        <v>-8.9065305227613578</v>
      </c>
      <c r="Y15">
        <f>'[1]weather indices calculation'!V61</f>
        <v>24547.399999999998</v>
      </c>
      <c r="Z15">
        <f>'[1]weather indices calculation'!W61</f>
        <v>4452.5192183560121</v>
      </c>
      <c r="AA15">
        <f>'[1]weather indices calculation'!AP61</f>
        <v>15894.88</v>
      </c>
      <c r="AB15">
        <f>'[1]weather indices calculation'!AQ61</f>
        <v>1217.5864359076061</v>
      </c>
      <c r="AC15">
        <f>'[1]weather indices calculation'!BJ61</f>
        <v>6014.1100000000006</v>
      </c>
      <c r="AD15">
        <f>'[1]weather indices calculation'!BK61</f>
        <v>-264.09801707919036</v>
      </c>
      <c r="AE15">
        <f>'[1]weather indices calculation'!CD61</f>
        <v>514.52</v>
      </c>
      <c r="AF15">
        <f>'[1]weather indices calculation'!CE61</f>
        <v>40.698927477314406</v>
      </c>
      <c r="AG15">
        <f>'[1]weather indices calculation'!V84</f>
        <v>62633.1</v>
      </c>
      <c r="AH15">
        <f>'[1]weather indices calculation'!W84</f>
        <v>5158.7693849979896</v>
      </c>
      <c r="AI15">
        <f>'[1]weather indices calculation'!AP84</f>
        <v>24124.399999999998</v>
      </c>
      <c r="AJ15">
        <f>'[1]weather indices calculation'!AQ84</f>
        <v>874.32151002853197</v>
      </c>
      <c r="AK15">
        <f>'[1]weather indices calculation'!BJ84</f>
        <v>2035.8</v>
      </c>
      <c r="AL15">
        <f>'[1]weather indices calculation'!BK84</f>
        <v>365.91841145391618</v>
      </c>
      <c r="AM15">
        <f>'[1]weather indices calculation'!V107</f>
        <v>13944.359999999999</v>
      </c>
      <c r="AN15">
        <f>'[1]weather indices calculation'!W107</f>
        <v>1603.0966723778913</v>
      </c>
      <c r="AO15">
        <f>'[1]weather indices calculation'!AP107</f>
        <v>1283.6500000000001</v>
      </c>
      <c r="AP15">
        <f>'[1]weather indices calculation'!AQ107</f>
        <v>126.78586612614258</v>
      </c>
      <c r="AQ15">
        <f>'[1]weather indices calculation'!V130</f>
        <v>507.96</v>
      </c>
      <c r="AR15">
        <f>'[1]weather indices calculation'!W130</f>
        <v>-11.871554549309488</v>
      </c>
      <c r="AT15">
        <f t="shared" si="1"/>
        <v>0.56515095659329528</v>
      </c>
      <c r="AU15">
        <f t="shared" si="34"/>
        <v>-0.11532998773013974</v>
      </c>
      <c r="AV15">
        <f t="shared" si="35"/>
        <v>1.3605462169869669</v>
      </c>
      <c r="AW15">
        <f t="shared" si="36"/>
        <v>-1.0054611553330051</v>
      </c>
      <c r="AX15">
        <f t="shared" si="37"/>
        <v>-0.4868945563452084</v>
      </c>
      <c r="AY15">
        <f t="shared" si="38"/>
        <v>-0.14041431816063116</v>
      </c>
      <c r="AZ15">
        <f t="shared" si="39"/>
        <v>-0.71651070341185696</v>
      </c>
      <c r="BA15">
        <f t="shared" si="40"/>
        <v>-0.20346246502692172</v>
      </c>
      <c r="BB15">
        <f t="shared" si="41"/>
        <v>0.73259755844715879</v>
      </c>
      <c r="BC15">
        <f t="shared" si="42"/>
        <v>-1.0240247876011237</v>
      </c>
      <c r="BD15">
        <f t="shared" si="2"/>
        <v>0.82495544639149065</v>
      </c>
      <c r="BE15">
        <f t="shared" si="3"/>
        <v>0.4200723511566003</v>
      </c>
      <c r="BF15">
        <f t="shared" si="4"/>
        <v>1.2187329636770172</v>
      </c>
      <c r="BG15">
        <f t="shared" si="5"/>
        <v>-0.90405531601902944</v>
      </c>
      <c r="BH15">
        <f t="shared" si="6"/>
        <v>-0.47470176221242205</v>
      </c>
      <c r="BI15">
        <f t="shared" si="7"/>
        <v>-6.817928498771457E-2</v>
      </c>
      <c r="BJ15">
        <f t="shared" si="8"/>
        <v>-0.66980926920215111</v>
      </c>
      <c r="BK15">
        <f t="shared" si="9"/>
        <v>-0.12534713359823549</v>
      </c>
      <c r="BL15">
        <f t="shared" si="10"/>
        <v>0.77489012755651887</v>
      </c>
      <c r="BM15">
        <f t="shared" si="11"/>
        <v>-0.89276433342234118</v>
      </c>
      <c r="BN15">
        <f t="shared" si="12"/>
        <v>0.88236452295039491</v>
      </c>
      <c r="BO15">
        <f t="shared" si="13"/>
        <v>0.27553058326533486</v>
      </c>
      <c r="BP15">
        <f t="shared" si="14"/>
        <v>-0.25327863938856471</v>
      </c>
      <c r="BQ15">
        <f t="shared" si="15"/>
        <v>-0.23008288884702871</v>
      </c>
      <c r="BR15">
        <f t="shared" si="16"/>
        <v>-0.67752097163205105</v>
      </c>
      <c r="BS15">
        <f t="shared" si="17"/>
        <v>-0.23080957689135276</v>
      </c>
      <c r="BT15">
        <f t="shared" si="18"/>
        <v>1.4065242050221372</v>
      </c>
      <c r="BU15">
        <f t="shared" si="19"/>
        <v>-1.2820112419289937</v>
      </c>
      <c r="BV15">
        <f t="shared" si="20"/>
        <v>1.1893534893925177</v>
      </c>
      <c r="BW15">
        <f t="shared" si="21"/>
        <v>0.72273588811061817</v>
      </c>
      <c r="BX15">
        <f t="shared" si="22"/>
        <v>-0.82528702530572495</v>
      </c>
      <c r="BY15">
        <f t="shared" si="23"/>
        <v>-0.34009980243766147</v>
      </c>
      <c r="BZ15">
        <f t="shared" si="24"/>
        <v>0.16621478614373444</v>
      </c>
      <c r="CA15">
        <f t="shared" si="25"/>
        <v>-0.99527981495603246</v>
      </c>
      <c r="CB15">
        <f t="shared" si="26"/>
        <v>-7.1982331510776876E-2</v>
      </c>
      <c r="CC15">
        <f t="shared" si="27"/>
        <v>0.4174705796024043</v>
      </c>
      <c r="CD15">
        <f t="shared" si="28"/>
        <v>-0.45837535955728759</v>
      </c>
      <c r="CE15">
        <f t="shared" si="29"/>
        <v>0.75600035175989744</v>
      </c>
      <c r="CF15">
        <f t="shared" si="30"/>
        <v>-0.5688633888532485</v>
      </c>
      <c r="CG15">
        <f t="shared" si="31"/>
        <v>1.3337905639055475E-4</v>
      </c>
      <c r="CH15">
        <f t="shared" si="32"/>
        <v>1.1042557172670524</v>
      </c>
      <c r="CI15">
        <f t="shared" si="33"/>
        <v>-0.69516728361034985</v>
      </c>
    </row>
    <row r="16" spans="1:87">
      <c r="A16" s="28"/>
      <c r="C16">
        <f>'[1]weather indices calculation'!V16</f>
        <v>461.8</v>
      </c>
      <c r="D16">
        <f>'[1]weather indices calculation'!W16</f>
        <v>-82.898883113137373</v>
      </c>
      <c r="E16">
        <f>'[1]weather indices calculation'!AP16</f>
        <v>320.99999999999994</v>
      </c>
      <c r="F16">
        <f>'[1]weather indices calculation'!AQ16</f>
        <v>14.448745342199507</v>
      </c>
      <c r="G16">
        <f>'[1]weather indices calculation'!BJ16</f>
        <v>1380</v>
      </c>
      <c r="H16">
        <f>'[1]weather indices calculation'!BK16</f>
        <v>237.21284770466744</v>
      </c>
      <c r="I16">
        <f>'[1]weather indices calculation'!CD16</f>
        <v>934</v>
      </c>
      <c r="J16">
        <f>'[1]weather indices calculation'!CE16</f>
        <v>95.332231392247564</v>
      </c>
      <c r="K16">
        <f>'[1]weather indices calculation'!CX16</f>
        <v>339.29999999999995</v>
      </c>
      <c r="L16">
        <f>'[1]weather indices calculation'!CY16</f>
        <v>-19.287912624909595</v>
      </c>
      <c r="M16">
        <f>'[1]weather indices calculation'!DR16</f>
        <v>28.899999999999995</v>
      </c>
      <c r="N16">
        <f>'[1]weather indices calculation'!DS16</f>
        <v>1.4862182525680474</v>
      </c>
      <c r="O16">
        <f>'[1]weather indices calculation'!V39</f>
        <v>8300.4700000000012</v>
      </c>
      <c r="P16">
        <f>'[1]weather indices calculation'!W39</f>
        <v>-200.68861047476602</v>
      </c>
      <c r="Q16">
        <f>'[1]weather indices calculation'!AP39</f>
        <v>35422.400000000001</v>
      </c>
      <c r="R16">
        <f>'[1]weather indices calculation'!AQ39</f>
        <v>5476.3126486058873</v>
      </c>
      <c r="S16">
        <f>'[1]weather indices calculation'!BJ39</f>
        <v>24696.249999999996</v>
      </c>
      <c r="T16">
        <f>'[1]weather indices calculation'!BK39</f>
        <v>2520.3581135269264</v>
      </c>
      <c r="U16">
        <f>'[1]weather indices calculation'!CD39</f>
        <v>8712.9</v>
      </c>
      <c r="V16">
        <f>'[1]weather indices calculation'!CE39</f>
        <v>-867.07634462582962</v>
      </c>
      <c r="W16">
        <f>'[1]weather indices calculation'!CX39</f>
        <v>746.39</v>
      </c>
      <c r="X16">
        <f>'[1]weather indices calculation'!CY39</f>
        <v>-6.0306571045874637</v>
      </c>
      <c r="Y16">
        <f>'[1]weather indices calculation'!V62</f>
        <v>24952.999999999996</v>
      </c>
      <c r="Z16">
        <f>'[1]weather indices calculation'!W62</f>
        <v>4532.5686955890369</v>
      </c>
      <c r="AA16">
        <f>'[1]weather indices calculation'!AP62</f>
        <v>18307.21</v>
      </c>
      <c r="AB16">
        <f>'[1]weather indices calculation'!AQ62</f>
        <v>1835.1702544413322</v>
      </c>
      <c r="AC16">
        <f>'[1]weather indices calculation'!BJ62</f>
        <v>6016.9</v>
      </c>
      <c r="AD16">
        <f>'[1]weather indices calculation'!BK62</f>
        <v>-212.76001775771414</v>
      </c>
      <c r="AE16">
        <f>'[1]weather indices calculation'!CD62</f>
        <v>523.58000000000004</v>
      </c>
      <c r="AF16">
        <f>'[1]weather indices calculation'!CE62</f>
        <v>41.284923207625354</v>
      </c>
      <c r="AG16">
        <f>'[1]weather indices calculation'!V85</f>
        <v>77315.299999999974</v>
      </c>
      <c r="AH16">
        <f>'[1]weather indices calculation'!W85</f>
        <v>8362.7581041544436</v>
      </c>
      <c r="AI16">
        <f>'[1]weather indices calculation'!AP85</f>
        <v>25812.900000000009</v>
      </c>
      <c r="AJ16">
        <f>'[1]weather indices calculation'!AQ85</f>
        <v>1022.5104503284147</v>
      </c>
      <c r="AK16">
        <f>'[1]weather indices calculation'!BJ85</f>
        <v>2234.6000000000004</v>
      </c>
      <c r="AL16">
        <f>'[1]weather indices calculation'!BK85</f>
        <v>379.83072275183355</v>
      </c>
      <c r="AM16">
        <f>'[1]weather indices calculation'!V108</f>
        <v>16247.19</v>
      </c>
      <c r="AN16">
        <f>'[1]weather indices calculation'!W108</f>
        <v>1804.088102089212</v>
      </c>
      <c r="AO16">
        <f>'[1]weather indices calculation'!AP108</f>
        <v>1614</v>
      </c>
      <c r="AP16">
        <f>'[1]weather indices calculation'!AQ108</f>
        <v>170.54147623277126</v>
      </c>
      <c r="AQ16">
        <f>'[1]weather indices calculation'!V131</f>
        <v>543.21999999999991</v>
      </c>
      <c r="AR16">
        <f>'[1]weather indices calculation'!W131</f>
        <v>-5.7053275142380091</v>
      </c>
      <c r="AT16">
        <f t="shared" si="1"/>
        <v>-3.4193361751740037E-2</v>
      </c>
      <c r="AU16">
        <f t="shared" si="34"/>
        <v>6.1575521572210259E-2</v>
      </c>
      <c r="AV16">
        <f t="shared" si="35"/>
        <v>1.6618461492672675E-2</v>
      </c>
      <c r="AW16">
        <f t="shared" si="36"/>
        <v>4.5207157661691491E-2</v>
      </c>
      <c r="AX16">
        <f t="shared" si="37"/>
        <v>1.15493090768532E-2</v>
      </c>
      <c r="AY16">
        <f t="shared" si="38"/>
        <v>0.17219844467360323</v>
      </c>
      <c r="AZ16">
        <f t="shared" si="39"/>
        <v>-0.14297341644549746</v>
      </c>
      <c r="BA16">
        <f t="shared" si="40"/>
        <v>0.55903022577252393</v>
      </c>
      <c r="BB16">
        <f t="shared" si="41"/>
        <v>1.5852049858819999</v>
      </c>
      <c r="BC16">
        <f t="shared" si="42"/>
        <v>-0.7311332214884273</v>
      </c>
      <c r="BD16">
        <f t="shared" si="2"/>
        <v>2.1093172192165617</v>
      </c>
      <c r="BE16">
        <f t="shared" si="3"/>
        <v>0.76524620884263905</v>
      </c>
      <c r="BF16">
        <f t="shared" si="4"/>
        <v>-0.13091800392123942</v>
      </c>
      <c r="BG16">
        <f t="shared" si="5"/>
        <v>0.33675764155227911</v>
      </c>
      <c r="BH16">
        <f t="shared" si="6"/>
        <v>3.6467929165699783E-2</v>
      </c>
      <c r="BI16">
        <f t="shared" si="7"/>
        <v>5.2330353054118754E-2</v>
      </c>
      <c r="BJ16">
        <f t="shared" si="8"/>
        <v>-0.10423843414204437</v>
      </c>
      <c r="BK16">
        <f t="shared" si="9"/>
        <v>0.64178970030586568</v>
      </c>
      <c r="BL16">
        <f t="shared" si="10"/>
        <v>1.0120421603234615</v>
      </c>
      <c r="BM16">
        <f t="shared" si="11"/>
        <v>-0.62135881659568626</v>
      </c>
      <c r="BN16">
        <f t="shared" si="12"/>
        <v>1.2825849932022961</v>
      </c>
      <c r="BO16">
        <f t="shared" si="13"/>
        <v>0.52004092628778242</v>
      </c>
      <c r="BP16">
        <f t="shared" si="14"/>
        <v>-1.2114683438095899E-2</v>
      </c>
      <c r="BQ16">
        <f t="shared" si="15"/>
        <v>-5.700406508891814E-3</v>
      </c>
      <c r="BR16">
        <f t="shared" si="16"/>
        <v>-0.13606730093663427</v>
      </c>
      <c r="BS16">
        <f t="shared" si="17"/>
        <v>0.41482921670698442</v>
      </c>
      <c r="BT16">
        <f t="shared" si="18"/>
        <v>1.4160926185298999</v>
      </c>
      <c r="BU16">
        <f t="shared" si="19"/>
        <v>-0.65698099633262796</v>
      </c>
      <c r="BV16">
        <f t="shared" si="20"/>
        <v>1.5371535866714632</v>
      </c>
      <c r="BW16">
        <f t="shared" si="21"/>
        <v>0.81016886574244795</v>
      </c>
      <c r="BX16">
        <f t="shared" si="22"/>
        <v>-0.1586205880895924</v>
      </c>
      <c r="BY16">
        <f t="shared" si="23"/>
        <v>0.4330043360344164</v>
      </c>
      <c r="BZ16">
        <f t="shared" si="24"/>
        <v>1.424215487206961</v>
      </c>
      <c r="CA16">
        <f t="shared" si="25"/>
        <v>-0.4432781691754335</v>
      </c>
      <c r="CB16">
        <f t="shared" si="26"/>
        <v>1.2980595549748977</v>
      </c>
      <c r="CC16">
        <f t="shared" si="27"/>
        <v>0.92255552757136638</v>
      </c>
      <c r="CD16">
        <f t="shared" si="28"/>
        <v>0.28271601429629772</v>
      </c>
      <c r="CE16">
        <f t="shared" si="29"/>
        <v>1.0640074413799425</v>
      </c>
      <c r="CF16">
        <f t="shared" si="30"/>
        <v>0.32322618138292153</v>
      </c>
      <c r="CG16">
        <f t="shared" si="31"/>
        <v>0.58085728689022698</v>
      </c>
      <c r="CH16">
        <f t="shared" si="32"/>
        <v>2.2153018611936646</v>
      </c>
      <c r="CI16">
        <f t="shared" si="33"/>
        <v>-0.10675041807282026</v>
      </c>
    </row>
    <row r="17" spans="1:87">
      <c r="A17" s="28"/>
      <c r="C17">
        <f>'[1]weather indices calculation'!V17</f>
        <v>466.2999999999999</v>
      </c>
      <c r="D17">
        <f>'[1]weather indices calculation'!W17</f>
        <v>-84.658151758667799</v>
      </c>
      <c r="E17">
        <f>'[1]weather indices calculation'!AP17</f>
        <v>330.29999999999995</v>
      </c>
      <c r="F17">
        <f>'[1]weather indices calculation'!AQ17</f>
        <v>14.333300183929243</v>
      </c>
      <c r="G17">
        <f>'[1]weather indices calculation'!BJ17</f>
        <v>1381</v>
      </c>
      <c r="H17">
        <f>'[1]weather indices calculation'!BK17</f>
        <v>230.35968578541181</v>
      </c>
      <c r="I17">
        <f>'[1]weather indices calculation'!CD17</f>
        <v>774.1</v>
      </c>
      <c r="J17">
        <f>'[1]weather indices calculation'!CE17</f>
        <v>-0.78688273280084875</v>
      </c>
      <c r="K17">
        <f>'[1]weather indices calculation'!CX17</f>
        <v>319.7</v>
      </c>
      <c r="L17">
        <f>'[1]weather indices calculation'!CY17</f>
        <v>-19.652622690107755</v>
      </c>
      <c r="M17">
        <f>'[1]weather indices calculation'!DR17</f>
        <v>26.9</v>
      </c>
      <c r="N17">
        <f>'[1]weather indices calculation'!DS17</f>
        <v>0.82651962526554779</v>
      </c>
      <c r="O17">
        <f>'[1]weather indices calculation'!V40</f>
        <v>8634.11</v>
      </c>
      <c r="P17">
        <f>'[1]weather indices calculation'!W40</f>
        <v>-225.88995993773324</v>
      </c>
      <c r="Q17">
        <f>'[1]weather indices calculation'!AP40</f>
        <v>35838.1</v>
      </c>
      <c r="R17">
        <f>'[1]weather indices calculation'!AQ40</f>
        <v>5373.7583765922755</v>
      </c>
      <c r="S17">
        <f>'[1]weather indices calculation'!BJ40</f>
        <v>20470.520000000004</v>
      </c>
      <c r="T17">
        <f>'[1]weather indices calculation'!BK40</f>
        <v>-148.01586410312368</v>
      </c>
      <c r="U17">
        <f>'[1]weather indices calculation'!CD40</f>
        <v>8266.65</v>
      </c>
      <c r="V17">
        <f>'[1]weather indices calculation'!CE40</f>
        <v>-876.1376062885281</v>
      </c>
      <c r="W17">
        <f>'[1]weather indices calculation'!CX40</f>
        <v>701.78</v>
      </c>
      <c r="X17">
        <f>'[1]weather indices calculation'!CY40</f>
        <v>-23.377010670393577</v>
      </c>
      <c r="Y17">
        <f>'[1]weather indices calculation'!V63</f>
        <v>25788.799999999999</v>
      </c>
      <c r="Z17">
        <f>'[1]weather indices calculation'!W63</f>
        <v>4512.0572126107891</v>
      </c>
      <c r="AA17">
        <f>'[1]weather indices calculation'!AP63</f>
        <v>15507.76</v>
      </c>
      <c r="AB17">
        <f>'[1]weather indices calculation'!AQ63</f>
        <v>-30.605140814875419</v>
      </c>
      <c r="AC17">
        <f>'[1]weather indices calculation'!BJ63</f>
        <v>5794.4</v>
      </c>
      <c r="AD17">
        <f>'[1]weather indices calculation'!BK63</f>
        <v>-203.39433889735727</v>
      </c>
      <c r="AE17">
        <f>'[1]weather indices calculation'!CD63</f>
        <v>497.5</v>
      </c>
      <c r="AF17">
        <f>'[1]weather indices calculation'!CE63</f>
        <v>30.352956311516863</v>
      </c>
      <c r="AG17">
        <f>'[1]weather indices calculation'!V86</f>
        <v>64291.799999999996</v>
      </c>
      <c r="AH17">
        <f>'[1]weather indices calculation'!W86</f>
        <v>583.6063302099094</v>
      </c>
      <c r="AI17">
        <f>'[1]weather indices calculation'!AP86</f>
        <v>24228.7</v>
      </c>
      <c r="AJ17">
        <f>'[1]weather indices calculation'!AQ86</f>
        <v>803.48222322956417</v>
      </c>
      <c r="AK17">
        <f>'[1]weather indices calculation'!BJ86</f>
        <v>2058.4</v>
      </c>
      <c r="AL17">
        <f>'[1]weather indices calculation'!BK86</f>
        <v>343.3026474394544</v>
      </c>
      <c r="AM17">
        <f>'[1]weather indices calculation'!V109</f>
        <v>12180.240000000002</v>
      </c>
      <c r="AN17">
        <f>'[1]weather indices calculation'!W109</f>
        <v>144.02092147960252</v>
      </c>
      <c r="AO17">
        <f>'[1]weather indices calculation'!AP109</f>
        <v>1243.5099999999998</v>
      </c>
      <c r="AP17">
        <f>'[1]weather indices calculation'!AQ109</f>
        <v>11.803967605289722</v>
      </c>
      <c r="AQ17">
        <f>'[1]weather indices calculation'!V132</f>
        <v>474.66</v>
      </c>
      <c r="AR17">
        <f>'[1]weather indices calculation'!W132</f>
        <v>-13.701959317742944</v>
      </c>
      <c r="AT17">
        <f t="shared" si="1"/>
        <v>0.31158220652423518</v>
      </c>
      <c r="AU17">
        <f t="shared" si="34"/>
        <v>-0.5506646175442681</v>
      </c>
      <c r="AV17">
        <f t="shared" si="35"/>
        <v>1.3605462169869669</v>
      </c>
      <c r="AW17">
        <f t="shared" si="36"/>
        <v>-2.5345033790968099E-2</v>
      </c>
      <c r="AX17">
        <f t="shared" si="37"/>
        <v>2.3706476526171773E-2</v>
      </c>
      <c r="AY17">
        <f t="shared" si="38"/>
        <v>-0.30780684174083339</v>
      </c>
      <c r="AZ17">
        <f t="shared" si="39"/>
        <v>-0.83459190955198892</v>
      </c>
      <c r="BA17">
        <f t="shared" si="40"/>
        <v>-1.5543135962021484</v>
      </c>
      <c r="BB17">
        <f t="shared" si="41"/>
        <v>0.18091039951873195</v>
      </c>
      <c r="BC17">
        <f t="shared" si="42"/>
        <v>-0.80320098603096812</v>
      </c>
      <c r="BD17">
        <f t="shared" si="2"/>
        <v>0.13337603025491307</v>
      </c>
      <c r="BE17">
        <f t="shared" si="3"/>
        <v>-1.2301600771006207</v>
      </c>
      <c r="BF17">
        <f t="shared" si="4"/>
        <v>0.83875672115193844</v>
      </c>
      <c r="BG17">
        <f t="shared" si="5"/>
        <v>-3.4251023252924451E-2</v>
      </c>
      <c r="BH17">
        <f t="shared" si="6"/>
        <v>0.32223075959319047</v>
      </c>
      <c r="BI17">
        <f t="shared" si="7"/>
        <v>-0.30346711957389044</v>
      </c>
      <c r="BJ17">
        <f t="shared" si="8"/>
        <v>-0.86575207630547379</v>
      </c>
      <c r="BK17">
        <f t="shared" si="9"/>
        <v>-1.5930546294579162</v>
      </c>
      <c r="BL17">
        <f t="shared" si="10"/>
        <v>0.18181469800096434</v>
      </c>
      <c r="BM17">
        <f t="shared" si="11"/>
        <v>-0.67828616370723693</v>
      </c>
      <c r="BN17">
        <f t="shared" si="12"/>
        <v>0.18658528921596326</v>
      </c>
      <c r="BO17">
        <f t="shared" si="13"/>
        <v>-0.95476767751268166</v>
      </c>
      <c r="BP17">
        <f t="shared" si="14"/>
        <v>0.48484003644208962</v>
      </c>
      <c r="BQ17">
        <f t="shared" si="15"/>
        <v>-6.3195066389030788E-2</v>
      </c>
      <c r="BR17">
        <f t="shared" si="16"/>
        <v>-0.76441105093281392</v>
      </c>
      <c r="BS17">
        <f t="shared" si="17"/>
        <v>-1.5357027421430589</v>
      </c>
      <c r="BT17">
        <f t="shared" si="18"/>
        <v>0.65302021513278896</v>
      </c>
      <c r="BU17">
        <f t="shared" si="19"/>
        <v>-0.54295566157797359</v>
      </c>
      <c r="BV17">
        <f t="shared" si="20"/>
        <v>0.53598067971397378</v>
      </c>
      <c r="BW17">
        <f t="shared" si="21"/>
        <v>-0.82092564170758198</v>
      </c>
      <c r="BX17">
        <f t="shared" si="22"/>
        <v>-0.74997136284298782</v>
      </c>
      <c r="BY17">
        <f t="shared" si="23"/>
        <v>-1.4440604595689577</v>
      </c>
      <c r="BZ17">
        <f t="shared" si="24"/>
        <v>0.24392249897814211</v>
      </c>
      <c r="CA17">
        <f t="shared" si="25"/>
        <v>-1.2591551272419725</v>
      </c>
      <c r="CB17">
        <f t="shared" si="26"/>
        <v>8.3766897033369841E-2</v>
      </c>
      <c r="CC17">
        <f t="shared" si="27"/>
        <v>-0.40359227227848488</v>
      </c>
      <c r="CD17">
        <f t="shared" si="28"/>
        <v>-1.0261003390141228</v>
      </c>
      <c r="CE17">
        <f t="shared" si="29"/>
        <v>-1.4799441171900198</v>
      </c>
      <c r="CF17">
        <f t="shared" si="30"/>
        <v>-0.67725895522007207</v>
      </c>
      <c r="CG17">
        <f t="shared" si="31"/>
        <v>-1.5259049341213673</v>
      </c>
      <c r="CH17">
        <f t="shared" si="32"/>
        <v>5.4969370336927399E-2</v>
      </c>
      <c r="CI17">
        <f t="shared" si="33"/>
        <v>-0.86983503917314442</v>
      </c>
    </row>
    <row r="18" spans="1:87">
      <c r="A18" s="28"/>
      <c r="C18">
        <f>'[1]weather indices calculation'!V18</f>
        <v>463.00000000000006</v>
      </c>
      <c r="D18">
        <f>'[1]weather indices calculation'!W18</f>
        <v>-85.615705401875914</v>
      </c>
      <c r="E18">
        <f>'[1]weather indices calculation'!AP18</f>
        <v>324.5</v>
      </c>
      <c r="F18">
        <f>'[1]weather indices calculation'!AQ18</f>
        <v>15.079259122794106</v>
      </c>
      <c r="G18">
        <f>'[1]weather indices calculation'!BJ18</f>
        <v>1413</v>
      </c>
      <c r="H18">
        <f>'[1]weather indices calculation'!BK18</f>
        <v>230.10683454733348</v>
      </c>
      <c r="I18">
        <f>'[1]weather indices calculation'!CD18</f>
        <v>995.69999999999993</v>
      </c>
      <c r="J18">
        <f>'[1]weather indices calculation'!CE18</f>
        <v>58.858931194198632</v>
      </c>
      <c r="K18">
        <f>'[1]weather indices calculation'!CX18</f>
        <v>311.3</v>
      </c>
      <c r="L18">
        <f>'[1]weather indices calculation'!CY18</f>
        <v>-14.603145817048153</v>
      </c>
      <c r="M18">
        <f>'[1]weather indices calculation'!DR18</f>
        <v>25.999999999999996</v>
      </c>
      <c r="N18">
        <f>'[1]weather indices calculation'!DS18</f>
        <v>0.92283826014667114</v>
      </c>
      <c r="O18">
        <f>'[1]weather indices calculation'!V41</f>
        <v>8400.33</v>
      </c>
      <c r="P18">
        <f>'[1]weather indices calculation'!W41</f>
        <v>-210.22646831412274</v>
      </c>
      <c r="Q18">
        <f>'[1]weather indices calculation'!AP41</f>
        <v>36490.199999999997</v>
      </c>
      <c r="R18">
        <f>'[1]weather indices calculation'!AQ41</f>
        <v>5435.39259433189</v>
      </c>
      <c r="S18">
        <f>'[1]weather indices calculation'!BJ41</f>
        <v>26025.119999999995</v>
      </c>
      <c r="T18">
        <f>'[1]weather indices calculation'!BK41</f>
        <v>1539.2407348004085</v>
      </c>
      <c r="U18">
        <f>'[1]weather indices calculation'!CD41</f>
        <v>7986.0499999999984</v>
      </c>
      <c r="V18">
        <f>'[1]weather indices calculation'!CE41</f>
        <v>-777.75916300852828</v>
      </c>
      <c r="W18">
        <f>'[1]weather indices calculation'!CX41</f>
        <v>670.32</v>
      </c>
      <c r="X18">
        <f>'[1]weather indices calculation'!CY41</f>
        <v>-21.941763109652381</v>
      </c>
      <c r="Y18">
        <f>'[1]weather indices calculation'!V64</f>
        <v>25948.600000000002</v>
      </c>
      <c r="Z18">
        <f>'[1]weather indices calculation'!W64</f>
        <v>4459.3927364553001</v>
      </c>
      <c r="AA18">
        <f>'[1]weather indices calculation'!AP64</f>
        <v>19568.670000000002</v>
      </c>
      <c r="AB18">
        <f>'[1]weather indices calculation'!AQ64</f>
        <v>1172.8658527994742</v>
      </c>
      <c r="AC18">
        <f>'[1]weather indices calculation'!BJ64</f>
        <v>5525.51</v>
      </c>
      <c r="AD18">
        <f>'[1]weather indices calculation'!BK64</f>
        <v>-126.43168017909633</v>
      </c>
      <c r="AE18">
        <f>'[1]weather indices calculation'!CD64</f>
        <v>471.5200000000001</v>
      </c>
      <c r="AF18">
        <f>'[1]weather indices calculation'!CE64</f>
        <v>33.274686329483579</v>
      </c>
      <c r="AG18">
        <f>'[1]weather indices calculation'!V87</f>
        <v>84094.099999999991</v>
      </c>
      <c r="AH18">
        <f>'[1]weather indices calculation'!W87</f>
        <v>5322.6240877014206</v>
      </c>
      <c r="AI18">
        <f>'[1]weather indices calculation'!AP87</f>
        <v>24135.999999999996</v>
      </c>
      <c r="AJ18">
        <f>'[1]weather indices calculation'!AQ87</f>
        <v>1323.421370936765</v>
      </c>
      <c r="AK18">
        <f>'[1]weather indices calculation'!BJ87</f>
        <v>2051.0000000000005</v>
      </c>
      <c r="AL18">
        <f>'[1]weather indices calculation'!BK87</f>
        <v>353.7809183118332</v>
      </c>
      <c r="AM18">
        <f>'[1]weather indices calculation'!V110</f>
        <v>15037.300000000003</v>
      </c>
      <c r="AN18">
        <f>'[1]weather indices calculation'!W110</f>
        <v>929.42240927722935</v>
      </c>
      <c r="AO18">
        <f>'[1]weather indices calculation'!AP110</f>
        <v>1438.4299999999996</v>
      </c>
      <c r="AP18">
        <f>'[1]weather indices calculation'!AQ110</f>
        <v>123.49155005363816</v>
      </c>
      <c r="AQ18">
        <f>'[1]weather indices calculation'!V133</f>
        <v>448.17</v>
      </c>
      <c r="AR18">
        <f>'[1]weather indices calculation'!W133</f>
        <v>-9.5290580677230832</v>
      </c>
      <c r="AT18">
        <f t="shared" si="1"/>
        <v>5.8013456455192514E-2</v>
      </c>
      <c r="AU18">
        <f t="shared" si="34"/>
        <v>-0.88390125949696419</v>
      </c>
      <c r="AV18">
        <f t="shared" si="35"/>
        <v>0.5223977243131136</v>
      </c>
      <c r="AW18">
        <f t="shared" si="36"/>
        <v>0.43053409236007395</v>
      </c>
      <c r="AX18">
        <f t="shared" si="37"/>
        <v>0.41273583490436616</v>
      </c>
      <c r="AY18">
        <f t="shared" si="38"/>
        <v>-0.32551690497646452</v>
      </c>
      <c r="AZ18">
        <f t="shared" si="39"/>
        <v>0.12389876006901462</v>
      </c>
      <c r="BA18">
        <f t="shared" si="40"/>
        <v>-0.24289792704310087</v>
      </c>
      <c r="BB18">
        <f t="shared" si="41"/>
        <v>-0.42093013749409658</v>
      </c>
      <c r="BC18">
        <f t="shared" si="42"/>
        <v>0.19459025988088283</v>
      </c>
      <c r="BD18">
        <f t="shared" si="2"/>
        <v>-0.75579750477783247</v>
      </c>
      <c r="BE18">
        <f t="shared" si="3"/>
        <v>-0.93882278831293642</v>
      </c>
      <c r="BF18">
        <f t="shared" si="4"/>
        <v>0.15931014032347499</v>
      </c>
      <c r="BG18">
        <f t="shared" si="5"/>
        <v>0.19634341860435683</v>
      </c>
      <c r="BH18">
        <f t="shared" si="6"/>
        <v>0.77050100669871746</v>
      </c>
      <c r="BI18">
        <f t="shared" si="7"/>
        <v>-8.963596004648787E-2</v>
      </c>
      <c r="BJ18">
        <f t="shared" si="8"/>
        <v>0.13523560552961414</v>
      </c>
      <c r="BK18">
        <f t="shared" si="9"/>
        <v>-0.17992593215847438</v>
      </c>
      <c r="BL18">
        <f t="shared" si="10"/>
        <v>-0.34022860940003008</v>
      </c>
      <c r="BM18">
        <f t="shared" si="11"/>
        <v>-6.0223911741905577E-2</v>
      </c>
      <c r="BN18">
        <f t="shared" si="12"/>
        <v>-0.58633895842828554</v>
      </c>
      <c r="BO18">
        <f t="shared" si="13"/>
        <v>-0.83274114074605499</v>
      </c>
      <c r="BP18">
        <f t="shared" si="14"/>
        <v>0.57985482973815905</v>
      </c>
      <c r="BQ18">
        <f t="shared" si="15"/>
        <v>-0.21081609152585792</v>
      </c>
      <c r="BR18">
        <f t="shared" si="16"/>
        <v>0.14707063932669701</v>
      </c>
      <c r="BS18">
        <f t="shared" si="17"/>
        <v>-0.27756168156193795</v>
      </c>
      <c r="BT18">
        <f t="shared" si="18"/>
        <v>-0.26914849744900293</v>
      </c>
      <c r="BU18">
        <f t="shared" si="19"/>
        <v>0.39404987265017055</v>
      </c>
      <c r="BV18">
        <f t="shared" si="20"/>
        <v>-0.46135337407266125</v>
      </c>
      <c r="BW18">
        <f t="shared" si="21"/>
        <v>-0.38499148366930347</v>
      </c>
      <c r="BX18">
        <f t="shared" si="22"/>
        <v>0.14918058915909913</v>
      </c>
      <c r="BY18">
        <f t="shared" si="23"/>
        <v>-0.30056260057089401</v>
      </c>
      <c r="BZ18">
        <f t="shared" si="24"/>
        <v>0.17485725468523963</v>
      </c>
      <c r="CA18">
        <f t="shared" si="25"/>
        <v>0.67761063044098457</v>
      </c>
      <c r="CB18">
        <f t="shared" si="26"/>
        <v>3.2769362023342317E-2</v>
      </c>
      <c r="CC18">
        <f t="shared" si="27"/>
        <v>-2.3179788324621923E-2</v>
      </c>
      <c r="CD18">
        <f t="shared" si="28"/>
        <v>-0.10664796060055177</v>
      </c>
      <c r="CE18">
        <f t="shared" si="29"/>
        <v>-0.27636430890043823</v>
      </c>
      <c r="CF18">
        <f t="shared" si="30"/>
        <v>-0.1508896528727611</v>
      </c>
      <c r="CG18">
        <f t="shared" si="31"/>
        <v>-4.358874248648241E-2</v>
      </c>
      <c r="CH18">
        <f t="shared" si="32"/>
        <v>-0.77973319213091219</v>
      </c>
      <c r="CI18">
        <f t="shared" si="33"/>
        <v>-0.47163279008812325</v>
      </c>
    </row>
    <row r="19" spans="1:87">
      <c r="A19" s="28"/>
      <c r="C19">
        <f>'[1]weather indices calculation'!V19</f>
        <v>448.9</v>
      </c>
      <c r="D19">
        <f>'[1]weather indices calculation'!W19</f>
        <v>-79.839373054569762</v>
      </c>
      <c r="E19">
        <f>'[1]weather indices calculation'!AP19</f>
        <v>317.5</v>
      </c>
      <c r="F19">
        <f>'[1]weather indices calculation'!AQ19</f>
        <v>15.061318052074197</v>
      </c>
      <c r="G19">
        <f>'[1]weather indices calculation'!BJ19</f>
        <v>1455</v>
      </c>
      <c r="H19">
        <f>'[1]weather indices calculation'!BK19</f>
        <v>245.31979006180433</v>
      </c>
      <c r="I19">
        <f>'[1]weather indices calculation'!CD19</f>
        <v>1217.3000000000002</v>
      </c>
      <c r="J19">
        <f>'[1]weather indices calculation'!CE19</f>
        <v>83.34865420593313</v>
      </c>
      <c r="K19">
        <f>'[1]weather indices calculation'!CX19</f>
        <v>301</v>
      </c>
      <c r="L19">
        <f>'[1]weather indices calculation'!CY19</f>
        <v>-13.667512180225309</v>
      </c>
      <c r="M19">
        <f>'[1]weather indices calculation'!DR19</f>
        <v>27</v>
      </c>
      <c r="N19">
        <f>'[1]weather indices calculation'!DS19</f>
        <v>1.4299089522569473</v>
      </c>
      <c r="O19">
        <f>'[1]weather indices calculation'!V42</f>
        <v>8035.119999999999</v>
      </c>
      <c r="P19">
        <f>'[1]weather indices calculation'!W42</f>
        <v>-160.56684257865103</v>
      </c>
      <c r="Q19">
        <f>'[1]weather indices calculation'!AP42</f>
        <v>36433.9</v>
      </c>
      <c r="R19">
        <f>'[1]weather indices calculation'!AQ42</f>
        <v>5578.0154913925589</v>
      </c>
      <c r="S19">
        <f>'[1]weather indices calculation'!BJ42</f>
        <v>31298.499999999996</v>
      </c>
      <c r="T19">
        <f>'[1]weather indices calculation'!BK42</f>
        <v>2095.0832998151673</v>
      </c>
      <c r="U19">
        <f>'[1]weather indices calculation'!CD42</f>
        <v>7489.36</v>
      </c>
      <c r="V19">
        <f>'[1]weather indices calculation'!CE42</f>
        <v>-689.31633245916601</v>
      </c>
      <c r="W19">
        <f>'[1]weather indices calculation'!CX42</f>
        <v>679.68000000000006</v>
      </c>
      <c r="X19">
        <f>'[1]weather indices calculation'!CY42</f>
        <v>-6.7769582789416027</v>
      </c>
      <c r="Y19">
        <f>'[1]weather indices calculation'!V65</f>
        <v>26184.399999999998</v>
      </c>
      <c r="Z19">
        <f>'[1]weather indices calculation'!W65</f>
        <v>4739.5886776021589</v>
      </c>
      <c r="AA19">
        <f>'[1]weather indices calculation'!AP65</f>
        <v>23677.190000000002</v>
      </c>
      <c r="AB19">
        <f>'[1]weather indices calculation'!AQ65</f>
        <v>1667.8649648859157</v>
      </c>
      <c r="AC19">
        <f>'[1]weather indices calculation'!BJ65</f>
        <v>5208.5200000000004</v>
      </c>
      <c r="AD19">
        <f>'[1]weather indices calculation'!BK65</f>
        <v>-99.321166311789483</v>
      </c>
      <c r="AE19">
        <f>'[1]weather indices calculation'!CD65</f>
        <v>483.06</v>
      </c>
      <c r="AF19">
        <f>'[1]weather indices calculation'!CE65</f>
        <v>38.844067669971594</v>
      </c>
      <c r="AG19">
        <f>'[1]weather indices calculation'!V88</f>
        <v>104687.5</v>
      </c>
      <c r="AH19">
        <f>'[1]weather indices calculation'!W88</f>
        <v>7925.0444880625973</v>
      </c>
      <c r="AI19">
        <f>'[1]weather indices calculation'!AP88</f>
        <v>23942.7</v>
      </c>
      <c r="AJ19">
        <f>'[1]weather indices calculation'!AQ88</f>
        <v>1338.3350321472017</v>
      </c>
      <c r="AK19">
        <f>'[1]weather indices calculation'!BJ88</f>
        <v>2188.1000000000004</v>
      </c>
      <c r="AL19">
        <f>'[1]weather indices calculation'!BK88</f>
        <v>381.19180624244075</v>
      </c>
      <c r="AM19">
        <f>'[1]weather indices calculation'!V111</f>
        <v>18617.82</v>
      </c>
      <c r="AN19">
        <f>'[1]weather indices calculation'!W111</f>
        <v>1354.0700388643186</v>
      </c>
      <c r="AO19">
        <f>'[1]weather indices calculation'!AP111</f>
        <v>1923.9399999999998</v>
      </c>
      <c r="AP19">
        <f>'[1]weather indices calculation'!AQ111</f>
        <v>170.89303504511324</v>
      </c>
      <c r="AQ19">
        <f>'[1]weather indices calculation'!V134</f>
        <v>449.06</v>
      </c>
      <c r="AR19">
        <f>'[1]weather indices calculation'!W134</f>
        <v>-4.4895510320947825</v>
      </c>
      <c r="AT19">
        <f t="shared" si="1"/>
        <v>-1.02541665747623</v>
      </c>
      <c r="AU19">
        <f t="shared" si="34"/>
        <v>1.1263105003059077</v>
      </c>
      <c r="AV19">
        <f t="shared" si="35"/>
        <v>-0.4891608013277518</v>
      </c>
      <c r="AW19">
        <f t="shared" si="36"/>
        <v>0.41956973599154246</v>
      </c>
      <c r="AX19">
        <f t="shared" si="37"/>
        <v>0.92333686777574631</v>
      </c>
      <c r="AY19">
        <f t="shared" si="38"/>
        <v>0.74002031054095618</v>
      </c>
      <c r="AZ19">
        <f t="shared" si="39"/>
        <v>1.0823894296900196</v>
      </c>
      <c r="BA19">
        <f t="shared" si="40"/>
        <v>0.29555069787231314</v>
      </c>
      <c r="BB19">
        <f t="shared" si="41"/>
        <v>-1.1589012721645915</v>
      </c>
      <c r="BC19">
        <f t="shared" si="42"/>
        <v>0.3794741747242894</v>
      </c>
      <c r="BD19">
        <f t="shared" si="2"/>
        <v>0.23217308970299708</v>
      </c>
      <c r="BE19">
        <f t="shared" si="3"/>
        <v>0.59492611547322505</v>
      </c>
      <c r="BF19">
        <f t="shared" si="4"/>
        <v>-0.90211806475977896</v>
      </c>
      <c r="BG19">
        <f t="shared" si="5"/>
        <v>0.92742138988194001</v>
      </c>
      <c r="BH19">
        <f t="shared" si="6"/>
        <v>0.73179894426651493</v>
      </c>
      <c r="BI19">
        <f t="shared" si="7"/>
        <v>0.40517391297699257</v>
      </c>
      <c r="BJ19">
        <f t="shared" si="8"/>
        <v>1.085544974635495</v>
      </c>
      <c r="BK19">
        <f t="shared" si="9"/>
        <v>0.28560911468225542</v>
      </c>
      <c r="BL19">
        <f t="shared" si="10"/>
        <v>-1.264297356203302</v>
      </c>
      <c r="BM19">
        <f t="shared" si="11"/>
        <v>0.49541788535329179</v>
      </c>
      <c r="BN19">
        <f t="shared" si="12"/>
        <v>-0.35637802524487178</v>
      </c>
      <c r="BO19">
        <f t="shared" si="13"/>
        <v>0.45658947011929257</v>
      </c>
      <c r="BP19">
        <f t="shared" si="14"/>
        <v>0.72005813549042652</v>
      </c>
      <c r="BQ19">
        <f t="shared" si="15"/>
        <v>0.57458642437795471</v>
      </c>
      <c r="BR19">
        <f t="shared" si="16"/>
        <v>1.0692385164933924</v>
      </c>
      <c r="BS19">
        <f t="shared" si="17"/>
        <v>0.23992375113368153</v>
      </c>
      <c r="BT19">
        <f t="shared" si="18"/>
        <v>-1.3562780307202389</v>
      </c>
      <c r="BU19">
        <f t="shared" si="19"/>
        <v>0.72411515304059526</v>
      </c>
      <c r="BV19">
        <f t="shared" si="20"/>
        <v>-1.8349718156659811E-2</v>
      </c>
      <c r="BW19">
        <f t="shared" si="21"/>
        <v>0.44598316167090796</v>
      </c>
      <c r="BX19">
        <f t="shared" si="22"/>
        <v>1.0842535760525303</v>
      </c>
      <c r="BY19">
        <f t="shared" si="23"/>
        <v>0.32738654592082383</v>
      </c>
      <c r="BZ19">
        <f t="shared" si="24"/>
        <v>3.0840947006522047E-2</v>
      </c>
      <c r="CA19">
        <f t="shared" si="25"/>
        <v>0.73316380138691262</v>
      </c>
      <c r="CB19">
        <f t="shared" si="26"/>
        <v>0.97760207146592515</v>
      </c>
      <c r="CC19">
        <f t="shared" si="27"/>
        <v>0.97196951560782319</v>
      </c>
      <c r="CD19">
        <f t="shared" si="28"/>
        <v>1.0456266258475295</v>
      </c>
      <c r="CE19">
        <f t="shared" si="29"/>
        <v>0.37438224626874134</v>
      </c>
      <c r="CF19">
        <f t="shared" si="30"/>
        <v>1.1601998196423386</v>
      </c>
      <c r="CG19">
        <f t="shared" si="31"/>
        <v>0.58552317103260643</v>
      </c>
      <c r="CH19">
        <f t="shared" si="32"/>
        <v>-0.75168920267842576</v>
      </c>
      <c r="CI19">
        <f t="shared" si="33"/>
        <v>9.2659697033831423E-3</v>
      </c>
    </row>
    <row r="20" spans="1:87">
      <c r="A20" s="28"/>
      <c r="C20">
        <f>'[1]weather indices calculation'!V20</f>
        <v>468.10000000000008</v>
      </c>
      <c r="D20">
        <f>'[1]weather indices calculation'!W20</f>
        <v>-80.375160329349526</v>
      </c>
      <c r="E20">
        <f>'[1]weather indices calculation'!AP20</f>
        <v>328.4</v>
      </c>
      <c r="F20">
        <f>'[1]weather indices calculation'!AQ20</f>
        <v>16.119792019129129</v>
      </c>
      <c r="G20">
        <f>'[1]weather indices calculation'!BJ20</f>
        <v>1389</v>
      </c>
      <c r="H20">
        <f>'[1]weather indices calculation'!BK20</f>
        <v>241.68818372876149</v>
      </c>
      <c r="I20">
        <f>'[1]weather indices calculation'!CD20</f>
        <v>836.8</v>
      </c>
      <c r="J20">
        <f>'[1]weather indices calculation'!CE20</f>
        <v>90.04123376183982</v>
      </c>
      <c r="K20">
        <f>'[1]weather indices calculation'!CX20</f>
        <v>311.60000000000002</v>
      </c>
      <c r="L20">
        <f>'[1]weather indices calculation'!CY20</f>
        <v>-14.48741487711934</v>
      </c>
      <c r="M20">
        <f>'[1]weather indices calculation'!DR20</f>
        <v>25.900000000000002</v>
      </c>
      <c r="N20">
        <f>'[1]weather indices calculation'!DS20</f>
        <v>1.200123793913217</v>
      </c>
      <c r="O20">
        <f>'[1]weather indices calculation'!V43</f>
        <v>8694.7200000000012</v>
      </c>
      <c r="P20">
        <f>'[1]weather indices calculation'!W43</f>
        <v>-143.80087852814148</v>
      </c>
      <c r="Q20">
        <f>'[1]weather indices calculation'!AP43</f>
        <v>35948.399999999994</v>
      </c>
      <c r="R20">
        <f>'[1]weather indices calculation'!AQ43</f>
        <v>5712.2490535555189</v>
      </c>
      <c r="S20">
        <f>'[1]weather indices calculation'!BJ43</f>
        <v>22003.949999999993</v>
      </c>
      <c r="T20">
        <f>'[1]weather indices calculation'!BK43</f>
        <v>2419.4149546123826</v>
      </c>
      <c r="U20">
        <f>'[1]weather indices calculation'!CD43</f>
        <v>8163.46</v>
      </c>
      <c r="V20">
        <f>'[1]weather indices calculation'!CE43</f>
        <v>-668.60180391233303</v>
      </c>
      <c r="W20">
        <f>'[1]weather indices calculation'!CX43</f>
        <v>684.92</v>
      </c>
      <c r="X20">
        <f>'[1]weather indices calculation'!CY43</f>
        <v>-6.0205782512587636</v>
      </c>
      <c r="Y20">
        <f>'[1]weather indices calculation'!V66</f>
        <v>25523.300000000003</v>
      </c>
      <c r="Z20">
        <f>'[1]weather indices calculation'!W66</f>
        <v>4848.8376723379606</v>
      </c>
      <c r="AA20">
        <f>'[1]weather indices calculation'!AP66</f>
        <v>16464.950000000004</v>
      </c>
      <c r="AB20">
        <f>'[1]weather indices calculation'!AQ66</f>
        <v>1937.9430883825933</v>
      </c>
      <c r="AC20">
        <f>'[1]weather indices calculation'!BJ66</f>
        <v>5678.2500000000018</v>
      </c>
      <c r="AD20">
        <f>'[1]weather indices calculation'!BK66</f>
        <v>-139.60920379993277</v>
      </c>
      <c r="AE20">
        <f>'[1]weather indices calculation'!CD66</f>
        <v>481.3</v>
      </c>
      <c r="AF20">
        <f>'[1]weather indices calculation'!CE66</f>
        <v>35.723700867365913</v>
      </c>
      <c r="AG20">
        <f>'[1]weather indices calculation'!V89</f>
        <v>69198.699999999983</v>
      </c>
      <c r="AH20">
        <f>'[1]weather indices calculation'!W89</f>
        <v>7693.4517033013444</v>
      </c>
      <c r="AI20">
        <f>'[1]weather indices calculation'!AP89</f>
        <v>23669.3</v>
      </c>
      <c r="AJ20">
        <f>'[1]weather indices calculation'!AQ89</f>
        <v>1094.5587925026607</v>
      </c>
      <c r="AK20">
        <f>'[1]weather indices calculation'!BJ89</f>
        <v>1977.1</v>
      </c>
      <c r="AL20">
        <f>'[1]weather indices calculation'!BK89</f>
        <v>345.38307078832929</v>
      </c>
      <c r="AM20">
        <f>'[1]weather indices calculation'!V112</f>
        <v>12884.56</v>
      </c>
      <c r="AN20">
        <f>'[1]weather indices calculation'!W112</f>
        <v>1475.3260068526222</v>
      </c>
      <c r="AO20">
        <f>'[1]weather indices calculation'!AP112</f>
        <v>1258.3599999999999</v>
      </c>
      <c r="AP20">
        <f>'[1]weather indices calculation'!AQ112</f>
        <v>139.10500234893257</v>
      </c>
      <c r="AQ20">
        <f>'[1]weather indices calculation'!V135</f>
        <v>451.56</v>
      </c>
      <c r="AR20">
        <f>'[1]weather indices calculation'!W135</f>
        <v>0.32591566143409523</v>
      </c>
      <c r="AT20">
        <f t="shared" si="1"/>
        <v>0.44989243383464272</v>
      </c>
      <c r="AU20">
        <f t="shared" si="34"/>
        <v>0.93985206686460732</v>
      </c>
      <c r="AV20">
        <f t="shared" si="35"/>
        <v>1.0859803314558782</v>
      </c>
      <c r="AW20">
        <f t="shared" si="36"/>
        <v>1.0664366907449925</v>
      </c>
      <c r="AX20">
        <f t="shared" si="37"/>
        <v>0.12096381612072038</v>
      </c>
      <c r="AY20">
        <f t="shared" si="38"/>
        <v>0.48565739622854331</v>
      </c>
      <c r="AZ20">
        <f t="shared" si="39"/>
        <v>-0.56339441413124491</v>
      </c>
      <c r="BA20">
        <f t="shared" si="40"/>
        <v>0.44269855484432807</v>
      </c>
      <c r="BB20">
        <f t="shared" si="41"/>
        <v>-0.39943583260078042</v>
      </c>
      <c r="BC20">
        <f t="shared" si="42"/>
        <v>0.21745902859595781</v>
      </c>
      <c r="BD20">
        <f t="shared" si="2"/>
        <v>-0.85459456422590951</v>
      </c>
      <c r="BE20">
        <f t="shared" si="3"/>
        <v>-0.10011057309835558</v>
      </c>
      <c r="BF20">
        <f t="shared" si="4"/>
        <v>1.0149106148298128</v>
      </c>
      <c r="BG20">
        <f t="shared" si="5"/>
        <v>1.1742461857402808</v>
      </c>
      <c r="BH20">
        <f t="shared" si="6"/>
        <v>0.39805380553052799</v>
      </c>
      <c r="BI20">
        <f t="shared" si="7"/>
        <v>0.87087818079234836</v>
      </c>
      <c r="BJ20">
        <f t="shared" si="8"/>
        <v>-0.5894145288751691</v>
      </c>
      <c r="BK20">
        <f t="shared" si="9"/>
        <v>0.55724673585641649</v>
      </c>
      <c r="BL20">
        <f t="shared" si="10"/>
        <v>-1.0165519000846635E-2</v>
      </c>
      <c r="BM20">
        <f t="shared" si="11"/>
        <v>0.62555684400317457</v>
      </c>
      <c r="BN20">
        <f t="shared" si="12"/>
        <v>-0.22763921222339076</v>
      </c>
      <c r="BO20">
        <f t="shared" si="13"/>
        <v>0.52089784296189601</v>
      </c>
      <c r="BP20">
        <f t="shared" si="14"/>
        <v>0.32697753569048998</v>
      </c>
      <c r="BQ20">
        <f t="shared" si="15"/>
        <v>0.88081653954043126</v>
      </c>
      <c r="BR20">
        <f t="shared" si="16"/>
        <v>-0.54956729445963315</v>
      </c>
      <c r="BS20">
        <f t="shared" si="17"/>
        <v>0.52227071133366798</v>
      </c>
      <c r="BT20">
        <f t="shared" si="18"/>
        <v>0.25467927286504621</v>
      </c>
      <c r="BU20">
        <f t="shared" si="19"/>
        <v>0.23361606272494037</v>
      </c>
      <c r="BV20">
        <f t="shared" si="20"/>
        <v>-8.59135339636065E-2</v>
      </c>
      <c r="BW20">
        <f t="shared" si="21"/>
        <v>-1.9588423143469109E-2</v>
      </c>
      <c r="BX20">
        <f t="shared" si="22"/>
        <v>-0.52716650112091368</v>
      </c>
      <c r="BY20">
        <f t="shared" si="23"/>
        <v>0.27150453258266927</v>
      </c>
      <c r="BZ20">
        <f t="shared" si="24"/>
        <v>-0.17285309603208368</v>
      </c>
      <c r="CA20">
        <f t="shared" si="25"/>
        <v>-0.17489914321394587</v>
      </c>
      <c r="CB20">
        <f t="shared" si="26"/>
        <v>-0.47651683219844782</v>
      </c>
      <c r="CC20">
        <f t="shared" si="27"/>
        <v>-0.32806272895399163</v>
      </c>
      <c r="CD20">
        <f t="shared" si="28"/>
        <v>-0.79943772109071765</v>
      </c>
      <c r="CE20">
        <f t="shared" si="29"/>
        <v>0.56019961098314908</v>
      </c>
      <c r="CF20">
        <f t="shared" si="30"/>
        <v>-0.63715745645207678</v>
      </c>
      <c r="CG20">
        <f t="shared" si="31"/>
        <v>0.1636328002963697</v>
      </c>
      <c r="CH20">
        <f t="shared" si="32"/>
        <v>-0.67291395140739518</v>
      </c>
      <c r="CI20">
        <f t="shared" si="33"/>
        <v>0.46878551087347042</v>
      </c>
    </row>
    <row r="21" spans="1:87">
      <c r="A21" s="28"/>
      <c r="C21">
        <f>'[1]weather indices calculation'!V21</f>
        <v>477.49999999999994</v>
      </c>
      <c r="D21">
        <f>'[1]weather indices calculation'!W21</f>
        <v>-86.842909741871466</v>
      </c>
      <c r="E21">
        <f>'[1]weather indices calculation'!AP21</f>
        <v>327</v>
      </c>
      <c r="F21">
        <f>'[1]weather indices calculation'!AQ21</f>
        <v>15.400224179922606</v>
      </c>
      <c r="G21">
        <f>'[1]weather indices calculation'!BJ21</f>
        <v>1346</v>
      </c>
      <c r="H21">
        <f>'[1]weather indices calculation'!BK21</f>
        <v>233.32569414636131</v>
      </c>
      <c r="I21">
        <f>'[1]weather indices calculation'!CD21</f>
        <v>780.39999999999975</v>
      </c>
      <c r="J21">
        <f>'[1]weather indices calculation'!CE21</f>
        <v>101.50215813167614</v>
      </c>
      <c r="K21">
        <f>'[1]weather indices calculation'!CX21</f>
        <v>343.09999999999997</v>
      </c>
      <c r="L21">
        <f>'[1]weather indices calculation'!CY21</f>
        <v>-19.424532039192481</v>
      </c>
      <c r="M21">
        <f>'[1]weather indices calculation'!DR21</f>
        <v>27.099999999999998</v>
      </c>
      <c r="N21">
        <f>'[1]weather indices calculation'!DS21</f>
        <v>1.2297320210375087</v>
      </c>
      <c r="O21">
        <f>'[1]weather indices calculation'!V44</f>
        <v>8737.24</v>
      </c>
      <c r="P21">
        <f>'[1]weather indices calculation'!W44</f>
        <v>-214.55712644955736</v>
      </c>
      <c r="Q21">
        <f>'[1]weather indices calculation'!AP44</f>
        <v>35835.699999999997</v>
      </c>
      <c r="R21">
        <f>'[1]weather indices calculation'!AQ44</f>
        <v>5750.7906292886564</v>
      </c>
      <c r="S21">
        <f>'[1]weather indices calculation'!BJ44</f>
        <v>21073.34</v>
      </c>
      <c r="T21">
        <f>'[1]weather indices calculation'!BK44</f>
        <v>2745.7367671119646</v>
      </c>
      <c r="U21">
        <f>'[1]weather indices calculation'!CD44</f>
        <v>9110.7200000000012</v>
      </c>
      <c r="V21">
        <f>'[1]weather indices calculation'!CE44</f>
        <v>-940.77250594134284</v>
      </c>
      <c r="W21">
        <f>'[1]weather indices calculation'!CX44</f>
        <v>723.01</v>
      </c>
      <c r="X21">
        <f>'[1]weather indices calculation'!CY44</f>
        <v>-12.780034152616199</v>
      </c>
      <c r="Y21">
        <f>'[1]weather indices calculation'!V67</f>
        <v>25021.9</v>
      </c>
      <c r="Z21">
        <f>'[1]weather indices calculation'!W67</f>
        <v>4694.0948910486704</v>
      </c>
      <c r="AA21">
        <f>'[1]weather indices calculation'!AP67</f>
        <v>15656.1</v>
      </c>
      <c r="AB21">
        <f>'[1]weather indices calculation'!AQ67</f>
        <v>2153.6438414683012</v>
      </c>
      <c r="AC21">
        <f>'[1]weather indices calculation'!BJ67</f>
        <v>6166.8600000000006</v>
      </c>
      <c r="AD21">
        <f>'[1]weather indices calculation'!BK67</f>
        <v>-241.53843701143211</v>
      </c>
      <c r="AE21">
        <f>'[1]weather indices calculation'!CD67</f>
        <v>499.25999999999993</v>
      </c>
      <c r="AF21">
        <f>'[1]weather indices calculation'!CE67</f>
        <v>37.07206300635378</v>
      </c>
      <c r="AG21">
        <f>'[1]weather indices calculation'!V90</f>
        <v>65801</v>
      </c>
      <c r="AH21">
        <f>'[1]weather indices calculation'!W90</f>
        <v>8740.833214031034</v>
      </c>
      <c r="AI21">
        <f>'[1]weather indices calculation'!AP90</f>
        <v>25145.3</v>
      </c>
      <c r="AJ21">
        <f>'[1]weather indices calculation'!AQ90</f>
        <v>945.28880593390943</v>
      </c>
      <c r="AK21">
        <f>'[1]weather indices calculation'!BJ90</f>
        <v>2049.4999999999995</v>
      </c>
      <c r="AL21">
        <f>'[1]weather indices calculation'!BK90</f>
        <v>353.31826470974858</v>
      </c>
      <c r="AM21">
        <f>'[1]weather indices calculation'!V113</f>
        <v>13543.110000000002</v>
      </c>
      <c r="AN21">
        <f>'[1]weather indices calculation'!W113</f>
        <v>1468.3161723477149</v>
      </c>
      <c r="AO21">
        <f>'[1]weather indices calculation'!AP113</f>
        <v>1269.0200000000002</v>
      </c>
      <c r="AP21">
        <f>'[1]weather indices calculation'!AQ113</f>
        <v>169.31505073203405</v>
      </c>
      <c r="AQ21">
        <f>'[1]weather indices calculation'!V136</f>
        <v>512.34999999999991</v>
      </c>
      <c r="AR21">
        <f>'[1]weather indices calculation'!W136</f>
        <v>-7.1891798650379073</v>
      </c>
      <c r="AT21">
        <f t="shared" si="1"/>
        <v>1.1721791764555765</v>
      </c>
      <c r="AU21">
        <f t="shared" si="34"/>
        <v>-1.3109785894727337</v>
      </c>
      <c r="AV21">
        <f t="shared" si="35"/>
        <v>0.88366862632770837</v>
      </c>
      <c r="AW21">
        <f t="shared" si="36"/>
        <v>0.62668600119224016</v>
      </c>
      <c r="AX21">
        <f t="shared" si="37"/>
        <v>-0.40179438419997837</v>
      </c>
      <c r="AY21">
        <f t="shared" si="38"/>
        <v>-0.10006336368219472</v>
      </c>
      <c r="AZ21">
        <f t="shared" si="39"/>
        <v>-0.80734240044272876</v>
      </c>
      <c r="BA21">
        <f t="shared" si="40"/>
        <v>0.69468666284542591</v>
      </c>
      <c r="BB21">
        <f t="shared" si="41"/>
        <v>1.8574661811973285</v>
      </c>
      <c r="BC21">
        <f t="shared" si="42"/>
        <v>-0.75812961319790562</v>
      </c>
      <c r="BD21">
        <f t="shared" si="2"/>
        <v>0.33097014915107759</v>
      </c>
      <c r="BE21">
        <f t="shared" si="3"/>
        <v>-1.0553857237013547E-2</v>
      </c>
      <c r="BF21">
        <f t="shared" si="4"/>
        <v>1.1384886309852804</v>
      </c>
      <c r="BG21">
        <f t="shared" si="5"/>
        <v>0.13258843219315633</v>
      </c>
      <c r="BH21">
        <f t="shared" si="6"/>
        <v>0.32058093810407234</v>
      </c>
      <c r="BI21">
        <f t="shared" si="7"/>
        <v>1.0045927006041728</v>
      </c>
      <c r="BJ21">
        <f t="shared" si="8"/>
        <v>-0.75711862036556365</v>
      </c>
      <c r="BK21">
        <f t="shared" si="9"/>
        <v>0.83055117461078054</v>
      </c>
      <c r="BL21">
        <f t="shared" si="10"/>
        <v>1.7521678500963178</v>
      </c>
      <c r="BM21">
        <f t="shared" si="11"/>
        <v>-1.0843547118877845</v>
      </c>
      <c r="BN21">
        <f t="shared" si="12"/>
        <v>0.70817402975911192</v>
      </c>
      <c r="BO21">
        <f t="shared" si="13"/>
        <v>-5.3799523981142836E-2</v>
      </c>
      <c r="BP21">
        <f t="shared" si="14"/>
        <v>2.8852270617595883E-2</v>
      </c>
      <c r="BQ21">
        <f t="shared" si="15"/>
        <v>0.44706518238261383</v>
      </c>
      <c r="BR21">
        <f t="shared" si="16"/>
        <v>-0.73111575654483285</v>
      </c>
      <c r="BS21">
        <f t="shared" si="17"/>
        <v>0.74777010076254435</v>
      </c>
      <c r="BT21">
        <f t="shared" si="18"/>
        <v>1.9303862707250974</v>
      </c>
      <c r="BU21">
        <f t="shared" si="19"/>
        <v>-1.0073527032896981</v>
      </c>
      <c r="BV21">
        <f t="shared" si="20"/>
        <v>0.60354449552091827</v>
      </c>
      <c r="BW21">
        <f t="shared" si="21"/>
        <v>0.18159276409005434</v>
      </c>
      <c r="BX21">
        <f t="shared" si="22"/>
        <v>-0.68144396319943357</v>
      </c>
      <c r="BY21">
        <f t="shared" si="23"/>
        <v>0.52423169596589336</v>
      </c>
      <c r="BZ21">
        <f t="shared" si="24"/>
        <v>0.92682652183543812</v>
      </c>
      <c r="CA21">
        <f t="shared" si="25"/>
        <v>-0.73092767061184261</v>
      </c>
      <c r="CB21">
        <f t="shared" si="26"/>
        <v>2.2432023845627262E-2</v>
      </c>
      <c r="CC21">
        <f t="shared" si="27"/>
        <v>-3.9976377010180496E-2</v>
      </c>
      <c r="CD21">
        <f t="shared" si="28"/>
        <v>-0.58750469770154845</v>
      </c>
      <c r="CE21">
        <f t="shared" si="29"/>
        <v>0.54945746776004889</v>
      </c>
      <c r="CF21">
        <f t="shared" si="30"/>
        <v>-0.60837079134319871</v>
      </c>
      <c r="CG21">
        <f t="shared" si="31"/>
        <v>0.56458018304640956</v>
      </c>
      <c r="CH21">
        <f t="shared" si="32"/>
        <v>1.2425850584989797</v>
      </c>
      <c r="CI21">
        <f t="shared" si="33"/>
        <v>-0.24834814780481504</v>
      </c>
    </row>
    <row r="23" spans="1:87">
      <c r="C23">
        <f>AVERAGE(C2:C21)</f>
        <v>462.24500000000006</v>
      </c>
      <c r="D23">
        <f t="shared" ref="D23:AR23" si="43">AVERAGE(D2:D21)</f>
        <v>-83.075820033004305</v>
      </c>
      <c r="E23">
        <f t="shared" si="43"/>
        <v>320.88499999999993</v>
      </c>
      <c r="F23">
        <f t="shared" si="43"/>
        <v>14.374772480921276</v>
      </c>
      <c r="G23">
        <f t="shared" si="43"/>
        <v>1379.05</v>
      </c>
      <c r="H23">
        <f t="shared" si="43"/>
        <v>234.75432514878608</v>
      </c>
      <c r="I23">
        <f t="shared" si="43"/>
        <v>967.05499999999995</v>
      </c>
      <c r="J23">
        <f t="shared" si="43"/>
        <v>69.906415908909338</v>
      </c>
      <c r="K23">
        <f t="shared" si="43"/>
        <v>317.17500000000007</v>
      </c>
      <c r="L23">
        <f t="shared" si="43"/>
        <v>-15.587899913676077</v>
      </c>
      <c r="M23">
        <f t="shared" si="43"/>
        <v>26.764999999999997</v>
      </c>
      <c r="N23">
        <f t="shared" si="43"/>
        <v>1.2332212177895943</v>
      </c>
      <c r="O23">
        <f t="shared" si="43"/>
        <v>8345.5154999999995</v>
      </c>
      <c r="P23">
        <f t="shared" si="43"/>
        <v>-223.56340509321399</v>
      </c>
      <c r="Q23">
        <f t="shared" si="43"/>
        <v>35369.349999999991</v>
      </c>
      <c r="R23">
        <f t="shared" si="43"/>
        <v>5461.229064054146</v>
      </c>
      <c r="S23">
        <f t="shared" si="43"/>
        <v>25274.681500000002</v>
      </c>
      <c r="T23">
        <f t="shared" si="43"/>
        <v>1754.0698702701034</v>
      </c>
      <c r="U23">
        <f t="shared" si="43"/>
        <v>8168.9239999999972</v>
      </c>
      <c r="V23">
        <f t="shared" si="43"/>
        <v>-768.17317928834291</v>
      </c>
      <c r="W23">
        <f t="shared" si="43"/>
        <v>694.18550000000005</v>
      </c>
      <c r="X23">
        <f t="shared" si="43"/>
        <v>-12.147256745267123</v>
      </c>
      <c r="Y23">
        <f t="shared" si="43"/>
        <v>24973.375</v>
      </c>
      <c r="Z23">
        <f t="shared" si="43"/>
        <v>4534.6023416932139</v>
      </c>
      <c r="AA23">
        <f t="shared" si="43"/>
        <v>18913.428500000002</v>
      </c>
      <c r="AB23">
        <f t="shared" si="43"/>
        <v>1438.3666326121345</v>
      </c>
      <c r="AC23">
        <f t="shared" si="43"/>
        <v>5603.9894999999997</v>
      </c>
      <c r="AD23">
        <f t="shared" si="43"/>
        <v>-158.79768524408365</v>
      </c>
      <c r="AE23">
        <f t="shared" si="43"/>
        <v>483.53800000000001</v>
      </c>
      <c r="AF23">
        <f t="shared" si="43"/>
        <v>35.854986940841904</v>
      </c>
      <c r="AG23">
        <f t="shared" si="43"/>
        <v>80808.650000000023</v>
      </c>
      <c r="AH23">
        <f t="shared" si="43"/>
        <v>6568.2508198680498</v>
      </c>
      <c r="AI23">
        <f t="shared" si="43"/>
        <v>23901.305</v>
      </c>
      <c r="AJ23">
        <f t="shared" si="43"/>
        <v>1141.5117660858837</v>
      </c>
      <c r="AK23">
        <f t="shared" si="43"/>
        <v>2046.2449999999997</v>
      </c>
      <c r="AL23">
        <f t="shared" si="43"/>
        <v>354.41939394308838</v>
      </c>
      <c r="AM23">
        <f t="shared" si="43"/>
        <v>15368.692499999996</v>
      </c>
      <c r="AN23">
        <f t="shared" si="43"/>
        <v>1109.7651982552438</v>
      </c>
      <c r="AO23">
        <f t="shared" si="43"/>
        <v>1494.306</v>
      </c>
      <c r="AP23">
        <f t="shared" si="43"/>
        <v>126.77581645897874</v>
      </c>
      <c r="AQ23">
        <f t="shared" si="43"/>
        <v>472.91549999999995</v>
      </c>
      <c r="AR23">
        <f t="shared" si="43"/>
        <v>-4.5866523835982944</v>
      </c>
    </row>
    <row r="24" spans="1:87">
      <c r="C24">
        <f>STDEV(C2:C21)</f>
        <v>13.014221977673921</v>
      </c>
      <c r="D24">
        <f t="shared" ref="D24:AR24" si="44">STDEV(D2:D21)</f>
        <v>2.8734944560629763</v>
      </c>
      <c r="E24">
        <f t="shared" si="44"/>
        <v>6.9200148311391096</v>
      </c>
      <c r="F24">
        <f t="shared" si="44"/>
        <v>1.6363086091766168</v>
      </c>
      <c r="G24">
        <f t="shared" si="44"/>
        <v>82.256002820463848</v>
      </c>
      <c r="H24">
        <f t="shared" si="44"/>
        <v>14.2772634244253</v>
      </c>
      <c r="I24">
        <f t="shared" si="44"/>
        <v>231.1968254084546</v>
      </c>
      <c r="J24">
        <f t="shared" si="44"/>
        <v>45.482004927734074</v>
      </c>
      <c r="K24">
        <f t="shared" si="44"/>
        <v>13.957185472571329</v>
      </c>
      <c r="L24">
        <f t="shared" si="44"/>
        <v>5.0606546146283726</v>
      </c>
      <c r="M24">
        <f t="shared" si="44"/>
        <v>1.012175874045619</v>
      </c>
      <c r="N24">
        <f t="shared" si="44"/>
        <v>0.33060867450893577</v>
      </c>
      <c r="O24">
        <f t="shared" si="44"/>
        <v>344.07414298111235</v>
      </c>
      <c r="P24">
        <f t="shared" si="44"/>
        <v>67.926579224771132</v>
      </c>
      <c r="Q24">
        <f t="shared" si="44"/>
        <v>1454.7028365379961</v>
      </c>
      <c r="R24">
        <f t="shared" si="44"/>
        <v>288.23777542915155</v>
      </c>
      <c r="S24">
        <f t="shared" si="44"/>
        <v>5549.1192357301234</v>
      </c>
      <c r="T24">
        <f t="shared" si="44"/>
        <v>1193.9865081842597</v>
      </c>
      <c r="U24">
        <f t="shared" si="44"/>
        <v>537.50329909787627</v>
      </c>
      <c r="V24">
        <f t="shared" si="44"/>
        <v>159.17238589992084</v>
      </c>
      <c r="W24">
        <f t="shared" si="44"/>
        <v>40.702565737696858</v>
      </c>
      <c r="X24">
        <f t="shared" si="44"/>
        <v>11.761765913967375</v>
      </c>
      <c r="Y24">
        <f t="shared" si="44"/>
        <v>1681.8433683485532</v>
      </c>
      <c r="Z24">
        <f t="shared" si="44"/>
        <v>356.75457548594619</v>
      </c>
      <c r="AA24">
        <f t="shared" si="44"/>
        <v>4455.284229399942</v>
      </c>
      <c r="AB24">
        <f t="shared" si="44"/>
        <v>956.54694955943967</v>
      </c>
      <c r="AC24">
        <f t="shared" si="44"/>
        <v>291.58438833517698</v>
      </c>
      <c r="AD24">
        <f t="shared" si="44"/>
        <v>82.136824070797758</v>
      </c>
      <c r="AE24">
        <f t="shared" si="44"/>
        <v>26.049446423051695</v>
      </c>
      <c r="AF24">
        <f t="shared" si="44"/>
        <v>6.7022277655750138</v>
      </c>
      <c r="AG24">
        <f t="shared" si="44"/>
        <v>22023.307579889493</v>
      </c>
      <c r="AH24">
        <f t="shared" si="44"/>
        <v>4144.3171232903342</v>
      </c>
      <c r="AI24">
        <f t="shared" si="44"/>
        <v>1342.2091089241353</v>
      </c>
      <c r="AJ24">
        <f t="shared" si="44"/>
        <v>268.45742477873432</v>
      </c>
      <c r="AK24">
        <f t="shared" si="44"/>
        <v>145.10505259802443</v>
      </c>
      <c r="AL24">
        <f t="shared" si="44"/>
        <v>27.544497918342824</v>
      </c>
      <c r="AM24">
        <f t="shared" si="44"/>
        <v>3107.3496214448764</v>
      </c>
      <c r="AN24">
        <f t="shared" si="44"/>
        <v>652.55455632291489</v>
      </c>
      <c r="AO24">
        <f t="shared" si="44"/>
        <v>370.31034889528382</v>
      </c>
      <c r="AP24">
        <f t="shared" si="44"/>
        <v>75.346665629527607</v>
      </c>
      <c r="AQ24">
        <f t="shared" si="44"/>
        <v>31.735855610267937</v>
      </c>
      <c r="AR24">
        <f t="shared" si="44"/>
        <v>10.479351283445144</v>
      </c>
    </row>
    <row r="27" spans="1:87">
      <c r="A27" s="30" t="s">
        <v>53</v>
      </c>
      <c r="B27" s="30"/>
      <c r="C27" s="30"/>
      <c r="D27" s="30"/>
      <c r="E27" s="30"/>
      <c r="F27" s="30"/>
      <c r="G27" s="30"/>
      <c r="H27" s="30"/>
      <c r="I27" s="1"/>
      <c r="U27" s="29">
        <f>VAR(U30:U49)</f>
        <v>19.709303962538868</v>
      </c>
      <c r="V27" s="29">
        <f t="shared" ref="V27:AA27" si="45">VAR(V30:V49)</f>
        <v>7.2494857225474574</v>
      </c>
      <c r="W27" s="29">
        <f t="shared" si="45"/>
        <v>5.2484723235251094</v>
      </c>
      <c r="X27" s="29">
        <f t="shared" si="45"/>
        <v>3.6438680000353467</v>
      </c>
      <c r="Y27" s="29">
        <f t="shared" si="45"/>
        <v>1.9557300554030077</v>
      </c>
      <c r="Z27" s="29">
        <f t="shared" si="45"/>
        <v>1.7239283810952639</v>
      </c>
      <c r="AA27" s="29">
        <f t="shared" si="45"/>
        <v>1.1537334155713628</v>
      </c>
    </row>
    <row r="28" spans="1:87">
      <c r="A28" s="2" t="s">
        <v>0</v>
      </c>
      <c r="B28" s="31" t="s">
        <v>1</v>
      </c>
      <c r="C28" s="32"/>
      <c r="D28" s="32"/>
      <c r="E28" s="32"/>
      <c r="F28" s="32"/>
      <c r="G28" s="32"/>
      <c r="H28" s="33"/>
      <c r="I28" s="1"/>
      <c r="N28" t="s">
        <v>98</v>
      </c>
    </row>
    <row r="29" spans="1:87">
      <c r="A29" s="3"/>
      <c r="B29" s="4" t="s">
        <v>2</v>
      </c>
      <c r="C29" s="5" t="s">
        <v>3</v>
      </c>
      <c r="D29" s="5" t="s">
        <v>4</v>
      </c>
      <c r="E29" s="5" t="s">
        <v>5</v>
      </c>
      <c r="F29" s="5" t="s">
        <v>6</v>
      </c>
      <c r="G29" s="5" t="s">
        <v>7</v>
      </c>
      <c r="H29" s="6" t="s">
        <v>8</v>
      </c>
      <c r="I29" s="1"/>
      <c r="J29" s="20" t="s">
        <v>2</v>
      </c>
      <c r="K29" s="21">
        <v>19.709303962538833</v>
      </c>
      <c r="L29" s="22"/>
      <c r="U29" t="s">
        <v>99</v>
      </c>
      <c r="V29" t="s">
        <v>100</v>
      </c>
      <c r="W29" t="s">
        <v>101</v>
      </c>
      <c r="X29" t="s">
        <v>102</v>
      </c>
      <c r="Y29" t="s">
        <v>103</v>
      </c>
      <c r="Z29" t="s">
        <v>104</v>
      </c>
      <c r="AA29" t="s">
        <v>105</v>
      </c>
    </row>
    <row r="30" spans="1:87">
      <c r="A30" s="7" t="s">
        <v>9</v>
      </c>
      <c r="B30" s="8">
        <v>-0.73625965537472615</v>
      </c>
      <c r="C30" s="9">
        <v>0.55634569970956327</v>
      </c>
      <c r="D30" s="9">
        <v>-5.1828429429464189E-2</v>
      </c>
      <c r="E30" s="9">
        <v>0.12506569428217698</v>
      </c>
      <c r="F30" s="9">
        <v>5.4120850645441414E-2</v>
      </c>
      <c r="G30" s="9">
        <v>-0.14364045183279223</v>
      </c>
      <c r="H30" s="10">
        <v>0.30740172218756229</v>
      </c>
      <c r="I30" s="1"/>
      <c r="J30" s="23" t="s">
        <v>3</v>
      </c>
      <c r="K30" s="24">
        <v>7.249485722547651</v>
      </c>
      <c r="L30" s="22"/>
      <c r="M30">
        <f>B30/SQRT(K$29)</f>
        <v>-0.16584231807885025</v>
      </c>
      <c r="N30">
        <f>C30/SQRT(K$30)</f>
        <v>0.20662893442503935</v>
      </c>
      <c r="O30">
        <f>D30/SQRT(K$31)</f>
        <v>-2.2623072786839386E-2</v>
      </c>
      <c r="P30">
        <f>E30/SQRT(K$32)</f>
        <v>6.5517434060926236E-2</v>
      </c>
      <c r="Q30">
        <f>F30/SQRT(K$33)</f>
        <v>3.8699928176992179E-2</v>
      </c>
      <c r="R30">
        <f>G30/SQRT(K$34)</f>
        <v>-0.10939995737902448</v>
      </c>
      <c r="S30">
        <f>H30/SQRT(K$35)</f>
        <v>0.2861894108580596</v>
      </c>
      <c r="U30">
        <f t="array" ref="U30:U49">MMULT($AT$2:$CI$21,M30:M71)</f>
        <v>-3.7375139514917533</v>
      </c>
      <c r="V30">
        <f t="array" ref="V30:V49">MMULT($AT$2:$CI$21,N30:N71)</f>
        <v>-2.901580802915527</v>
      </c>
      <c r="W30">
        <f t="array" ref="W30:W49">MMULT($AT$2:$CI$21,O30:O71)</f>
        <v>-0.68309606623279528</v>
      </c>
      <c r="X30">
        <f t="array" ref="X30:X49">MMULT($AT$2:$CI$21,P30:P71)</f>
        <v>-0.45180033714804579</v>
      </c>
      <c r="Y30">
        <f t="array" ref="Y30:Y49">MMULT($AT$2:$CI$21,Q30:Q71)</f>
        <v>1.8522059740637316</v>
      </c>
      <c r="Z30">
        <f t="array" ref="Z30:Z49">MMULT($AT$2:$CI$21,R30:R71)</f>
        <v>2.0036752258249115</v>
      </c>
      <c r="AA30">
        <f t="array" ref="AA30:AA49">MMULT($AT$2:$CI$21,S30:S71)</f>
        <v>-1.7474468651730246E-2</v>
      </c>
    </row>
    <row r="31" spans="1:87">
      <c r="A31" s="11" t="s">
        <v>10</v>
      </c>
      <c r="B31" s="12">
        <v>0.8135646370459092</v>
      </c>
      <c r="C31" s="13">
        <v>-8.9145503482297273E-2</v>
      </c>
      <c r="D31" s="13">
        <v>-4.256060266394833E-2</v>
      </c>
      <c r="E31" s="13">
        <v>-0.37278707096883157</v>
      </c>
      <c r="F31" s="13">
        <v>-7.4736950582693931E-2</v>
      </c>
      <c r="G31" s="13">
        <v>0.12646699969348968</v>
      </c>
      <c r="H31" s="14">
        <v>-9.3011031228882143E-2</v>
      </c>
      <c r="I31" s="1"/>
      <c r="J31" s="23" t="s">
        <v>4</v>
      </c>
      <c r="K31" s="24">
        <v>5.2484723235254451</v>
      </c>
      <c r="L31" s="22"/>
      <c r="M31">
        <f t="shared" ref="M31:M71" si="46">B31/SQRT(K$29)</f>
        <v>0.18325524742490676</v>
      </c>
      <c r="N31">
        <f t="shared" ref="N31:N71" si="47">C31/SQRT(K$30)</f>
        <v>-3.3108983142939336E-2</v>
      </c>
      <c r="O31">
        <f t="shared" ref="O31:O71" si="48">D31/SQRT(K$31)</f>
        <v>-1.85776729589818E-2</v>
      </c>
      <c r="P31">
        <f t="shared" ref="P31:P71" si="49">E31/SQRT(K$32)</f>
        <v>-0.19528978335066025</v>
      </c>
      <c r="Q31">
        <f t="shared" ref="Q31:Q71" si="50">F31/SQRT(K$33)</f>
        <v>-5.3441780482459726E-2</v>
      </c>
      <c r="R31">
        <f t="shared" ref="R31:R71" si="51">G31/SQRT(K$34)</f>
        <v>9.63202510141528E-2</v>
      </c>
      <c r="S31">
        <f t="shared" ref="S31:S71" si="52">H31/SQRT(K$35)</f>
        <v>-8.6592788229250123E-2</v>
      </c>
      <c r="U31">
        <v>-11.69617580309311</v>
      </c>
      <c r="V31">
        <v>2.2692193217497194</v>
      </c>
      <c r="W31">
        <v>-3.5892412832979934</v>
      </c>
      <c r="X31">
        <v>4.2683078905843228</v>
      </c>
      <c r="Y31">
        <v>-1.4216244048424522</v>
      </c>
      <c r="Z31">
        <v>-0.27393686930762495</v>
      </c>
      <c r="AA31">
        <v>-0.62956801787039962</v>
      </c>
    </row>
    <row r="32" spans="1:87">
      <c r="A32" s="11" t="s">
        <v>11</v>
      </c>
      <c r="B32" s="12">
        <v>0.14002239916276785</v>
      </c>
      <c r="C32" s="13">
        <v>0.35907573908868812</v>
      </c>
      <c r="D32" s="13">
        <v>0.65465332232117657</v>
      </c>
      <c r="E32" s="13">
        <v>0.17041563029058843</v>
      </c>
      <c r="F32" s="13">
        <v>-0.29580106678544482</v>
      </c>
      <c r="G32" s="13">
        <v>-0.47589562758292758</v>
      </c>
      <c r="H32" s="14">
        <v>0.18971327145917086</v>
      </c>
      <c r="I32" s="1"/>
      <c r="J32" s="23" t="s">
        <v>5</v>
      </c>
      <c r="K32" s="24">
        <v>3.6438680000353858</v>
      </c>
      <c r="L32" s="22"/>
      <c r="M32">
        <f t="shared" si="46"/>
        <v>3.15400132148985E-2</v>
      </c>
      <c r="N32">
        <f t="shared" si="47"/>
        <v>0.13336211169514267</v>
      </c>
      <c r="O32">
        <f t="shared" si="48"/>
        <v>0.28575571214586415</v>
      </c>
      <c r="P32">
        <f t="shared" si="49"/>
        <v>8.9274639897041319E-2</v>
      </c>
      <c r="Q32">
        <f t="shared" si="50"/>
        <v>-0.21151700135442347</v>
      </c>
      <c r="R32">
        <f t="shared" si="51"/>
        <v>-0.36245333894550402</v>
      </c>
      <c r="S32">
        <f t="shared" si="52"/>
        <v>0.17662207291645424</v>
      </c>
      <c r="U32">
        <v>1.0099089886788866</v>
      </c>
      <c r="V32">
        <v>0.61368563193858283</v>
      </c>
      <c r="W32">
        <v>-1.0326293262195581</v>
      </c>
      <c r="X32">
        <v>-2.1137448092627777</v>
      </c>
      <c r="Y32">
        <v>0.9011319044762528</v>
      </c>
      <c r="Z32">
        <v>-1.3102766454740382</v>
      </c>
      <c r="AA32">
        <v>0.10537790381918764</v>
      </c>
    </row>
    <row r="33" spans="1:27">
      <c r="A33" s="11" t="s">
        <v>12</v>
      </c>
      <c r="B33" s="12">
        <v>0.73438021276017151</v>
      </c>
      <c r="C33" s="13">
        <v>0.21516147730382282</v>
      </c>
      <c r="D33" s="13">
        <v>-0.11882963926271443</v>
      </c>
      <c r="E33" s="13">
        <v>-0.11364278019814053</v>
      </c>
      <c r="F33" s="13">
        <v>0.14121923963469876</v>
      </c>
      <c r="G33" s="13">
        <v>-0.52498697194721133</v>
      </c>
      <c r="H33" s="14">
        <v>2.2795719532311423E-2</v>
      </c>
      <c r="I33" s="1"/>
      <c r="J33" s="23" t="s">
        <v>6</v>
      </c>
      <c r="K33" s="24">
        <v>1.9557300554030628</v>
      </c>
      <c r="L33" s="22"/>
      <c r="M33">
        <f t="shared" si="46"/>
        <v>0.1654189740620777</v>
      </c>
      <c r="N33">
        <f t="shared" si="47"/>
        <v>7.9911800896125415E-2</v>
      </c>
      <c r="O33">
        <f t="shared" si="48"/>
        <v>-5.186905348796806E-2</v>
      </c>
      <c r="P33">
        <f t="shared" si="49"/>
        <v>-5.9533378844346042E-2</v>
      </c>
      <c r="Q33">
        <f t="shared" si="50"/>
        <v>0.10098094109562226</v>
      </c>
      <c r="R33">
        <f t="shared" si="51"/>
        <v>-0.39984246514641159</v>
      </c>
      <c r="S33">
        <f t="shared" si="52"/>
        <v>2.1222696791064789E-2</v>
      </c>
      <c r="U33">
        <v>0.7128361825083136</v>
      </c>
      <c r="V33">
        <v>2.0355054510930293</v>
      </c>
      <c r="W33">
        <v>-4.8284598921412245</v>
      </c>
      <c r="X33">
        <v>-3.1380075955853517</v>
      </c>
      <c r="Y33">
        <v>0.20957874444311472</v>
      </c>
      <c r="Z33">
        <v>1.2754159836523074</v>
      </c>
      <c r="AA33">
        <v>-1.5515418074489926</v>
      </c>
    </row>
    <row r="34" spans="1:27">
      <c r="A34" s="11" t="s">
        <v>13</v>
      </c>
      <c r="B34" s="12">
        <v>0.76661477996211702</v>
      </c>
      <c r="C34" s="13">
        <v>-0.49758061913331197</v>
      </c>
      <c r="D34" s="13">
        <v>0.33206011372264976</v>
      </c>
      <c r="E34" s="13">
        <v>-3.7561297039431563E-2</v>
      </c>
      <c r="F34" s="13">
        <v>-8.5035269984867864E-2</v>
      </c>
      <c r="G34" s="13">
        <v>-0.10604728152187293</v>
      </c>
      <c r="H34" s="14">
        <v>-0.16703186514677923</v>
      </c>
      <c r="I34" s="1"/>
      <c r="J34" s="23" t="s">
        <v>7</v>
      </c>
      <c r="K34" s="24">
        <v>1.7239283810954062</v>
      </c>
      <c r="L34" s="22"/>
      <c r="M34">
        <f t="shared" si="46"/>
        <v>0.17267980291235374</v>
      </c>
      <c r="N34">
        <f t="shared" si="47"/>
        <v>-0.1848033572933902</v>
      </c>
      <c r="O34">
        <f t="shared" si="48"/>
        <v>0.14494400476822111</v>
      </c>
      <c r="P34">
        <f t="shared" si="49"/>
        <v>-1.9677017076092984E-2</v>
      </c>
      <c r="Q34">
        <f t="shared" si="50"/>
        <v>-6.0805748647313869E-2</v>
      </c>
      <c r="R34">
        <f t="shared" si="51"/>
        <v>-8.0768111841915985E-2</v>
      </c>
      <c r="S34">
        <f t="shared" si="52"/>
        <v>-0.15550580114093368</v>
      </c>
      <c r="U34">
        <v>0.17767377957569971</v>
      </c>
      <c r="V34">
        <v>-0.63735400831030964</v>
      </c>
      <c r="W34">
        <v>-1.8835935896555962</v>
      </c>
      <c r="X34">
        <v>-0.19092392470505323</v>
      </c>
      <c r="Y34">
        <v>-1.0745808791413063</v>
      </c>
      <c r="Z34">
        <v>-0.39422129064455874</v>
      </c>
      <c r="AA34">
        <v>-6.2860680786514661E-2</v>
      </c>
    </row>
    <row r="35" spans="1:27">
      <c r="A35" s="11" t="s">
        <v>14</v>
      </c>
      <c r="B35" s="12">
        <v>0.93524867964614511</v>
      </c>
      <c r="C35" s="13">
        <v>5.2356989529684463E-2</v>
      </c>
      <c r="D35" s="13">
        <v>0.21734718648499765</v>
      </c>
      <c r="E35" s="13">
        <v>-0.17878949104985398</v>
      </c>
      <c r="F35" s="13">
        <v>-5.4411621721735477E-2</v>
      </c>
      <c r="G35" s="13">
        <v>-9.0225383011184462E-2</v>
      </c>
      <c r="H35" s="14">
        <v>4.2799162536755033E-3</v>
      </c>
      <c r="I35" s="1"/>
      <c r="J35" s="23" t="s">
        <v>8</v>
      </c>
      <c r="K35" s="24">
        <v>1.1537334155713987</v>
      </c>
      <c r="L35" s="22"/>
      <c r="M35">
        <f t="shared" si="46"/>
        <v>0.21066455004078583</v>
      </c>
      <c r="N35">
        <f t="shared" si="47"/>
        <v>1.9445587450157977E-2</v>
      </c>
      <c r="O35">
        <f t="shared" si="48"/>
        <v>9.4871893167372962E-2</v>
      </c>
      <c r="P35">
        <f t="shared" si="49"/>
        <v>-9.3661405374812656E-2</v>
      </c>
      <c r="Q35">
        <f t="shared" si="50"/>
        <v>-3.8907848407999761E-2</v>
      </c>
      <c r="R35">
        <f t="shared" si="51"/>
        <v>-6.8717780611132345E-2</v>
      </c>
      <c r="S35">
        <f t="shared" si="52"/>
        <v>3.9845798600108978E-3</v>
      </c>
      <c r="U35">
        <v>-1.8497635111452559</v>
      </c>
      <c r="V35">
        <v>-1.2645944240216438</v>
      </c>
      <c r="W35">
        <v>0.38081553263545931</v>
      </c>
      <c r="X35">
        <v>-3.1561752929131939</v>
      </c>
      <c r="Y35">
        <v>-1.4640318849059064</v>
      </c>
      <c r="Z35">
        <v>0.19496809674824944</v>
      </c>
      <c r="AA35">
        <v>0.89020943375032702</v>
      </c>
    </row>
    <row r="36" spans="1:27">
      <c r="A36" s="11" t="s">
        <v>15</v>
      </c>
      <c r="B36" s="12">
        <v>0.82793635735096516</v>
      </c>
      <c r="C36" s="13">
        <v>-0.27040193931019196</v>
      </c>
      <c r="D36" s="13">
        <v>1.9013897815230185E-3</v>
      </c>
      <c r="E36" s="13">
        <v>0.4104039085776589</v>
      </c>
      <c r="F36" s="13">
        <v>6.7225095469557123E-3</v>
      </c>
      <c r="G36" s="13">
        <v>0.16841544443940537</v>
      </c>
      <c r="H36" s="14">
        <v>0.20392306698911747</v>
      </c>
      <c r="I36" s="1"/>
      <c r="M36">
        <f t="shared" si="46"/>
        <v>0.18649247411901143</v>
      </c>
      <c r="N36">
        <f t="shared" si="47"/>
        <v>-0.1004283211235338</v>
      </c>
      <c r="O36">
        <f t="shared" si="48"/>
        <v>8.2995529474975613E-4</v>
      </c>
      <c r="P36">
        <f t="shared" si="49"/>
        <v>0.21499589614012193</v>
      </c>
      <c r="Q36">
        <f t="shared" si="50"/>
        <v>4.8070315513092099E-3</v>
      </c>
      <c r="R36">
        <f t="shared" si="51"/>
        <v>0.1282691763256775</v>
      </c>
      <c r="S36">
        <f t="shared" si="52"/>
        <v>0.1898513189408067</v>
      </c>
      <c r="U36">
        <v>1.9165646933961036</v>
      </c>
      <c r="V36">
        <v>-0.60455959562799899</v>
      </c>
      <c r="W36">
        <v>-1.0780543927256105</v>
      </c>
      <c r="X36">
        <v>0.4691547116401702</v>
      </c>
      <c r="Y36">
        <v>1.108293444776288</v>
      </c>
      <c r="Z36">
        <v>1.2064048924476038</v>
      </c>
      <c r="AA36">
        <v>1.4743069498177377</v>
      </c>
    </row>
    <row r="37" spans="1:27">
      <c r="A37" s="11" t="s">
        <v>16</v>
      </c>
      <c r="B37" s="12">
        <v>0.71451781474016185</v>
      </c>
      <c r="C37" s="13">
        <v>0.45115771588586406</v>
      </c>
      <c r="D37" s="13">
        <v>-0.30317577792729439</v>
      </c>
      <c r="E37" s="13">
        <v>0.29973590602102962</v>
      </c>
      <c r="F37" s="13">
        <v>0.2720853514307785</v>
      </c>
      <c r="G37" s="13">
        <v>-6.7887605344114615E-2</v>
      </c>
      <c r="H37" s="14">
        <v>-0.13222793203202224</v>
      </c>
      <c r="I37" s="1"/>
      <c r="M37">
        <f t="shared" si="46"/>
        <v>0.1609449734751969</v>
      </c>
      <c r="N37">
        <f t="shared" si="47"/>
        <v>0.16756171233065487</v>
      </c>
      <c r="O37">
        <f t="shared" si="48"/>
        <v>-0.13233601262392608</v>
      </c>
      <c r="P37">
        <f t="shared" si="49"/>
        <v>0.15702089666665189</v>
      </c>
      <c r="Q37">
        <f t="shared" si="50"/>
        <v>0.19455872242964675</v>
      </c>
      <c r="R37">
        <f t="shared" si="51"/>
        <v>-5.1704802069653874E-2</v>
      </c>
      <c r="S37">
        <f t="shared" si="52"/>
        <v>-0.12310351971331641</v>
      </c>
      <c r="U37">
        <v>0.46312948773380741</v>
      </c>
      <c r="V37">
        <v>-5.1780522677652758</v>
      </c>
      <c r="W37">
        <v>-1.1845870566152334</v>
      </c>
      <c r="X37">
        <v>-0.36996941342443129</v>
      </c>
      <c r="Y37">
        <v>0.38934946731865927</v>
      </c>
      <c r="Z37">
        <v>0.15118808408030887</v>
      </c>
      <c r="AA37">
        <v>-1.0031417180120568</v>
      </c>
    </row>
    <row r="38" spans="1:27">
      <c r="A38" s="11" t="s">
        <v>17</v>
      </c>
      <c r="B38" s="12">
        <v>-0.56120759549718358</v>
      </c>
      <c r="C38" s="13">
        <v>0.37531984081640113</v>
      </c>
      <c r="D38" s="13">
        <v>0.38517962944429135</v>
      </c>
      <c r="E38" s="13">
        <v>-0.28076120930343706</v>
      </c>
      <c r="F38" s="13">
        <v>0.47374726435990977</v>
      </c>
      <c r="G38" s="13">
        <v>0.25375262312852154</v>
      </c>
      <c r="H38" s="14">
        <v>8.5626584830553177E-4</v>
      </c>
      <c r="I38" s="1"/>
      <c r="M38">
        <f t="shared" si="46"/>
        <v>-0.12641188184261001</v>
      </c>
      <c r="N38">
        <f t="shared" si="47"/>
        <v>0.13939523360556907</v>
      </c>
      <c r="O38">
        <f t="shared" si="48"/>
        <v>0.16813063580838886</v>
      </c>
      <c r="P38">
        <f t="shared" si="49"/>
        <v>-0.14708073323369594</v>
      </c>
      <c r="Q38">
        <f t="shared" si="50"/>
        <v>0.33876010606125428</v>
      </c>
      <c r="R38">
        <f t="shared" si="51"/>
        <v>0.19326398518567151</v>
      </c>
      <c r="S38">
        <f t="shared" si="52"/>
        <v>7.9717906887625048E-4</v>
      </c>
      <c r="U38">
        <v>-5.9201624148114922</v>
      </c>
      <c r="V38">
        <v>0.56564738277850823</v>
      </c>
      <c r="W38">
        <v>1.8807641460269076</v>
      </c>
      <c r="X38">
        <v>-1.1667663847785075</v>
      </c>
      <c r="Y38">
        <v>5.1784632134157196E-2</v>
      </c>
      <c r="Z38">
        <v>1.9695613546807051</v>
      </c>
      <c r="AA38">
        <v>2.5510651518835337</v>
      </c>
    </row>
    <row r="39" spans="1:27">
      <c r="A39" s="11" t="s">
        <v>18</v>
      </c>
      <c r="B39" s="12">
        <v>0.50088527336037092</v>
      </c>
      <c r="C39" s="13">
        <v>0.45211009907036637</v>
      </c>
      <c r="D39" s="13">
        <v>-0.60061912366540493</v>
      </c>
      <c r="E39" s="13">
        <v>-0.23970304531291292</v>
      </c>
      <c r="F39" s="13">
        <v>-0.31839148225173647</v>
      </c>
      <c r="G39" s="13">
        <v>2.4127072549473282E-2</v>
      </c>
      <c r="H39" s="14">
        <v>-3.8023718018501199E-2</v>
      </c>
      <c r="I39" s="1"/>
      <c r="M39">
        <f t="shared" si="46"/>
        <v>0.11282429265170625</v>
      </c>
      <c r="N39">
        <f t="shared" si="47"/>
        <v>0.16791543111140714</v>
      </c>
      <c r="O39">
        <f t="shared" si="48"/>
        <v>-0.26216982265191929</v>
      </c>
      <c r="P39">
        <f t="shared" si="49"/>
        <v>-0.12557183291253718</v>
      </c>
      <c r="Q39">
        <f t="shared" si="50"/>
        <v>-0.22767061767064331</v>
      </c>
      <c r="R39">
        <f t="shared" si="51"/>
        <v>1.8375747743160656E-2</v>
      </c>
      <c r="S39">
        <f t="shared" si="52"/>
        <v>-3.5399884492866178E-2</v>
      </c>
      <c r="U39">
        <v>7.8218213413096009</v>
      </c>
      <c r="V39">
        <v>-0.26185472768724871</v>
      </c>
      <c r="W39">
        <v>-0.97269014555072697</v>
      </c>
      <c r="X39">
        <v>4.2381736122378459</v>
      </c>
      <c r="Y39">
        <v>0.109197098359155</v>
      </c>
      <c r="Z39">
        <v>0.13096636510637752</v>
      </c>
      <c r="AA39">
        <v>1.5672713979618196</v>
      </c>
    </row>
    <row r="40" spans="1:27">
      <c r="A40" s="11" t="s">
        <v>19</v>
      </c>
      <c r="B40" s="12">
        <v>-4.3520126418904119E-2</v>
      </c>
      <c r="C40" s="13">
        <v>0.68929689412673145</v>
      </c>
      <c r="D40" s="13">
        <v>0.38381371923981078</v>
      </c>
      <c r="E40" s="13">
        <v>0.32907900697460502</v>
      </c>
      <c r="F40" s="13">
        <v>-0.34606318746079034</v>
      </c>
      <c r="G40" s="13">
        <v>0.20527812467882439</v>
      </c>
      <c r="H40" s="14">
        <v>-0.27709504140460806</v>
      </c>
      <c r="I40" s="1"/>
      <c r="M40">
        <f t="shared" si="46"/>
        <v>-9.8028984689134818E-3</v>
      </c>
      <c r="N40">
        <f t="shared" si="47"/>
        <v>0.25600751980333392</v>
      </c>
      <c r="O40">
        <f t="shared" si="48"/>
        <v>0.16753441697026439</v>
      </c>
      <c r="P40">
        <f t="shared" si="49"/>
        <v>0.1723926954073314</v>
      </c>
      <c r="Q40">
        <f t="shared" si="50"/>
        <v>-0.24745768663489445</v>
      </c>
      <c r="R40">
        <f t="shared" si="51"/>
        <v>0.1563446633880789</v>
      </c>
      <c r="S40">
        <f t="shared" si="52"/>
        <v>-0.25797404805327734</v>
      </c>
      <c r="U40">
        <v>3.6124721883874686</v>
      </c>
      <c r="V40">
        <v>-3.6677201050278443</v>
      </c>
      <c r="W40">
        <v>-0.44541413672263697</v>
      </c>
      <c r="X40">
        <v>1.6737896197386397</v>
      </c>
      <c r="Y40">
        <v>1.5806318610169181</v>
      </c>
      <c r="Z40">
        <v>-0.79219480021646316</v>
      </c>
      <c r="AA40">
        <v>-0.50981009635415153</v>
      </c>
    </row>
    <row r="41" spans="1:27">
      <c r="A41" s="11" t="s">
        <v>20</v>
      </c>
      <c r="B41" s="12">
        <v>0.72043891384189251</v>
      </c>
      <c r="C41" s="13">
        <v>0.36253694424021998</v>
      </c>
      <c r="D41" s="13">
        <v>0.26815508313178638</v>
      </c>
      <c r="E41" s="13">
        <v>-0.32097405776860821</v>
      </c>
      <c r="F41" s="13">
        <v>-7.653897717744643E-3</v>
      </c>
      <c r="G41" s="13">
        <v>0.31779738006323727</v>
      </c>
      <c r="H41" s="14">
        <v>0.16001143699193776</v>
      </c>
      <c r="I41" s="1"/>
      <c r="M41">
        <f t="shared" si="46"/>
        <v>0.16227869968637418</v>
      </c>
      <c r="N41">
        <f t="shared" si="47"/>
        <v>0.13464761661170954</v>
      </c>
      <c r="O41">
        <f t="shared" si="48"/>
        <v>0.11704950411641454</v>
      </c>
      <c r="P41">
        <f t="shared" si="49"/>
        <v>-0.16814680305276647</v>
      </c>
      <c r="Q41">
        <f t="shared" si="50"/>
        <v>-5.4730346699698694E-3</v>
      </c>
      <c r="R41">
        <f t="shared" si="51"/>
        <v>0.24204198323293427</v>
      </c>
      <c r="S41">
        <f t="shared" si="52"/>
        <v>0.1489698188981943</v>
      </c>
      <c r="U41">
        <v>7.4645735969604541</v>
      </c>
      <c r="V41">
        <v>6.4432111935423144</v>
      </c>
      <c r="W41">
        <v>-0.69613025312366528</v>
      </c>
      <c r="X41">
        <v>-0.41084356516907461</v>
      </c>
      <c r="Y41">
        <v>-1.6638926730773433</v>
      </c>
      <c r="Z41">
        <v>0.52819532488539056</v>
      </c>
      <c r="AA41">
        <v>0.26442917017304102</v>
      </c>
    </row>
    <row r="42" spans="1:27">
      <c r="A42" s="11" t="s">
        <v>21</v>
      </c>
      <c r="B42" s="12">
        <v>-0.48615031077119603</v>
      </c>
      <c r="C42" s="13">
        <v>0.62998451970071501</v>
      </c>
      <c r="D42" s="13">
        <v>0.25535521592698623</v>
      </c>
      <c r="E42" s="13">
        <v>0.18168529210241013</v>
      </c>
      <c r="F42" s="13">
        <v>-0.14566529255525823</v>
      </c>
      <c r="G42" s="13">
        <v>-0.33645897473946568</v>
      </c>
      <c r="H42" s="14">
        <v>0.35110336414441068</v>
      </c>
      <c r="I42" s="1"/>
      <c r="M42">
        <f t="shared" si="46"/>
        <v>-0.10950524571662712</v>
      </c>
      <c r="N42">
        <f t="shared" si="47"/>
        <v>0.23397867562917257</v>
      </c>
      <c r="O42">
        <f t="shared" si="48"/>
        <v>0.1114623711350811</v>
      </c>
      <c r="P42">
        <f t="shared" si="49"/>
        <v>9.5178411741773244E-2</v>
      </c>
      <c r="Q42">
        <f t="shared" si="50"/>
        <v>-0.10416015810061681</v>
      </c>
      <c r="R42">
        <f t="shared" si="51"/>
        <v>-0.25625509406734298</v>
      </c>
      <c r="S42">
        <f t="shared" si="52"/>
        <v>0.32687541312296925</v>
      </c>
      <c r="U42">
        <v>2.2934259736641169</v>
      </c>
      <c r="V42">
        <v>-2.3299625822454235</v>
      </c>
      <c r="W42">
        <v>4.3759368862331982</v>
      </c>
      <c r="X42">
        <v>0.44183253937195294</v>
      </c>
      <c r="Y42">
        <v>-2.6888241682317795</v>
      </c>
      <c r="Z42">
        <v>0.83627011503036575</v>
      </c>
      <c r="AA42">
        <v>-1.3099527414979302</v>
      </c>
    </row>
    <row r="43" spans="1:27">
      <c r="A43" s="11" t="s">
        <v>22</v>
      </c>
      <c r="B43" s="12">
        <v>0.74048309397279999</v>
      </c>
      <c r="C43" s="13">
        <v>-9.7378505523623371E-2</v>
      </c>
      <c r="D43" s="13">
        <v>-3.1379820574159799E-2</v>
      </c>
      <c r="E43" s="13">
        <v>-0.4430316696455705</v>
      </c>
      <c r="F43" s="13">
        <v>0.27485419371538211</v>
      </c>
      <c r="G43" s="13">
        <v>-0.28390556675064171</v>
      </c>
      <c r="H43" s="14">
        <v>-4.5187533644170476E-2</v>
      </c>
      <c r="I43" s="1"/>
      <c r="M43">
        <f t="shared" si="46"/>
        <v>0.16679364665193602</v>
      </c>
      <c r="N43">
        <f t="shared" si="47"/>
        <v>-3.616675179255139E-2</v>
      </c>
      <c r="O43">
        <f t="shared" si="48"/>
        <v>-1.3697269485144735E-2</v>
      </c>
      <c r="P43">
        <f t="shared" si="49"/>
        <v>-0.23208841057097329</v>
      </c>
      <c r="Q43">
        <f t="shared" si="50"/>
        <v>0.19653862474584594</v>
      </c>
      <c r="R43">
        <f t="shared" si="51"/>
        <v>-0.2162291785209865</v>
      </c>
      <c r="S43">
        <f t="shared" si="52"/>
        <v>-4.2069359728125623E-2</v>
      </c>
      <c r="U43">
        <v>-2.4923131727242773</v>
      </c>
      <c r="V43">
        <v>2.1247799393613898</v>
      </c>
      <c r="W43">
        <v>2.8381031205074194</v>
      </c>
      <c r="X43">
        <v>0.55222811392694759</v>
      </c>
      <c r="Y43">
        <v>0.37061631481770307</v>
      </c>
      <c r="Z43">
        <v>-5.1979782794930596E-3</v>
      </c>
      <c r="AA43">
        <v>-0.18181285654870288</v>
      </c>
    </row>
    <row r="44" spans="1:27">
      <c r="A44" s="11" t="s">
        <v>23</v>
      </c>
      <c r="B44" s="12">
        <v>0.70428793882303642</v>
      </c>
      <c r="C44" s="13">
        <v>-0.42402771124489536</v>
      </c>
      <c r="D44" s="13">
        <v>0.47732950695528126</v>
      </c>
      <c r="E44" s="13">
        <v>-8.3972850216286601E-2</v>
      </c>
      <c r="F44" s="13">
        <v>-1.803452277983638E-2</v>
      </c>
      <c r="G44" s="13">
        <v>-0.25015497180279939</v>
      </c>
      <c r="H44" s="14">
        <v>-3.6748380720035105E-2</v>
      </c>
      <c r="I44" s="1"/>
      <c r="M44">
        <f t="shared" si="46"/>
        <v>0.15864069627710486</v>
      </c>
      <c r="N44">
        <f t="shared" si="47"/>
        <v>-0.15748552417491604</v>
      </c>
      <c r="O44">
        <f t="shared" si="48"/>
        <v>0.20835399216277434</v>
      </c>
      <c r="P44">
        <f t="shared" si="49"/>
        <v>-4.3990366091444098E-2</v>
      </c>
      <c r="Q44">
        <f t="shared" si="50"/>
        <v>-1.289585673474229E-2</v>
      </c>
      <c r="R44">
        <f t="shared" si="51"/>
        <v>-0.19052392904774768</v>
      </c>
      <c r="S44">
        <f t="shared" si="52"/>
        <v>-3.4212552074895458E-2</v>
      </c>
      <c r="U44">
        <v>0.36007284366186243</v>
      </c>
      <c r="V44">
        <v>2.9313461453134018</v>
      </c>
      <c r="W44">
        <v>3.3726380208744784</v>
      </c>
      <c r="X44">
        <v>0.72210983994527878</v>
      </c>
      <c r="Y44">
        <v>1.3786936768210654</v>
      </c>
      <c r="Z44">
        <v>1.4881852694270572</v>
      </c>
      <c r="AA44">
        <v>-1.9316083944156957</v>
      </c>
    </row>
    <row r="45" spans="1:27">
      <c r="A45" s="11" t="s">
        <v>24</v>
      </c>
      <c r="B45" s="12">
        <v>0.78058519734793219</v>
      </c>
      <c r="C45" s="13">
        <v>0.29469823950341173</v>
      </c>
      <c r="D45" s="13">
        <v>0.21739297584633105</v>
      </c>
      <c r="E45" s="13">
        <v>-0.34106901242679055</v>
      </c>
      <c r="F45" s="13">
        <v>0.19010795481851253</v>
      </c>
      <c r="G45" s="13">
        <v>-0.20643312190218138</v>
      </c>
      <c r="H45" s="14">
        <v>0.21689232564106264</v>
      </c>
      <c r="I45" s="1"/>
      <c r="M45">
        <f t="shared" si="46"/>
        <v>0.17582663621617434</v>
      </c>
      <c r="N45">
        <f t="shared" si="47"/>
        <v>0.10945206053954205</v>
      </c>
      <c r="O45">
        <f t="shared" si="48"/>
        <v>9.4891880191207409E-2</v>
      </c>
      <c r="P45">
        <f t="shared" si="49"/>
        <v>-0.17867382946341653</v>
      </c>
      <c r="Q45">
        <f t="shared" si="50"/>
        <v>0.13593955212474107</v>
      </c>
      <c r="R45">
        <f t="shared" si="51"/>
        <v>-0.15722433652608347</v>
      </c>
      <c r="S45">
        <f t="shared" si="52"/>
        <v>0.20192563155835702</v>
      </c>
      <c r="U45">
        <v>-3.8300345742270121</v>
      </c>
      <c r="V45">
        <v>-1.4064121436542889</v>
      </c>
      <c r="W45">
        <v>2.2829557401126541</v>
      </c>
      <c r="X45">
        <v>-0.69521113143856483</v>
      </c>
      <c r="Y45">
        <v>-1.5200285681718806</v>
      </c>
      <c r="Z45">
        <v>-1.8995994884550811</v>
      </c>
      <c r="AA45">
        <v>0.18062106996178359</v>
      </c>
    </row>
    <row r="46" spans="1:27">
      <c r="A46" s="11" t="s">
        <v>25</v>
      </c>
      <c r="B46" s="12">
        <v>0.81814331026851173</v>
      </c>
      <c r="C46" s="13">
        <v>-0.22322737351526029</v>
      </c>
      <c r="D46" s="13">
        <v>7.0544050740508155E-3</v>
      </c>
      <c r="E46" s="13">
        <v>0.41682084129896357</v>
      </c>
      <c r="F46" s="13">
        <v>2.1841071707384026E-2</v>
      </c>
      <c r="G46" s="13">
        <v>0.18712073203415983</v>
      </c>
      <c r="H46" s="14">
        <v>0.25637722273805769</v>
      </c>
      <c r="I46" s="1"/>
      <c r="M46">
        <f t="shared" si="46"/>
        <v>0.18428659251548557</v>
      </c>
      <c r="N46">
        <f t="shared" si="47"/>
        <v>-8.2907505797272935E-2</v>
      </c>
      <c r="O46">
        <f t="shared" si="48"/>
        <v>3.0792428251235661E-3</v>
      </c>
      <c r="P46">
        <f t="shared" si="49"/>
        <v>0.21835749716792185</v>
      </c>
      <c r="Q46">
        <f t="shared" si="50"/>
        <v>1.5617786792039139E-2</v>
      </c>
      <c r="R46">
        <f t="shared" si="51"/>
        <v>0.14251556471779034</v>
      </c>
      <c r="S46">
        <f t="shared" si="52"/>
        <v>0.23868586620364404</v>
      </c>
      <c r="U46">
        <v>-1.3924516741781398E-2</v>
      </c>
      <c r="V46">
        <v>-1.4771130290830765</v>
      </c>
      <c r="W46">
        <v>-0.3716552772390459</v>
      </c>
      <c r="X46">
        <v>8.5152729840229896E-2</v>
      </c>
      <c r="Y46">
        <v>-0.41369510865077097</v>
      </c>
      <c r="Z46">
        <v>-1.4107832425670328</v>
      </c>
      <c r="AA46">
        <v>0.21585022526400979</v>
      </c>
    </row>
    <row r="47" spans="1:27">
      <c r="A47" s="11" t="s">
        <v>26</v>
      </c>
      <c r="B47" s="12">
        <v>0.68813350891141278</v>
      </c>
      <c r="C47" s="13">
        <v>0.47725288612465128</v>
      </c>
      <c r="D47" s="13">
        <v>-0.29537496770962612</v>
      </c>
      <c r="E47" s="13">
        <v>0.26655073098843024</v>
      </c>
      <c r="F47" s="13">
        <v>0.30463859583911268</v>
      </c>
      <c r="G47" s="13">
        <v>-8.9179330101015364E-2</v>
      </c>
      <c r="H47" s="14">
        <v>-0.17553261973931764</v>
      </c>
      <c r="I47" s="1"/>
      <c r="M47">
        <f t="shared" si="46"/>
        <v>0.1550019146540341</v>
      </c>
      <c r="N47">
        <f t="shared" si="47"/>
        <v>0.17725355900601422</v>
      </c>
      <c r="O47">
        <f t="shared" si="48"/>
        <v>-0.12893096448155844</v>
      </c>
      <c r="P47">
        <f t="shared" si="49"/>
        <v>0.13963637304106746</v>
      </c>
      <c r="Q47">
        <f t="shared" si="50"/>
        <v>0.21783640941176588</v>
      </c>
      <c r="R47">
        <f t="shared" si="51"/>
        <v>-6.792108203264334E-2</v>
      </c>
      <c r="S47">
        <f t="shared" si="52"/>
        <v>-0.16341995962831884</v>
      </c>
      <c r="U47">
        <v>4.4726431773178392</v>
      </c>
      <c r="V47">
        <v>-1.3981122719365762</v>
      </c>
      <c r="W47">
        <v>-0.3780364434037477</v>
      </c>
      <c r="X47">
        <v>0.4724758886098322</v>
      </c>
      <c r="Y47">
        <v>-0.97228151682847386</v>
      </c>
      <c r="Z47">
        <v>0.57714173590043305</v>
      </c>
      <c r="AA47">
        <v>-0.26286425005043051</v>
      </c>
    </row>
    <row r="48" spans="1:27">
      <c r="A48" s="11" t="s">
        <v>27</v>
      </c>
      <c r="B48" s="12">
        <v>-0.71280406035350785</v>
      </c>
      <c r="C48" s="13">
        <v>0.527145305384917</v>
      </c>
      <c r="D48" s="13">
        <v>0.21535135492136889</v>
      </c>
      <c r="E48" s="13">
        <v>-0.12295022624889088</v>
      </c>
      <c r="F48" s="13">
        <v>0.32898204023692218</v>
      </c>
      <c r="G48" s="13">
        <v>0.11642108591983819</v>
      </c>
      <c r="H48" s="14">
        <v>0.13679414672488935</v>
      </c>
      <c r="I48" s="1"/>
      <c r="M48">
        <f t="shared" si="46"/>
        <v>-0.16055895069366088</v>
      </c>
      <c r="N48">
        <f t="shared" si="47"/>
        <v>0.19578379557118922</v>
      </c>
      <c r="O48">
        <f t="shared" si="48"/>
        <v>9.4000714101534322E-2</v>
      </c>
      <c r="P48">
        <f t="shared" si="49"/>
        <v>-6.4409216190515609E-2</v>
      </c>
      <c r="Q48">
        <f t="shared" si="50"/>
        <v>0.23524355542925338</v>
      </c>
      <c r="R48">
        <f t="shared" si="51"/>
        <v>8.8669046046138858E-2</v>
      </c>
      <c r="S48">
        <f t="shared" si="52"/>
        <v>0.12735464193704196</v>
      </c>
      <c r="U48">
        <v>0.89634503664392906</v>
      </c>
      <c r="V48">
        <v>1.1034089305965642</v>
      </c>
      <c r="W48">
        <v>-0.48888418839688413</v>
      </c>
      <c r="X48">
        <v>-1.4381791757917459</v>
      </c>
      <c r="Y48">
        <v>0.43821015099735222</v>
      </c>
      <c r="Z48">
        <v>-2.7935375349088001</v>
      </c>
      <c r="AA48">
        <v>0.40961326804157161</v>
      </c>
    </row>
    <row r="49" spans="1:27">
      <c r="A49" s="11" t="s">
        <v>28</v>
      </c>
      <c r="B49" s="12">
        <v>0.6262101094055611</v>
      </c>
      <c r="C49" s="13">
        <v>0.37943717701601426</v>
      </c>
      <c r="D49" s="13">
        <v>-0.49940197494767219</v>
      </c>
      <c r="E49" s="13">
        <v>-0.29678639661897371</v>
      </c>
      <c r="F49" s="13">
        <v>-0.329757540097875</v>
      </c>
      <c r="G49" s="13">
        <v>3.3862368301136266E-2</v>
      </c>
      <c r="H49" s="14">
        <v>-1.664569924534972E-2</v>
      </c>
      <c r="I49" s="1"/>
      <c r="M49">
        <f t="shared" si="46"/>
        <v>0.14105368315390332</v>
      </c>
      <c r="N49">
        <f t="shared" si="47"/>
        <v>0.14092442811905204</v>
      </c>
      <c r="O49">
        <f t="shared" si="48"/>
        <v>-0.21798860882922433</v>
      </c>
      <c r="P49">
        <f t="shared" si="49"/>
        <v>-0.15547575442064737</v>
      </c>
      <c r="Q49">
        <f t="shared" si="50"/>
        <v>-0.23579808826756288</v>
      </c>
      <c r="R49">
        <f t="shared" si="51"/>
        <v>2.579037869645167E-2</v>
      </c>
      <c r="S49">
        <f t="shared" si="52"/>
        <v>-1.5497059764162347E-2</v>
      </c>
      <c r="U49">
        <v>-1.6615793456034196</v>
      </c>
      <c r="V49">
        <v>3.0405119619017063</v>
      </c>
      <c r="W49">
        <v>2.5012586049346948</v>
      </c>
      <c r="X49">
        <v>0.20839668432157665</v>
      </c>
      <c r="Y49">
        <v>2.8292659346254649</v>
      </c>
      <c r="Z49">
        <v>-1.482224597930685</v>
      </c>
      <c r="AA49">
        <v>-0.19810953903642109</v>
      </c>
    </row>
    <row r="50" spans="1:27">
      <c r="A50" s="11" t="s">
        <v>29</v>
      </c>
      <c r="B50" s="12">
        <v>-0.44116273385833465</v>
      </c>
      <c r="C50" s="13">
        <v>0.77314253005130518</v>
      </c>
      <c r="D50" s="13">
        <v>0.17811840247436875</v>
      </c>
      <c r="E50" s="13">
        <v>0.3185849168371403</v>
      </c>
      <c r="F50" s="13">
        <v>-0.22874365170460784</v>
      </c>
      <c r="G50" s="13">
        <v>5.5813872147262238E-2</v>
      </c>
      <c r="H50" s="14">
        <v>-1.6345775617108409E-2</v>
      </c>
      <c r="I50" s="1"/>
      <c r="M50">
        <f t="shared" si="46"/>
        <v>-9.937180436137287E-2</v>
      </c>
      <c r="N50">
        <f t="shared" si="47"/>
        <v>0.28714811173444588</v>
      </c>
      <c r="O50">
        <f t="shared" si="48"/>
        <v>7.7748556693913604E-2</v>
      </c>
      <c r="P50">
        <f t="shared" si="49"/>
        <v>0.16689521776122729</v>
      </c>
      <c r="Q50">
        <f t="shared" si="50"/>
        <v>-0.16356658822502951</v>
      </c>
      <c r="R50">
        <f t="shared" si="51"/>
        <v>4.2509161981589091E-2</v>
      </c>
      <c r="S50">
        <f t="shared" si="52"/>
        <v>-1.5217832420027886E-2</v>
      </c>
    </row>
    <row r="51" spans="1:27">
      <c r="A51" s="11" t="s">
        <v>30</v>
      </c>
      <c r="B51" s="12">
        <v>0.73957226405007725</v>
      </c>
      <c r="C51" s="13">
        <v>0.24814591364142541</v>
      </c>
      <c r="D51" s="13">
        <v>0.22277655850325953</v>
      </c>
      <c r="E51" s="13">
        <v>-0.46210265188526795</v>
      </c>
      <c r="F51" s="13">
        <v>9.4717850475778465E-2</v>
      </c>
      <c r="G51" s="13">
        <v>0.21147462419107171</v>
      </c>
      <c r="H51" s="14">
        <v>0.19040209018848644</v>
      </c>
      <c r="I51" s="1"/>
      <c r="M51">
        <f t="shared" si="46"/>
        <v>0.16658848242127741</v>
      </c>
      <c r="N51">
        <f t="shared" si="47"/>
        <v>9.2162347519578025E-2</v>
      </c>
      <c r="O51">
        <f t="shared" si="48"/>
        <v>9.724181021305793E-2</v>
      </c>
      <c r="P51">
        <f t="shared" si="49"/>
        <v>-0.24207901453745634</v>
      </c>
      <c r="Q51">
        <f t="shared" si="50"/>
        <v>6.7729423443577408E-2</v>
      </c>
      <c r="R51">
        <f t="shared" si="51"/>
        <v>0.16106406362589021</v>
      </c>
      <c r="S51">
        <f t="shared" si="52"/>
        <v>0.1772633595850128</v>
      </c>
    </row>
    <row r="52" spans="1:27">
      <c r="A52" s="11" t="s">
        <v>31</v>
      </c>
      <c r="B52" s="12">
        <v>0.73998032821018689</v>
      </c>
      <c r="C52" s="13">
        <v>-0.35905523675617673</v>
      </c>
      <c r="D52" s="13">
        <v>0.4870913024374689</v>
      </c>
      <c r="E52" s="13">
        <v>-2.8247496911326685E-2</v>
      </c>
      <c r="F52" s="13">
        <v>-0.12354330468088845</v>
      </c>
      <c r="G52" s="13">
        <v>-0.2250189288369038</v>
      </c>
      <c r="H52" s="14">
        <v>-7.4746493427202909E-2</v>
      </c>
      <c r="I52" s="1"/>
      <c r="M52">
        <f t="shared" si="46"/>
        <v>0.16668039877951252</v>
      </c>
      <c r="N52">
        <f t="shared" si="47"/>
        <v>-0.13335449704992788</v>
      </c>
      <c r="O52">
        <f t="shared" si="48"/>
        <v>0.21261500898606675</v>
      </c>
      <c r="P52">
        <f t="shared" si="49"/>
        <v>-1.4797851056569122E-2</v>
      </c>
      <c r="Q52">
        <f t="shared" si="50"/>
        <v>-8.8341497978678893E-2</v>
      </c>
      <c r="R52">
        <f t="shared" si="51"/>
        <v>-0.17137972562831424</v>
      </c>
      <c r="S52">
        <f t="shared" si="52"/>
        <v>-6.9588598155558887E-2</v>
      </c>
    </row>
    <row r="53" spans="1:27">
      <c r="A53" s="11" t="s">
        <v>32</v>
      </c>
      <c r="B53" s="12">
        <v>0.87237798957194501</v>
      </c>
      <c r="C53" s="13">
        <v>0.28078944202713108</v>
      </c>
      <c r="D53" s="13">
        <v>0.1822612735763374</v>
      </c>
      <c r="E53" s="13">
        <v>-0.11900828235366911</v>
      </c>
      <c r="F53" s="13">
        <v>-7.1874664543244383E-3</v>
      </c>
      <c r="G53" s="13">
        <v>-0.26582667387741371</v>
      </c>
      <c r="H53" s="14">
        <v>0.15458264259367283</v>
      </c>
      <c r="I53" s="1"/>
      <c r="M53">
        <f t="shared" si="46"/>
        <v>0.19650294155795298</v>
      </c>
      <c r="N53">
        <f t="shared" si="47"/>
        <v>0.10428627961743214</v>
      </c>
      <c r="O53">
        <f t="shared" si="48"/>
        <v>7.9556916999600352E-2</v>
      </c>
      <c r="P53">
        <f t="shared" si="49"/>
        <v>-6.2344173088892917E-2</v>
      </c>
      <c r="Q53">
        <f t="shared" si="50"/>
        <v>-5.1395059804058216E-3</v>
      </c>
      <c r="R53">
        <f t="shared" si="51"/>
        <v>-0.20245986712886258</v>
      </c>
      <c r="S53">
        <f t="shared" si="52"/>
        <v>0.14391563943734859</v>
      </c>
    </row>
    <row r="54" spans="1:27">
      <c r="A54" s="11" t="s">
        <v>33</v>
      </c>
      <c r="B54" s="12">
        <v>0.83569632719927256</v>
      </c>
      <c r="C54" s="13">
        <v>-0.24379280212403115</v>
      </c>
      <c r="D54" s="13">
        <v>3.4380388718161736E-2</v>
      </c>
      <c r="E54" s="13">
        <v>0.40513933262917218</v>
      </c>
      <c r="F54" s="13">
        <v>-2.3649912901571352E-3</v>
      </c>
      <c r="G54" s="13">
        <v>0.16161210718741517</v>
      </c>
      <c r="H54" s="14">
        <v>0.21358373781806955</v>
      </c>
      <c r="I54" s="1"/>
      <c r="M54">
        <f t="shared" si="46"/>
        <v>0.18824040554302826</v>
      </c>
      <c r="N54">
        <f t="shared" si="47"/>
        <v>-9.0545585145496391E-2</v>
      </c>
      <c r="O54">
        <f t="shared" si="48"/>
        <v>1.5007015357649157E-2</v>
      </c>
      <c r="P54">
        <f t="shared" si="49"/>
        <v>0.21223797351758808</v>
      </c>
      <c r="Q54">
        <f t="shared" si="50"/>
        <v>-1.6911225891088676E-3</v>
      </c>
      <c r="R54">
        <f t="shared" si="51"/>
        <v>0.12308759414665973</v>
      </c>
      <c r="S54">
        <f t="shared" si="52"/>
        <v>0.19884535343533208</v>
      </c>
    </row>
    <row r="55" spans="1:27">
      <c r="A55" s="11" t="s">
        <v>34</v>
      </c>
      <c r="B55" s="12">
        <v>0.71290029369864782</v>
      </c>
      <c r="C55" s="13">
        <v>0.44923311250281439</v>
      </c>
      <c r="D55" s="13">
        <v>-0.30218923897586325</v>
      </c>
      <c r="E55" s="13">
        <v>0.29924920193893229</v>
      </c>
      <c r="F55" s="13">
        <v>0.27859835642166697</v>
      </c>
      <c r="G55" s="13">
        <v>-8.2228656028894287E-2</v>
      </c>
      <c r="H55" s="14">
        <v>-0.11227390924695441</v>
      </c>
      <c r="I55" s="1"/>
      <c r="M55">
        <f t="shared" si="46"/>
        <v>0.16058062723252595</v>
      </c>
      <c r="N55">
        <f t="shared" si="47"/>
        <v>0.16684690722577497</v>
      </c>
      <c r="O55">
        <f t="shared" si="48"/>
        <v>-0.13190538906942201</v>
      </c>
      <c r="P55">
        <f t="shared" si="49"/>
        <v>0.15676592984470272</v>
      </c>
      <c r="Q55">
        <f t="shared" si="50"/>
        <v>0.19921594459740302</v>
      </c>
      <c r="R55">
        <f t="shared" si="51"/>
        <v>-6.2627284654933196E-2</v>
      </c>
      <c r="S55">
        <f t="shared" si="52"/>
        <v>-0.10452642787248899</v>
      </c>
    </row>
    <row r="56" spans="1:27">
      <c r="A56" s="11" t="s">
        <v>35</v>
      </c>
      <c r="B56" s="12">
        <v>-0.47090493055934446</v>
      </c>
      <c r="C56" s="13">
        <v>0.51979002126448115</v>
      </c>
      <c r="D56" s="13">
        <v>0.60777514046407166</v>
      </c>
      <c r="E56" s="13">
        <v>-0.18559680114705807</v>
      </c>
      <c r="F56" s="13">
        <v>0.26350726574156191</v>
      </c>
      <c r="G56" s="13">
        <v>3.3285383679546823E-2</v>
      </c>
      <c r="H56" s="14">
        <v>6.0976172451496641E-2</v>
      </c>
      <c r="I56" s="1"/>
      <c r="M56">
        <f t="shared" si="46"/>
        <v>-0.10607122732940463</v>
      </c>
      <c r="N56">
        <f t="shared" si="47"/>
        <v>0.19305201473601338</v>
      </c>
      <c r="O56">
        <f t="shared" si="48"/>
        <v>0.26529341892296604</v>
      </c>
      <c r="P56">
        <f t="shared" si="49"/>
        <v>-9.7227511116164664E-2</v>
      </c>
      <c r="Q56">
        <f t="shared" si="50"/>
        <v>0.18842483325182158</v>
      </c>
      <c r="R56">
        <f t="shared" si="51"/>
        <v>2.5350933594429043E-2</v>
      </c>
      <c r="S56">
        <f t="shared" si="52"/>
        <v>5.6768500664500621E-2</v>
      </c>
    </row>
    <row r="57" spans="1:27">
      <c r="A57" s="11" t="s">
        <v>36</v>
      </c>
      <c r="B57" s="12">
        <v>0.5058010246632082</v>
      </c>
      <c r="C57" s="13">
        <v>0.40726691049021924</v>
      </c>
      <c r="D57" s="13">
        <v>-0.53468555328519296</v>
      </c>
      <c r="E57" s="13">
        <v>-0.32045612361892511</v>
      </c>
      <c r="F57" s="13">
        <v>-0.32637012765619849</v>
      </c>
      <c r="G57" s="13">
        <v>0.10049579247911616</v>
      </c>
      <c r="H57" s="14">
        <v>4.9891582535538513E-2</v>
      </c>
      <c r="I57" s="1"/>
      <c r="M57">
        <f t="shared" si="46"/>
        <v>0.11393156450235076</v>
      </c>
      <c r="N57">
        <f t="shared" si="47"/>
        <v>0.15126049825693536</v>
      </c>
      <c r="O57">
        <f t="shared" si="48"/>
        <v>-0.23338986581688245</v>
      </c>
      <c r="P57">
        <f t="shared" si="49"/>
        <v>-0.16787547591789925</v>
      </c>
      <c r="Q57">
        <f t="shared" si="50"/>
        <v>-0.23337586805787788</v>
      </c>
      <c r="R57">
        <f t="shared" si="51"/>
        <v>7.6539966796990266E-2</v>
      </c>
      <c r="S57">
        <f t="shared" si="52"/>
        <v>4.644880487660371E-2</v>
      </c>
    </row>
    <row r="58" spans="1:27">
      <c r="A58" s="11" t="s">
        <v>37</v>
      </c>
      <c r="B58" s="12">
        <v>-3.0970406505432813E-3</v>
      </c>
      <c r="C58" s="13">
        <v>0.6763069461000415</v>
      </c>
      <c r="D58" s="13">
        <v>0.527131563121499</v>
      </c>
      <c r="E58" s="13">
        <v>0.326896199293227</v>
      </c>
      <c r="F58" s="13">
        <v>-0.36885414177123005</v>
      </c>
      <c r="G58" s="13">
        <v>-3.8089771658269857E-2</v>
      </c>
      <c r="H58" s="14">
        <v>-0.11524089015584389</v>
      </c>
      <c r="I58" s="1"/>
      <c r="M58">
        <f t="shared" si="46"/>
        <v>-6.9760769440655596E-4</v>
      </c>
      <c r="N58">
        <f t="shared" si="47"/>
        <v>0.25118300310374803</v>
      </c>
      <c r="O58">
        <f t="shared" si="48"/>
        <v>0.23009255445349461</v>
      </c>
      <c r="P58">
        <f t="shared" si="49"/>
        <v>0.17124920070917943</v>
      </c>
      <c r="Q58">
        <f t="shared" si="50"/>
        <v>-0.26375470126752421</v>
      </c>
      <c r="R58">
        <f t="shared" si="51"/>
        <v>-2.9010068840790101E-2</v>
      </c>
      <c r="S58">
        <f t="shared" si="52"/>
        <v>-0.10728867172818249</v>
      </c>
    </row>
    <row r="59" spans="1:27">
      <c r="A59" s="11" t="s">
        <v>38</v>
      </c>
      <c r="B59" s="12">
        <v>0.71488851239867535</v>
      </c>
      <c r="C59" s="13">
        <v>0.3421945483186557</v>
      </c>
      <c r="D59" s="13">
        <v>0.40779977212857682</v>
      </c>
      <c r="E59" s="13">
        <v>-0.30537702643362347</v>
      </c>
      <c r="F59" s="13">
        <v>3.2035393848595224E-2</v>
      </c>
      <c r="G59" s="13">
        <v>0.19207680178464842</v>
      </c>
      <c r="H59" s="14">
        <v>0.15647020896573904</v>
      </c>
      <c r="I59" s="1"/>
      <c r="M59">
        <f t="shared" si="46"/>
        <v>0.16102847303753948</v>
      </c>
      <c r="N59">
        <f t="shared" si="47"/>
        <v>0.12709237246203892</v>
      </c>
      <c r="O59">
        <f t="shared" si="48"/>
        <v>0.17800431209047127</v>
      </c>
      <c r="P59">
        <f t="shared" si="49"/>
        <v>-0.15997607743611197</v>
      </c>
      <c r="Q59">
        <f t="shared" si="50"/>
        <v>2.2907390151428036E-2</v>
      </c>
      <c r="R59">
        <f t="shared" si="51"/>
        <v>0.14629022438052988</v>
      </c>
      <c r="S59">
        <f t="shared" si="52"/>
        <v>0.14567295395118046</v>
      </c>
    </row>
    <row r="60" spans="1:27">
      <c r="A60" s="11" t="s">
        <v>39</v>
      </c>
      <c r="B60" s="12">
        <v>0.84024484073192129</v>
      </c>
      <c r="C60" s="13">
        <v>-0.31584060225963667</v>
      </c>
      <c r="D60" s="13">
        <v>2.9620283728330719E-2</v>
      </c>
      <c r="E60" s="13">
        <v>0.38254146093418878</v>
      </c>
      <c r="F60" s="13">
        <v>1.2947280564586083E-2</v>
      </c>
      <c r="G60" s="13">
        <v>0.1364642854739577</v>
      </c>
      <c r="H60" s="14">
        <v>0.15005317963598563</v>
      </c>
      <c r="I60" s="1"/>
      <c r="M60">
        <f t="shared" si="46"/>
        <v>0.18926495717037983</v>
      </c>
      <c r="N60">
        <f t="shared" si="47"/>
        <v>-0.1173044154509344</v>
      </c>
      <c r="O60">
        <f t="shared" si="48"/>
        <v>1.2929232896490412E-2</v>
      </c>
      <c r="P60">
        <f t="shared" si="49"/>
        <v>0.2003997585922955</v>
      </c>
      <c r="Q60">
        <f t="shared" si="50"/>
        <v>9.2581476817392237E-3</v>
      </c>
      <c r="R60">
        <f t="shared" si="51"/>
        <v>0.10393441975515814</v>
      </c>
      <c r="S60">
        <f t="shared" si="52"/>
        <v>0.1396987328886827</v>
      </c>
    </row>
    <row r="61" spans="1:27">
      <c r="A61" s="11" t="s">
        <v>40</v>
      </c>
      <c r="B61" s="12">
        <v>0.74655700678654835</v>
      </c>
      <c r="C61" s="13">
        <v>0.41086555305931333</v>
      </c>
      <c r="D61" s="13">
        <v>-0.27250002802532597</v>
      </c>
      <c r="E61" s="13">
        <v>0.37042379779021717</v>
      </c>
      <c r="F61" s="13">
        <v>0.2183391556811049</v>
      </c>
      <c r="G61" s="13">
        <v>-3.4140319281750264E-2</v>
      </c>
      <c r="H61" s="14">
        <v>-3.7482643529790992E-2</v>
      </c>
      <c r="I61" s="1"/>
      <c r="M61">
        <f t="shared" si="46"/>
        <v>0.16816179411660753</v>
      </c>
      <c r="N61">
        <f t="shared" si="47"/>
        <v>0.15259704795942552</v>
      </c>
      <c r="O61">
        <f t="shared" si="48"/>
        <v>-0.11894606948919183</v>
      </c>
      <c r="P61">
        <f t="shared" si="49"/>
        <v>0.19405174924757135</v>
      </c>
      <c r="Q61">
        <f t="shared" si="50"/>
        <v>0.15612669687030484</v>
      </c>
      <c r="R61">
        <f t="shared" si="51"/>
        <v>-2.6002072721669763E-2</v>
      </c>
      <c r="S61">
        <f t="shared" si="52"/>
        <v>-3.4896146946920295E-2</v>
      </c>
    </row>
    <row r="62" spans="1:27">
      <c r="A62" s="11" t="s">
        <v>41</v>
      </c>
      <c r="B62" s="12">
        <v>0.39027533032213141</v>
      </c>
      <c r="C62" s="13">
        <v>-0.28958692578633594</v>
      </c>
      <c r="D62" s="13">
        <v>0.71330653297393976</v>
      </c>
      <c r="E62" s="13">
        <v>-0.30510336041560326</v>
      </c>
      <c r="F62" s="13">
        <v>0.27916191213820918</v>
      </c>
      <c r="G62" s="13">
        <v>8.7913249202923163E-2</v>
      </c>
      <c r="H62" s="14">
        <v>-0.22310800067002204</v>
      </c>
      <c r="I62" s="1"/>
      <c r="M62">
        <f t="shared" si="46"/>
        <v>8.7909428415807067E-2</v>
      </c>
      <c r="N62">
        <f t="shared" si="47"/>
        <v>-0.10755369894993543</v>
      </c>
      <c r="O62">
        <f t="shared" si="48"/>
        <v>0.31135779710939077</v>
      </c>
      <c r="P62">
        <f t="shared" si="49"/>
        <v>-0.15983271361925344</v>
      </c>
      <c r="Q62">
        <f t="shared" si="50"/>
        <v>0.19961892358782571</v>
      </c>
      <c r="R62">
        <f t="shared" si="51"/>
        <v>6.6956804946889548E-2</v>
      </c>
      <c r="S62">
        <f t="shared" si="52"/>
        <v>-0.20771239280993409</v>
      </c>
    </row>
    <row r="63" spans="1:27">
      <c r="A63" s="11" t="s">
        <v>42</v>
      </c>
      <c r="B63" s="12">
        <v>0.70746761734796992</v>
      </c>
      <c r="C63" s="13">
        <v>0.23345079379261943</v>
      </c>
      <c r="D63" s="13">
        <v>-0.30576699869210916</v>
      </c>
      <c r="E63" s="13">
        <v>-0.44126686384167296</v>
      </c>
      <c r="F63" s="13">
        <v>-0.13113508270566659</v>
      </c>
      <c r="G63" s="13">
        <v>0.15239130584508662</v>
      </c>
      <c r="H63" s="14">
        <v>2.1257883096297774E-2</v>
      </c>
      <c r="I63" s="1"/>
      <c r="M63">
        <f t="shared" si="46"/>
        <v>0.15935691813371622</v>
      </c>
      <c r="N63">
        <f t="shared" si="47"/>
        <v>8.6704523441505379E-2</v>
      </c>
      <c r="O63">
        <f t="shared" si="48"/>
        <v>-0.13346707865495361</v>
      </c>
      <c r="P63">
        <f t="shared" si="49"/>
        <v>-0.23116389207250865</v>
      </c>
      <c r="Q63">
        <f t="shared" si="50"/>
        <v>-9.3770113027975582E-2</v>
      </c>
      <c r="R63">
        <f t="shared" si="51"/>
        <v>0.11606481427525234</v>
      </c>
      <c r="S63">
        <f t="shared" si="52"/>
        <v>1.9790979035917443E-2</v>
      </c>
    </row>
    <row r="64" spans="1:27">
      <c r="A64" s="11" t="s">
        <v>43</v>
      </c>
      <c r="B64" s="12">
        <v>0.71757844468899068</v>
      </c>
      <c r="C64" s="13">
        <v>-0.1076591198252901</v>
      </c>
      <c r="D64" s="13">
        <v>0.56165795561455845</v>
      </c>
      <c r="E64" s="13">
        <v>7.7101639240082009E-2</v>
      </c>
      <c r="F64" s="13">
        <v>-0.20188582706969907</v>
      </c>
      <c r="G64" s="13">
        <v>3.9268156668906151E-2</v>
      </c>
      <c r="H64" s="14">
        <v>-0.30948604207207864</v>
      </c>
      <c r="I64" s="1"/>
      <c r="M64">
        <f t="shared" si="46"/>
        <v>0.16163437966741451</v>
      </c>
      <c r="N64">
        <f t="shared" si="47"/>
        <v>-3.9985011517569807E-2</v>
      </c>
      <c r="O64">
        <f t="shared" si="48"/>
        <v>0.2451633003556157</v>
      </c>
      <c r="P64">
        <f t="shared" si="49"/>
        <v>4.0390784970209703E-2</v>
      </c>
      <c r="Q64">
        <f t="shared" si="50"/>
        <v>-0.1443614968052632</v>
      </c>
      <c r="R64">
        <f t="shared" si="51"/>
        <v>2.9907554669432287E-2</v>
      </c>
      <c r="S64">
        <f t="shared" si="52"/>
        <v>-0.28812990187269844</v>
      </c>
    </row>
    <row r="65" spans="1:19">
      <c r="A65" s="11" t="s">
        <v>44</v>
      </c>
      <c r="B65" s="12">
        <v>0.80226579747620086</v>
      </c>
      <c r="C65" s="13">
        <v>0.23353772443442417</v>
      </c>
      <c r="D65" s="13">
        <v>0.43781398128125942</v>
      </c>
      <c r="E65" s="13">
        <v>-6.0765015996512304E-3</v>
      </c>
      <c r="F65" s="13">
        <v>-0.19592869078156405</v>
      </c>
      <c r="G65" s="13">
        <v>9.5840546182931377E-2</v>
      </c>
      <c r="H65" s="14">
        <v>-0.14685430689901008</v>
      </c>
      <c r="I65" s="1"/>
      <c r="M65">
        <f t="shared" si="46"/>
        <v>0.18071018640986614</v>
      </c>
      <c r="N65">
        <f t="shared" si="47"/>
        <v>8.6736809816495564E-2</v>
      </c>
      <c r="O65">
        <f t="shared" si="48"/>
        <v>0.19110549315606118</v>
      </c>
      <c r="P65">
        <f t="shared" si="49"/>
        <v>-3.1832613664464944E-3</v>
      </c>
      <c r="Q65">
        <f t="shared" si="50"/>
        <v>-0.14010175691311505</v>
      </c>
      <c r="R65">
        <f t="shared" si="51"/>
        <v>7.2994421375117607E-2</v>
      </c>
      <c r="S65">
        <f t="shared" si="52"/>
        <v>-0.13672059894235966</v>
      </c>
    </row>
    <row r="66" spans="1:19">
      <c r="A66" s="11" t="s">
        <v>45</v>
      </c>
      <c r="B66" s="12">
        <v>0.79183397834198599</v>
      </c>
      <c r="C66" s="13">
        <v>-0.22503717364079207</v>
      </c>
      <c r="D66" s="13">
        <v>0.1585381993520697</v>
      </c>
      <c r="E66" s="13">
        <v>0.33605633131943274</v>
      </c>
      <c r="F66" s="13">
        <v>9.3776131757053349E-2</v>
      </c>
      <c r="G66" s="13">
        <v>0.31657271750924987</v>
      </c>
      <c r="H66" s="14">
        <v>0.22655490521245247</v>
      </c>
      <c r="I66" s="1"/>
      <c r="M66">
        <f t="shared" si="46"/>
        <v>0.17836042154855919</v>
      </c>
      <c r="N66">
        <f t="shared" si="47"/>
        <v>-8.3579672530396165E-2</v>
      </c>
      <c r="O66">
        <f t="shared" si="48"/>
        <v>6.9201811880437766E-2</v>
      </c>
      <c r="P66">
        <f t="shared" si="49"/>
        <v>0.17604786551858945</v>
      </c>
      <c r="Q66">
        <f t="shared" si="50"/>
        <v>6.7056033311253968E-2</v>
      </c>
      <c r="R66">
        <f t="shared" si="51"/>
        <v>0.24110925133533576</v>
      </c>
      <c r="S66">
        <f t="shared" si="52"/>
        <v>0.21092144308220367</v>
      </c>
    </row>
    <row r="67" spans="1:19">
      <c r="A67" s="11" t="s">
        <v>46</v>
      </c>
      <c r="B67" s="12">
        <v>0.6498173856388807</v>
      </c>
      <c r="C67" s="13">
        <v>0.52596819760033597</v>
      </c>
      <c r="D67" s="13">
        <v>-0.16114532851311694</v>
      </c>
      <c r="E67" s="13">
        <v>0.2249695981601427</v>
      </c>
      <c r="F67" s="13">
        <v>0.29806290619394971</v>
      </c>
      <c r="G67" s="13">
        <v>-9.208423960337847E-2</v>
      </c>
      <c r="H67" s="14">
        <v>-0.2541826744186147</v>
      </c>
      <c r="I67" s="1"/>
      <c r="M67">
        <f t="shared" si="46"/>
        <v>0.14637121669724118</v>
      </c>
      <c r="N67">
        <f t="shared" si="47"/>
        <v>0.19534661320893068</v>
      </c>
      <c r="O67">
        <f t="shared" si="48"/>
        <v>-7.0339821915168493E-2</v>
      </c>
      <c r="P67">
        <f t="shared" si="49"/>
        <v>0.11785350809243239</v>
      </c>
      <c r="Q67">
        <f t="shared" si="50"/>
        <v>0.2131343636392567</v>
      </c>
      <c r="R67">
        <f t="shared" si="51"/>
        <v>-7.0133529652331883E-2</v>
      </c>
      <c r="S67">
        <f t="shared" si="52"/>
        <v>-0.23664275308712829</v>
      </c>
    </row>
    <row r="68" spans="1:19">
      <c r="A68" s="11" t="s">
        <v>47</v>
      </c>
      <c r="B68" s="12">
        <v>0.84758232523366162</v>
      </c>
      <c r="C68" s="13">
        <v>-0.1715332970237278</v>
      </c>
      <c r="D68" s="13">
        <v>0.13998277188845268</v>
      </c>
      <c r="E68" s="13">
        <v>0.40530789403421669</v>
      </c>
      <c r="F68" s="13">
        <v>-2.5544127518083496E-2</v>
      </c>
      <c r="G68" s="13">
        <v>0.19855051502010626</v>
      </c>
      <c r="H68" s="14">
        <v>0.13509967282127747</v>
      </c>
      <c r="I68" s="1"/>
      <c r="M68">
        <f t="shared" si="46"/>
        <v>0.190917723867228</v>
      </c>
      <c r="N68">
        <f t="shared" si="47"/>
        <v>-6.3708126801249348E-2</v>
      </c>
      <c r="O68">
        <f t="shared" si="48"/>
        <v>6.1102380917135546E-2</v>
      </c>
      <c r="P68">
        <f t="shared" si="49"/>
        <v>0.2123262767953463</v>
      </c>
      <c r="Q68">
        <f t="shared" si="50"/>
        <v>-1.8265712539701676E-2</v>
      </c>
      <c r="R68">
        <f t="shared" si="51"/>
        <v>0.15122075713092487</v>
      </c>
      <c r="S68">
        <f t="shared" si="52"/>
        <v>0.12577709551102306</v>
      </c>
    </row>
    <row r="69" spans="1:19">
      <c r="A69" s="11" t="s">
        <v>48</v>
      </c>
      <c r="B69" s="12">
        <v>0.74659846726760559</v>
      </c>
      <c r="C69" s="13">
        <v>0.43739674883514296</v>
      </c>
      <c r="D69" s="13">
        <v>-0.21389084708502978</v>
      </c>
      <c r="E69" s="13">
        <v>0.35128479457703177</v>
      </c>
      <c r="F69" s="13">
        <v>0.22407546940923229</v>
      </c>
      <c r="G69" s="13">
        <v>-5.1289538376983149E-2</v>
      </c>
      <c r="H69" s="14">
        <v>-0.1061392788865349</v>
      </c>
      <c r="I69" s="1"/>
      <c r="M69">
        <f t="shared" si="46"/>
        <v>0.16817113308043233</v>
      </c>
      <c r="N69">
        <f t="shared" si="47"/>
        <v>0.16245083619764447</v>
      </c>
      <c r="O69">
        <f t="shared" si="48"/>
        <v>-9.3363203464014111E-2</v>
      </c>
      <c r="P69">
        <f t="shared" si="49"/>
        <v>0.1840255115313951</v>
      </c>
      <c r="Q69">
        <f t="shared" si="50"/>
        <v>0.16022853426997111</v>
      </c>
      <c r="R69">
        <f t="shared" si="51"/>
        <v>-3.9063322628388054E-2</v>
      </c>
      <c r="S69">
        <f t="shared" si="52"/>
        <v>-9.8815118787469625E-2</v>
      </c>
    </row>
    <row r="70" spans="1:19">
      <c r="A70" s="11" t="s">
        <v>49</v>
      </c>
      <c r="B70" s="12">
        <v>-0.45702823400026871</v>
      </c>
      <c r="C70" s="13">
        <v>0.69664912265534118</v>
      </c>
      <c r="D70" s="13">
        <v>0.41362837121371743</v>
      </c>
      <c r="E70" s="13">
        <v>2.244525831376417E-2</v>
      </c>
      <c r="F70" s="13">
        <v>8.3903879492345165E-2</v>
      </c>
      <c r="G70" s="13">
        <v>0.29843117977741046</v>
      </c>
      <c r="H70" s="14">
        <v>-0.16004608914522311</v>
      </c>
      <c r="I70" s="1"/>
      <c r="M70">
        <f t="shared" si="46"/>
        <v>-0.10294550462025709</v>
      </c>
      <c r="N70">
        <f t="shared" si="47"/>
        <v>0.25873816577994357</v>
      </c>
      <c r="O70">
        <f t="shared" si="48"/>
        <v>0.18054849146846877</v>
      </c>
      <c r="P70">
        <f t="shared" si="49"/>
        <v>1.1758266245534832E-2</v>
      </c>
      <c r="Q70">
        <f t="shared" si="50"/>
        <v>5.9996730860664427E-2</v>
      </c>
      <c r="R70">
        <f t="shared" si="51"/>
        <v>0.22729222814075886</v>
      </c>
      <c r="S70">
        <f t="shared" si="52"/>
        <v>-0.14900207987338704</v>
      </c>
    </row>
    <row r="71" spans="1:19">
      <c r="A71" s="15" t="s">
        <v>50</v>
      </c>
      <c r="B71" s="16">
        <v>0.64341476047258783</v>
      </c>
      <c r="C71" s="17">
        <v>0.51013014183212646</v>
      </c>
      <c r="D71" s="17">
        <v>-0.2885741554300042</v>
      </c>
      <c r="E71" s="17">
        <v>-0.39672920660581529</v>
      </c>
      <c r="F71" s="17">
        <v>-0.14656778530476733</v>
      </c>
      <c r="G71" s="17">
        <v>0.12343533608511333</v>
      </c>
      <c r="H71" s="18">
        <v>5.705416677313125E-2</v>
      </c>
      <c r="I71" s="1"/>
      <c r="M71">
        <f t="shared" si="46"/>
        <v>0.14492902685074258</v>
      </c>
      <c r="N71">
        <f t="shared" si="47"/>
        <v>0.18946429833086492</v>
      </c>
      <c r="O71">
        <f t="shared" si="48"/>
        <v>-0.12596241473183262</v>
      </c>
      <c r="P71">
        <f t="shared" si="49"/>
        <v>-0.20783220996794385</v>
      </c>
      <c r="Q71">
        <f t="shared" si="50"/>
        <v>-0.10480549911373335</v>
      </c>
      <c r="R71">
        <f t="shared" si="51"/>
        <v>9.4011264476502585E-2</v>
      </c>
      <c r="S71">
        <f t="shared" si="52"/>
        <v>5.311713369594312E-2</v>
      </c>
    </row>
    <row r="72" spans="1:19" ht="72">
      <c r="A72" s="19" t="s">
        <v>51</v>
      </c>
      <c r="B72" s="19"/>
      <c r="C72" s="19"/>
      <c r="D72" s="19"/>
      <c r="E72" s="19"/>
      <c r="F72" s="19"/>
      <c r="G72" s="19"/>
      <c r="H72" s="19"/>
      <c r="I72" s="1"/>
    </row>
    <row r="73" spans="1:19" ht="48">
      <c r="A73" s="19" t="s">
        <v>52</v>
      </c>
      <c r="B73" s="19"/>
      <c r="C73" s="19"/>
      <c r="D73" s="19"/>
      <c r="E73" s="19"/>
      <c r="F73" s="19"/>
      <c r="G73" s="19"/>
      <c r="H73" s="19"/>
      <c r="I73" s="1"/>
    </row>
  </sheetData>
  <mergeCells count="2">
    <mergeCell ref="A27:H27"/>
    <mergeCell ref="B28:H28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13" workbookViewId="0">
      <selection activeCell="M24" sqref="M24"/>
    </sheetView>
  </sheetViews>
  <sheetFormatPr defaultRowHeight="15"/>
  <sheetData>
    <row r="1" spans="1:9">
      <c r="A1" s="25" t="s">
        <v>54</v>
      </c>
      <c r="B1" s="25" t="s">
        <v>55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>
      <c r="A2" s="28">
        <v>608.69565217391312</v>
      </c>
      <c r="B2">
        <v>1</v>
      </c>
      <c r="C2">
        <v>-3.7375139514917342</v>
      </c>
      <c r="D2">
        <v>-2.9015808029156176</v>
      </c>
      <c r="E2">
        <v>-0.6830960662329727</v>
      </c>
      <c r="F2">
        <v>-0.4518003371481164</v>
      </c>
      <c r="G2">
        <v>1.852205974063871</v>
      </c>
      <c r="H2">
        <v>2.0036752258250852</v>
      </c>
      <c r="I2">
        <v>-1.7474468651801571E-2</v>
      </c>
    </row>
    <row r="3" spans="1:9">
      <c r="A3" s="28">
        <v>500</v>
      </c>
      <c r="B3">
        <v>2</v>
      </c>
      <c r="C3">
        <v>-11.696175803093096</v>
      </c>
      <c r="D3">
        <v>2.2692193217497985</v>
      </c>
      <c r="E3">
        <v>-3.5892412832979645</v>
      </c>
      <c r="F3">
        <v>4.2683078905843104</v>
      </c>
      <c r="G3">
        <v>-1.4216244048423803</v>
      </c>
      <c r="H3">
        <v>-0.27393686930766292</v>
      </c>
      <c r="I3">
        <v>-0.6295680178703138</v>
      </c>
    </row>
    <row r="4" spans="1:9">
      <c r="A4" s="28">
        <v>1272.7272727272727</v>
      </c>
      <c r="B4">
        <v>3</v>
      </c>
      <c r="C4">
        <v>1.0099089886788579</v>
      </c>
      <c r="D4">
        <v>0.61368563193853165</v>
      </c>
      <c r="E4">
        <v>-1.0326293262196355</v>
      </c>
      <c r="F4">
        <v>-2.11374480926278</v>
      </c>
      <c r="G4">
        <v>0.901131904476284</v>
      </c>
      <c r="H4">
        <v>-1.3102766454739521</v>
      </c>
      <c r="I4">
        <v>0.10537790381913482</v>
      </c>
    </row>
    <row r="5" spans="1:9">
      <c r="A5" s="28">
        <v>1222.2222222222224</v>
      </c>
      <c r="B5">
        <v>4</v>
      </c>
      <c r="C5">
        <v>0.71283618250832381</v>
      </c>
      <c r="D5">
        <v>2.0355054510929129</v>
      </c>
      <c r="E5">
        <v>-4.8284598921414528</v>
      </c>
      <c r="F5">
        <v>-3.1380075955854525</v>
      </c>
      <c r="G5">
        <v>0.2095787444432595</v>
      </c>
      <c r="H5">
        <v>1.2754159836525756</v>
      </c>
      <c r="I5">
        <v>-1.5515418074491263</v>
      </c>
    </row>
    <row r="6" spans="1:9">
      <c r="A6" s="28">
        <v>800</v>
      </c>
      <c r="B6">
        <v>5</v>
      </c>
      <c r="C6">
        <v>0.1776737795757177</v>
      </c>
      <c r="D6">
        <v>-0.6373540083103405</v>
      </c>
      <c r="E6">
        <v>-1.8835935896556359</v>
      </c>
      <c r="F6">
        <v>-0.19092392470508121</v>
      </c>
      <c r="G6">
        <v>-1.074580879141271</v>
      </c>
      <c r="H6">
        <v>-0.39422129064450001</v>
      </c>
      <c r="I6">
        <v>-6.2860680786552381E-2</v>
      </c>
    </row>
    <row r="7" spans="1:9">
      <c r="A7" s="28">
        <v>785.71428571428567</v>
      </c>
      <c r="B7">
        <v>6</v>
      </c>
      <c r="C7">
        <v>-1.8497635111452579</v>
      </c>
      <c r="D7">
        <v>-1.2645944240216573</v>
      </c>
      <c r="E7">
        <v>0.38081553263543982</v>
      </c>
      <c r="F7">
        <v>-3.1561752929132014</v>
      </c>
      <c r="G7">
        <v>-1.4640318849058884</v>
      </c>
      <c r="H7">
        <v>0.1949680967482674</v>
      </c>
      <c r="I7">
        <v>0.89020943375032102</v>
      </c>
    </row>
    <row r="8" spans="1:9">
      <c r="A8" s="28">
        <v>857.14285714285711</v>
      </c>
      <c r="B8">
        <v>7</v>
      </c>
      <c r="C8">
        <v>1.9165646933960974</v>
      </c>
      <c r="D8">
        <v>-0.60455959562803363</v>
      </c>
      <c r="E8">
        <v>-1.0780543927256732</v>
      </c>
      <c r="F8">
        <v>0.46915471164015654</v>
      </c>
      <c r="G8">
        <v>1.1082934447763235</v>
      </c>
      <c r="H8">
        <v>1.2064048924476689</v>
      </c>
      <c r="I8">
        <v>1.474306949817705</v>
      </c>
    </row>
    <row r="9" spans="1:9">
      <c r="A9" s="28">
        <v>714.28571428571433</v>
      </c>
      <c r="B9">
        <v>8</v>
      </c>
      <c r="C9">
        <v>0.4631294877338355</v>
      </c>
      <c r="D9">
        <v>-5.1780522677653789</v>
      </c>
      <c r="E9">
        <v>-1.1845870566153884</v>
      </c>
      <c r="F9">
        <v>-0.36996941342450856</v>
      </c>
      <c r="G9">
        <v>0.38934946731877318</v>
      </c>
      <c r="H9">
        <v>0.1511880840804723</v>
      </c>
      <c r="I9">
        <v>-1.0031417180121438</v>
      </c>
    </row>
    <row r="10" spans="1:9">
      <c r="A10" s="28">
        <v>700</v>
      </c>
      <c r="B10">
        <v>9</v>
      </c>
      <c r="C10">
        <v>-5.9201624148114957</v>
      </c>
      <c r="D10">
        <v>0.56564738277855175</v>
      </c>
      <c r="E10">
        <v>1.8807641460269275</v>
      </c>
      <c r="F10">
        <v>-1.1667663847785077</v>
      </c>
      <c r="G10">
        <v>5.1784632134156031E-2</v>
      </c>
      <c r="H10">
        <v>1.9695613546806656</v>
      </c>
      <c r="I10">
        <v>2.5510651518835901</v>
      </c>
    </row>
    <row r="11" spans="1:9">
      <c r="A11" s="28">
        <v>857.14285714285711</v>
      </c>
      <c r="B11">
        <v>10</v>
      </c>
      <c r="C11">
        <v>7.8218213413095858</v>
      </c>
      <c r="D11">
        <v>-0.26185472768726642</v>
      </c>
      <c r="E11">
        <v>-0.97269014555070998</v>
      </c>
      <c r="F11">
        <v>4.2381736122378619</v>
      </c>
      <c r="G11">
        <v>0.10919709835912994</v>
      </c>
      <c r="H11">
        <v>0.13096636510638035</v>
      </c>
      <c r="I11">
        <v>1.5672713979617905</v>
      </c>
    </row>
    <row r="12" spans="1:9">
      <c r="A12" s="28">
        <v>846.15384615384619</v>
      </c>
      <c r="B12">
        <v>11</v>
      </c>
      <c r="C12">
        <v>3.6124721883874833</v>
      </c>
      <c r="D12">
        <v>-3.6677201050279065</v>
      </c>
      <c r="E12">
        <v>-0.44541413672270636</v>
      </c>
      <c r="F12">
        <v>1.6737896197386088</v>
      </c>
      <c r="G12">
        <v>1.5806318610169638</v>
      </c>
      <c r="H12">
        <v>-0.79219480021639133</v>
      </c>
      <c r="I12">
        <v>-0.50981009635420038</v>
      </c>
    </row>
    <row r="13" spans="1:9">
      <c r="A13" s="28">
        <v>1416.6666666666667</v>
      </c>
      <c r="B13">
        <v>12</v>
      </c>
      <c r="C13">
        <v>7.4645735969604168</v>
      </c>
      <c r="D13">
        <v>6.443211193542373</v>
      </c>
      <c r="E13">
        <v>-0.69613025312355536</v>
      </c>
      <c r="F13">
        <v>-0.41084356516900977</v>
      </c>
      <c r="G13">
        <v>-1.6638926730774617</v>
      </c>
      <c r="H13">
        <v>0.52819532488528531</v>
      </c>
      <c r="I13">
        <v>0.2644291701730726</v>
      </c>
    </row>
    <row r="14" spans="1:9">
      <c r="A14" s="28">
        <v>857.14285714285711</v>
      </c>
      <c r="B14">
        <v>13</v>
      </c>
      <c r="C14">
        <v>2.2934259736641378</v>
      </c>
      <c r="D14">
        <v>-2.3299625822453751</v>
      </c>
      <c r="E14">
        <v>4.3759368862333252</v>
      </c>
      <c r="F14">
        <v>0.4418325393719913</v>
      </c>
      <c r="G14">
        <v>-2.6888241682318732</v>
      </c>
      <c r="H14">
        <v>0.83627011503024151</v>
      </c>
      <c r="I14">
        <v>-1.3099527414978998</v>
      </c>
    </row>
    <row r="15" spans="1:9">
      <c r="A15" s="28">
        <v>944.44444444444446</v>
      </c>
      <c r="B15">
        <v>14</v>
      </c>
      <c r="C15">
        <v>-2.492313172724284</v>
      </c>
      <c r="D15">
        <v>2.1247799393614999</v>
      </c>
      <c r="E15">
        <v>2.8381031205075749</v>
      </c>
      <c r="F15">
        <v>0.55222811392700077</v>
      </c>
      <c r="G15">
        <v>0.37061631481759827</v>
      </c>
      <c r="H15">
        <v>-5.1979782796742202E-3</v>
      </c>
      <c r="I15">
        <v>-0.1818128565485912</v>
      </c>
    </row>
    <row r="16" spans="1:9">
      <c r="A16" s="28">
        <v>875</v>
      </c>
      <c r="B16">
        <v>15</v>
      </c>
      <c r="C16">
        <v>0.36007284366186304</v>
      </c>
      <c r="D16">
        <v>2.9313461453134253</v>
      </c>
      <c r="E16">
        <v>3.3726380208745059</v>
      </c>
      <c r="F16">
        <v>0.72210983994530287</v>
      </c>
      <c r="G16">
        <v>1.3786936768210245</v>
      </c>
      <c r="H16">
        <v>1.4881852694270401</v>
      </c>
      <c r="I16">
        <v>-1.9316083944157054</v>
      </c>
    </row>
    <row r="17" spans="1:9">
      <c r="A17" s="28">
        <v>562.5</v>
      </c>
      <c r="B17">
        <v>16</v>
      </c>
      <c r="C17">
        <v>-3.8300345742270059</v>
      </c>
      <c r="D17">
        <v>-1.4064121436542021</v>
      </c>
      <c r="E17">
        <v>2.2829557401128056</v>
      </c>
      <c r="F17">
        <v>-0.69521113143851354</v>
      </c>
      <c r="G17">
        <v>-1.5200285681719747</v>
      </c>
      <c r="H17">
        <v>-1.8995994884552614</v>
      </c>
      <c r="I17">
        <v>0.18062106996188476</v>
      </c>
    </row>
    <row r="18" spans="1:9">
      <c r="A18" s="28">
        <v>500</v>
      </c>
      <c r="B18">
        <v>17</v>
      </c>
      <c r="C18">
        <v>-1.3924516741783508E-2</v>
      </c>
      <c r="D18">
        <v>-1.4771130290830612</v>
      </c>
      <c r="E18">
        <v>-0.37165527723899322</v>
      </c>
      <c r="F18">
        <v>8.5152729840255612E-2</v>
      </c>
      <c r="G18">
        <v>-0.41369510865079173</v>
      </c>
      <c r="H18">
        <v>-1.4107832425671067</v>
      </c>
      <c r="I18">
        <v>0.21585022526404882</v>
      </c>
    </row>
    <row r="19" spans="1:9">
      <c r="A19" s="28">
        <v>538.46153846153845</v>
      </c>
      <c r="B19">
        <v>18</v>
      </c>
      <c r="C19">
        <v>4.4726431773178517</v>
      </c>
      <c r="D19">
        <v>-1.3981122719366361</v>
      </c>
      <c r="E19">
        <v>-0.37803644340381404</v>
      </c>
      <c r="F19">
        <v>0.47247588860980261</v>
      </c>
      <c r="G19">
        <v>-0.97228151682844877</v>
      </c>
      <c r="H19">
        <v>0.57714173590052609</v>
      </c>
      <c r="I19">
        <v>-0.26286425005050801</v>
      </c>
    </row>
    <row r="20" spans="1:9">
      <c r="A20" s="28">
        <v>1200</v>
      </c>
      <c r="B20">
        <v>19</v>
      </c>
      <c r="C20">
        <v>0.89634503664392651</v>
      </c>
      <c r="D20">
        <v>1.1034089305966148</v>
      </c>
      <c r="E20">
        <v>-0.48888418839678477</v>
      </c>
      <c r="F20">
        <v>-1.4381791757917253</v>
      </c>
      <c r="G20">
        <v>0.43821015099727523</v>
      </c>
      <c r="H20">
        <v>-2.7935375349089062</v>
      </c>
      <c r="I20">
        <v>0.40961326804163056</v>
      </c>
    </row>
    <row r="21" spans="1:9">
      <c r="A21" s="28">
        <v>1388.8888888888889</v>
      </c>
      <c r="B21">
        <v>20</v>
      </c>
      <c r="C21">
        <v>-1.6615793456034609</v>
      </c>
      <c r="D21">
        <v>3.0405119619017733</v>
      </c>
      <c r="E21">
        <v>2.5012586049348031</v>
      </c>
      <c r="F21">
        <v>0.20839668432165806</v>
      </c>
      <c r="G21">
        <v>2.8292659346253806</v>
      </c>
      <c r="H21">
        <v>-1.4822245979308186</v>
      </c>
      <c r="I21">
        <v>-0.1981095390363497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2023-06-08T05:44:00Z</dcterms:created>
  <dcterms:modified xsi:type="dcterms:W3CDTF">2023-07-18T00:37:21Z</dcterms:modified>
</cp:coreProperties>
</file>