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activeTab="1"/>
  </bookViews>
  <sheets>
    <sheet name="rawdata" sheetId="1" r:id="rId1"/>
    <sheet name="resul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29" i="1"/>
  <c r="V29"/>
  <c r="W29"/>
  <c r="X29"/>
  <c r="Y29"/>
  <c r="T29"/>
  <c r="U32" a="1"/>
  <c r="U34" s="1"/>
  <c r="U35"/>
  <c r="U39"/>
  <c r="U43"/>
  <c r="U47"/>
  <c r="U51"/>
  <c r="V32" a="1"/>
  <c r="V33" s="1"/>
  <c r="V35"/>
  <c r="V39"/>
  <c r="V43"/>
  <c r="V47"/>
  <c r="V51"/>
  <c r="W32" a="1"/>
  <c r="W32" s="1"/>
  <c r="W34"/>
  <c r="W35"/>
  <c r="W38"/>
  <c r="W39"/>
  <c r="W42"/>
  <c r="W43"/>
  <c r="W46"/>
  <c r="W47"/>
  <c r="W50"/>
  <c r="W51"/>
  <c r="X32" a="1"/>
  <c r="X34" s="1"/>
  <c r="X33"/>
  <c r="X35"/>
  <c r="X37"/>
  <c r="X39"/>
  <c r="X41"/>
  <c r="X43"/>
  <c r="X45"/>
  <c r="X47"/>
  <c r="X49"/>
  <c r="X51"/>
  <c r="Y32" a="1"/>
  <c r="Y34" s="1"/>
  <c r="Y35"/>
  <c r="Y39"/>
  <c r="Y43"/>
  <c r="Y47"/>
  <c r="Y51"/>
  <c r="T32" a="1"/>
  <c r="T34" s="1"/>
  <c r="T35"/>
  <c r="T39"/>
  <c r="T43"/>
  <c r="T47"/>
  <c r="T51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AS18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AS19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AS21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24"/>
  <c r="A23"/>
  <c r="X48" l="1"/>
  <c r="X44"/>
  <c r="X40"/>
  <c r="X36"/>
  <c r="X32"/>
  <c r="W49"/>
  <c r="W45"/>
  <c r="W41"/>
  <c r="W37"/>
  <c r="W33"/>
  <c r="V50"/>
  <c r="V46"/>
  <c r="V42"/>
  <c r="V38"/>
  <c r="V34"/>
  <c r="Y48"/>
  <c r="Y44"/>
  <c r="Y40"/>
  <c r="Y36"/>
  <c r="Y32"/>
  <c r="U48"/>
  <c r="U44"/>
  <c r="U40"/>
  <c r="U36"/>
  <c r="U32"/>
  <c r="Y49"/>
  <c r="Y45"/>
  <c r="Y41"/>
  <c r="Y37"/>
  <c r="Y33"/>
  <c r="X50"/>
  <c r="X46"/>
  <c r="X42"/>
  <c r="X38"/>
  <c r="V48"/>
  <c r="V44"/>
  <c r="V40"/>
  <c r="V36"/>
  <c r="V32"/>
  <c r="U49"/>
  <c r="U45"/>
  <c r="U41"/>
  <c r="U37"/>
  <c r="U33"/>
  <c r="Y50"/>
  <c r="Y46"/>
  <c r="Y42"/>
  <c r="Y38"/>
  <c r="W48"/>
  <c r="W44"/>
  <c r="W40"/>
  <c r="W36"/>
  <c r="V49"/>
  <c r="V45"/>
  <c r="V41"/>
  <c r="V37"/>
  <c r="U50"/>
  <c r="U46"/>
  <c r="U42"/>
  <c r="U38"/>
  <c r="T48"/>
  <c r="T44"/>
  <c r="T40"/>
  <c r="T36"/>
  <c r="T32"/>
  <c r="T49"/>
  <c r="T45"/>
  <c r="T41"/>
  <c r="T37"/>
  <c r="T33"/>
  <c r="T50"/>
  <c r="T46"/>
  <c r="T42"/>
  <c r="T38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R32"/>
  <c r="Q32"/>
  <c r="P32"/>
  <c r="O32"/>
  <c r="N32"/>
  <c r="M32"/>
</calcChain>
</file>

<file path=xl/sharedStrings.xml><?xml version="1.0" encoding="utf-8"?>
<sst xmlns="http://schemas.openxmlformats.org/spreadsheetml/2006/main" count="158" uniqueCount="62">
  <si>
    <t/>
  </si>
  <si>
    <t>Component</t>
  </si>
  <si>
    <t>1</t>
  </si>
  <si>
    <t>2</t>
  </si>
  <si>
    <t>3</t>
  </si>
  <si>
    <t>4</t>
  </si>
  <si>
    <t>5</t>
  </si>
  <si>
    <t>6</t>
  </si>
  <si>
    <t>Z10</t>
  </si>
  <si>
    <t>Z11</t>
  </si>
  <si>
    <t>Z20</t>
  </si>
  <si>
    <t>Z21</t>
  </si>
  <si>
    <t>Z30</t>
  </si>
  <si>
    <t>Z31</t>
  </si>
  <si>
    <t>Z40</t>
  </si>
  <si>
    <t>Z41</t>
  </si>
  <si>
    <t>Z50</t>
  </si>
  <si>
    <t>Z51</t>
  </si>
  <si>
    <t>Z60</t>
  </si>
  <si>
    <t>Z61</t>
  </si>
  <si>
    <t>Z120</t>
  </si>
  <si>
    <t>Z121</t>
  </si>
  <si>
    <t>Z130</t>
  </si>
  <si>
    <t>Z131</t>
  </si>
  <si>
    <t>Z140</t>
  </si>
  <si>
    <t>Z141</t>
  </si>
  <si>
    <t>Z150</t>
  </si>
  <si>
    <t>Z151</t>
  </si>
  <si>
    <t>Z160</t>
  </si>
  <si>
    <t>Z161</t>
  </si>
  <si>
    <t>Z230</t>
  </si>
  <si>
    <t>Z231</t>
  </si>
  <si>
    <t>Z240</t>
  </si>
  <si>
    <t>Z241</t>
  </si>
  <si>
    <t>Z250</t>
  </si>
  <si>
    <t>Z251</t>
  </si>
  <si>
    <t>Z260</t>
  </si>
  <si>
    <t>Z261</t>
  </si>
  <si>
    <t>Z340</t>
  </si>
  <si>
    <t>Z341</t>
  </si>
  <si>
    <t>Z350</t>
  </si>
  <si>
    <t>Z351</t>
  </si>
  <si>
    <t>Z360</t>
  </si>
  <si>
    <t>Z361</t>
  </si>
  <si>
    <t>Z450</t>
  </si>
  <si>
    <t>Z451</t>
  </si>
  <si>
    <t>Z460</t>
  </si>
  <si>
    <t>Z461</t>
  </si>
  <si>
    <t>Z560</t>
  </si>
  <si>
    <t>Z561</t>
  </si>
  <si>
    <t>Extraction Method: Principal Component Analysis.</t>
  </si>
  <si>
    <t>a. 6 components extracted.</t>
  </si>
  <si>
    <r>
      <t>Component Matrix</t>
    </r>
    <r>
      <rPr>
        <b/>
        <vertAlign val="superscript"/>
        <sz val="11"/>
        <color indexed="60"/>
        <rFont val="Arial Bold"/>
      </rPr>
      <t>a</t>
    </r>
  </si>
  <si>
    <t>aij</t>
  </si>
  <si>
    <t>Yield</t>
  </si>
  <si>
    <t>Time</t>
  </si>
  <si>
    <t>PC1</t>
  </si>
  <si>
    <t>PC2</t>
  </si>
  <si>
    <t>PC3</t>
  </si>
  <si>
    <t>PC4</t>
  </si>
  <si>
    <t>PC5</t>
  </si>
  <si>
    <t>PC6</t>
  </si>
</sst>
</file>

<file path=xl/styles.xml><?xml version="1.0" encoding="utf-8"?>
<styleSheet xmlns="http://schemas.openxmlformats.org/spreadsheetml/2006/main">
  <numFmts count="2">
    <numFmt numFmtId="164" formatCode="###0.000"/>
    <numFmt numFmtId="166" formatCode="0.000"/>
  </numFmts>
  <fonts count="7">
    <font>
      <sz val="11"/>
      <color theme="1"/>
      <name val="Calibri"/>
      <family val="2"/>
      <scheme val="minor"/>
    </font>
    <font>
      <sz val="10"/>
      <name val="Arial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1" fillId="0" borderId="0" xfId="1"/>
    <xf numFmtId="0" fontId="4" fillId="0" borderId="0" xfId="1" applyFont="1" applyBorder="1" applyAlignment="1">
      <alignment horizontal="left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left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2" borderId="8" xfId="1" applyFont="1" applyFill="1" applyBorder="1" applyAlignment="1">
      <alignment horizontal="left" vertical="top" wrapText="1"/>
    </xf>
    <xf numFmtId="164" fontId="5" fillId="0" borderId="9" xfId="1" applyNumberFormat="1" applyFont="1" applyBorder="1" applyAlignment="1">
      <alignment horizontal="right" vertical="top"/>
    </xf>
    <xf numFmtId="164" fontId="5" fillId="0" borderId="10" xfId="1" applyNumberFormat="1" applyFont="1" applyBorder="1" applyAlignment="1">
      <alignment horizontal="right" vertical="top"/>
    </xf>
    <xf numFmtId="164" fontId="5" fillId="0" borderId="11" xfId="1" applyNumberFormat="1" applyFont="1" applyBorder="1" applyAlignment="1">
      <alignment horizontal="right" vertical="top"/>
    </xf>
    <xf numFmtId="0" fontId="4" fillId="2" borderId="12" xfId="1" applyFont="1" applyFill="1" applyBorder="1" applyAlignment="1">
      <alignment horizontal="left" vertical="top" wrapText="1"/>
    </xf>
    <xf numFmtId="164" fontId="5" fillId="0" borderId="13" xfId="1" applyNumberFormat="1" applyFont="1" applyBorder="1" applyAlignment="1">
      <alignment horizontal="right" vertical="top"/>
    </xf>
    <xf numFmtId="164" fontId="5" fillId="0" borderId="14" xfId="1" applyNumberFormat="1" applyFont="1" applyBorder="1" applyAlignment="1">
      <alignment horizontal="right" vertical="top"/>
    </xf>
    <xf numFmtId="164" fontId="5" fillId="0" borderId="15" xfId="1" applyNumberFormat="1" applyFont="1" applyBorder="1" applyAlignment="1">
      <alignment horizontal="right" vertical="top"/>
    </xf>
    <xf numFmtId="0" fontId="4" fillId="2" borderId="16" xfId="1" applyFont="1" applyFill="1" applyBorder="1" applyAlignment="1">
      <alignment horizontal="left" vertical="top" wrapText="1"/>
    </xf>
    <xf numFmtId="164" fontId="5" fillId="0" borderId="17" xfId="1" applyNumberFormat="1" applyFont="1" applyBorder="1" applyAlignment="1">
      <alignment horizontal="right" vertical="top"/>
    </xf>
    <xf numFmtId="164" fontId="5" fillId="0" borderId="18" xfId="1" applyNumberFormat="1" applyFont="1" applyBorder="1" applyAlignment="1">
      <alignment horizontal="right" vertical="top"/>
    </xf>
    <xf numFmtId="164" fontId="5" fillId="0" borderId="19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0" fontId="5" fillId="0" borderId="20" xfId="1" applyFont="1" applyFill="1" applyBorder="1" applyAlignment="1">
      <alignment horizontal="left" vertical="top" wrapText="1"/>
    </xf>
    <xf numFmtId="164" fontId="6" fillId="0" borderId="21" xfId="1" applyNumberFormat="1" applyFont="1" applyFill="1" applyBorder="1" applyAlignment="1">
      <alignment horizontal="right" vertical="top"/>
    </xf>
    <xf numFmtId="0" fontId="1" fillId="0" borderId="0" xfId="1" applyFill="1"/>
    <xf numFmtId="0" fontId="5" fillId="0" borderId="22" xfId="1" applyFont="1" applyFill="1" applyBorder="1" applyAlignment="1">
      <alignment horizontal="left" vertical="top" wrapText="1"/>
    </xf>
    <xf numFmtId="164" fontId="6" fillId="0" borderId="23" xfId="1" applyNumberFormat="1" applyFont="1" applyFill="1" applyBorder="1" applyAlignment="1">
      <alignment horizontal="right" vertical="top"/>
    </xf>
    <xf numFmtId="166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5"/>
  <sheetViews>
    <sheetView topLeftCell="G28" workbookViewId="0">
      <selection activeCell="T31" sqref="T31:Y51"/>
    </sheetView>
  </sheetViews>
  <sheetFormatPr defaultRowHeight="15"/>
  <sheetData>
    <row r="1" spans="1:8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29</v>
      </c>
      <c r="BN1" t="s">
        <v>30</v>
      </c>
      <c r="BO1" t="s">
        <v>31</v>
      </c>
      <c r="BP1" t="s">
        <v>32</v>
      </c>
      <c r="BQ1" t="s">
        <v>33</v>
      </c>
      <c r="BR1" t="s">
        <v>34</v>
      </c>
      <c r="BS1" t="s">
        <v>35</v>
      </c>
      <c r="BT1" t="s">
        <v>36</v>
      </c>
      <c r="BU1" t="s">
        <v>37</v>
      </c>
      <c r="BV1" t="s">
        <v>38</v>
      </c>
      <c r="BW1" t="s">
        <v>39</v>
      </c>
      <c r="BX1" t="s">
        <v>40</v>
      </c>
      <c r="BY1" t="s">
        <v>41</v>
      </c>
      <c r="BZ1" t="s">
        <v>42</v>
      </c>
      <c r="CA1" t="s">
        <v>43</v>
      </c>
      <c r="CB1" t="s">
        <v>44</v>
      </c>
      <c r="CC1" t="s">
        <v>45</v>
      </c>
      <c r="CD1" t="s">
        <v>46</v>
      </c>
      <c r="CE1" t="s">
        <v>47</v>
      </c>
      <c r="CF1" t="s">
        <v>48</v>
      </c>
      <c r="CG1" t="s">
        <v>49</v>
      </c>
    </row>
    <row r="2" spans="1:85">
      <c r="A2">
        <v>384.2</v>
      </c>
      <c r="B2">
        <v>-78.725456407175841</v>
      </c>
      <c r="C2">
        <v>242.09999999999991</v>
      </c>
      <c r="D2">
        <v>3.2774088625902191</v>
      </c>
      <c r="E2">
        <v>1382</v>
      </c>
      <c r="F2">
        <v>329.864092192714</v>
      </c>
      <c r="G2">
        <v>959.19999999999993</v>
      </c>
      <c r="H2">
        <v>147.74573648670884</v>
      </c>
      <c r="I2">
        <v>333.20000000000005</v>
      </c>
      <c r="J2">
        <v>-6.5246870173495717</v>
      </c>
      <c r="K2">
        <v>25.2</v>
      </c>
      <c r="L2">
        <v>-2.0422754424692307</v>
      </c>
      <c r="M2">
        <v>5238.9500000000007</v>
      </c>
      <c r="N2">
        <v>-571.27142013484183</v>
      </c>
      <c r="O2">
        <v>29827.599999999999</v>
      </c>
      <c r="P2">
        <v>4529.0504786309202</v>
      </c>
      <c r="Q2">
        <v>551401.19071426173</v>
      </c>
      <c r="R2">
        <v>3205.7716090709278</v>
      </c>
      <c r="S2">
        <v>7084.2800000000016</v>
      </c>
      <c r="T2">
        <v>-548.14175031840068</v>
      </c>
      <c r="U2">
        <v>540.20000000000005</v>
      </c>
      <c r="V2">
        <v>-74.436494473127794</v>
      </c>
      <c r="W2">
        <v>19274.100000000002</v>
      </c>
      <c r="X2">
        <v>3992.2670804660165</v>
      </c>
      <c r="Y2">
        <v>14971.340000000002</v>
      </c>
      <c r="Z2">
        <v>2320.9840349069573</v>
      </c>
      <c r="AA2">
        <v>4414.869999999999</v>
      </c>
      <c r="AB2">
        <v>57.58957453233991</v>
      </c>
      <c r="AC2">
        <v>343.75</v>
      </c>
      <c r="AD2">
        <v>-8.4656070787244619</v>
      </c>
      <c r="AE2">
        <v>83179.299999999988</v>
      </c>
      <c r="AF2">
        <v>12994.608063606534</v>
      </c>
      <c r="AG2">
        <v>25263.600000000002</v>
      </c>
      <c r="AH2">
        <v>3714.0608516993284</v>
      </c>
      <c r="AI2">
        <v>1955.8000000000002</v>
      </c>
      <c r="AJ2">
        <v>297.97674407618274</v>
      </c>
      <c r="AK2">
        <v>16429.91</v>
      </c>
      <c r="AL2">
        <v>3335.6957107064945</v>
      </c>
      <c r="AM2">
        <v>1430.4499999999996</v>
      </c>
      <c r="AN2">
        <v>230.39984726479796</v>
      </c>
      <c r="AO2">
        <v>463.2</v>
      </c>
      <c r="AP2">
        <v>-20.310925735004783</v>
      </c>
      <c r="AR2">
        <f>STANDARDIZE(A2,A$23,A$24)</f>
        <v>-6.3261787424098992E-2</v>
      </c>
      <c r="AS2">
        <f t="shared" ref="AS2:CG8" si="0">STANDARDIZE(B2,B$23,B$24)</f>
        <v>-0.24342168842514222</v>
      </c>
      <c r="AT2">
        <f t="shared" si="0"/>
        <v>-1.2637718580984967</v>
      </c>
      <c r="AU2">
        <f t="shared" si="0"/>
        <v>-2.4341735253399817</v>
      </c>
      <c r="AV2">
        <f t="shared" si="0"/>
        <v>-0.63565035585453278</v>
      </c>
      <c r="AW2">
        <f t="shared" si="0"/>
        <v>-0.69290610758876958</v>
      </c>
      <c r="AX2">
        <f t="shared" si="0"/>
        <v>-1.6986050246729716E-2</v>
      </c>
      <c r="AY2">
        <f t="shared" si="0"/>
        <v>-0.42871381734649394</v>
      </c>
      <c r="AZ2">
        <f t="shared" si="0"/>
        <v>1.1481541197179272</v>
      </c>
      <c r="BA2">
        <f t="shared" si="0"/>
        <v>-1.0216379011617291</v>
      </c>
      <c r="BB2">
        <f t="shared" si="0"/>
        <v>-0.73592113145234583</v>
      </c>
      <c r="BC2">
        <f t="shared" si="0"/>
        <v>-7.9651727355395496E-2</v>
      </c>
      <c r="BD2">
        <f t="shared" si="0"/>
        <v>-0.86997384002226008</v>
      </c>
      <c r="BE2">
        <f t="shared" si="0"/>
        <v>-1.0744831860370525</v>
      </c>
      <c r="BF2">
        <f t="shared" si="0"/>
        <v>-0.73058000030243009</v>
      </c>
      <c r="BG2">
        <f t="shared" si="0"/>
        <v>-1.0963253725696693</v>
      </c>
      <c r="BH2">
        <f t="shared" si="0"/>
        <v>1.5324177085531274</v>
      </c>
      <c r="BI2">
        <f t="shared" si="0"/>
        <v>-0.40495360616243548</v>
      </c>
      <c r="BJ2">
        <f t="shared" si="0"/>
        <v>0.61505260048390487</v>
      </c>
      <c r="BK2">
        <f t="shared" si="0"/>
        <v>-0.69740374603645572</v>
      </c>
      <c r="BL2">
        <f t="shared" si="0"/>
        <v>-0.61391030901337873</v>
      </c>
      <c r="BM2">
        <f t="shared" si="0"/>
        <v>0.1994600776434784</v>
      </c>
      <c r="BN2">
        <f t="shared" si="0"/>
        <v>-0.82098812343294558</v>
      </c>
      <c r="BO2">
        <f t="shared" si="0"/>
        <v>-1.1873274801273506</v>
      </c>
      <c r="BP2">
        <f t="shared" si="0"/>
        <v>1.9861002332341779E-4</v>
      </c>
      <c r="BQ2">
        <f t="shared" si="0"/>
        <v>-0.48281782800710255</v>
      </c>
      <c r="BR2">
        <f t="shared" si="0"/>
        <v>0.24690683183158774</v>
      </c>
      <c r="BS2">
        <f t="shared" si="0"/>
        <v>-0.74868624487089797</v>
      </c>
      <c r="BT2">
        <f t="shared" si="0"/>
        <v>-1.0735034966192918</v>
      </c>
      <c r="BU2">
        <f t="shared" si="0"/>
        <v>-0.80822382901343026</v>
      </c>
      <c r="BV2">
        <f t="shared" si="0"/>
        <v>-2.1963381126573686E-2</v>
      </c>
      <c r="BW2">
        <f t="shared" si="0"/>
        <v>-0.50907720137233592</v>
      </c>
      <c r="BX2">
        <f t="shared" si="0"/>
        <v>0.45437593410760074</v>
      </c>
      <c r="BY2">
        <f t="shared" si="0"/>
        <v>-0.30336188132722552</v>
      </c>
      <c r="BZ2">
        <f t="shared" si="0"/>
        <v>-0.87489579667945205</v>
      </c>
      <c r="CA2">
        <f t="shared" si="0"/>
        <v>-0.77529326320825465</v>
      </c>
      <c r="CB2">
        <f t="shared" si="0"/>
        <v>0.29696177143453228</v>
      </c>
      <c r="CC2">
        <f t="shared" si="0"/>
        <v>0.12953560339455539</v>
      </c>
      <c r="CD2">
        <f t="shared" si="0"/>
        <v>-6.308279087628843E-2</v>
      </c>
      <c r="CE2">
        <f t="shared" si="0"/>
        <v>-0.53326928884272506</v>
      </c>
      <c r="CF2">
        <f t="shared" si="0"/>
        <v>5.5313969420303546E-2</v>
      </c>
      <c r="CG2">
        <f t="shared" si="0"/>
        <v>-0.53457403097783129</v>
      </c>
    </row>
    <row r="3" spans="1:85">
      <c r="A3">
        <v>402.10000000000008</v>
      </c>
      <c r="B3">
        <v>-86.228162891635307</v>
      </c>
      <c r="C3">
        <v>241.19999999999996</v>
      </c>
      <c r="D3">
        <v>4.1054526547766255</v>
      </c>
      <c r="E3">
        <v>1249</v>
      </c>
      <c r="F3">
        <v>276.89357164500353</v>
      </c>
      <c r="G3">
        <v>622.50000000000011</v>
      </c>
      <c r="H3">
        <v>121.8022509022118</v>
      </c>
      <c r="I3">
        <v>317.5</v>
      </c>
      <c r="J3">
        <v>-8.2430370166013383</v>
      </c>
      <c r="K3">
        <v>27.499999999999996</v>
      </c>
      <c r="L3">
        <v>-2.5953131697517318</v>
      </c>
      <c r="M3">
        <v>5560.79</v>
      </c>
      <c r="N3">
        <v>-679.78510496601064</v>
      </c>
      <c r="O3">
        <v>27572.699999999997</v>
      </c>
      <c r="P3">
        <v>3960.7829040513816</v>
      </c>
      <c r="Q3">
        <v>529926.64071426191</v>
      </c>
      <c r="R3">
        <v>2748.674584537805</v>
      </c>
      <c r="S3">
        <v>7173.88</v>
      </c>
      <c r="T3">
        <v>-654.67699842319394</v>
      </c>
      <c r="U3">
        <v>629.68999999999994</v>
      </c>
      <c r="V3">
        <v>-101.63101160654735</v>
      </c>
      <c r="W3">
        <v>16880.799999999996</v>
      </c>
      <c r="X3">
        <v>3412.1929330255589</v>
      </c>
      <c r="Y3">
        <v>9289.659999999998</v>
      </c>
      <c r="Z3">
        <v>2000.0179583128586</v>
      </c>
      <c r="AA3">
        <v>4243.76</v>
      </c>
      <c r="AB3">
        <v>10.539073478511433</v>
      </c>
      <c r="AC3">
        <v>376.91</v>
      </c>
      <c r="AD3">
        <v>-14.124095268064909</v>
      </c>
      <c r="AE3">
        <v>48480.800000000003</v>
      </c>
      <c r="AF3">
        <v>10391.689624077322</v>
      </c>
      <c r="AG3">
        <v>21375.7</v>
      </c>
      <c r="AH3">
        <v>2871.7993853159201</v>
      </c>
      <c r="AI3">
        <v>1865.5</v>
      </c>
      <c r="AJ3">
        <v>259.18938402389</v>
      </c>
      <c r="AK3">
        <v>9590.5499999999993</v>
      </c>
      <c r="AL3">
        <v>2238.2986380048092</v>
      </c>
      <c r="AM3">
        <v>916.09</v>
      </c>
      <c r="AN3">
        <v>192.828209250518</v>
      </c>
      <c r="AO3">
        <v>494.3900000000001</v>
      </c>
      <c r="AP3">
        <v>-30.701954232286315</v>
      </c>
      <c r="AR3">
        <f t="shared" ref="AR3:AR21" si="1">STANDARDIZE(A3,A$23,A$24)</f>
        <v>1.4986499296672853</v>
      </c>
      <c r="AS3">
        <f t="shared" si="0"/>
        <v>-2.8448756509505979</v>
      </c>
      <c r="AT3">
        <f t="shared" si="0"/>
        <v>-1.4043645246360212</v>
      </c>
      <c r="AU3">
        <f t="shared" si="0"/>
        <v>-1.7186694727358114</v>
      </c>
      <c r="AV3">
        <f t="shared" si="0"/>
        <v>-2.5548670943029537</v>
      </c>
      <c r="AW3">
        <f t="shared" si="0"/>
        <v>-3.5075914605220051</v>
      </c>
      <c r="AX3">
        <f t="shared" si="0"/>
        <v>-1.2522351038264055</v>
      </c>
      <c r="AY3">
        <f t="shared" si="0"/>
        <v>-0.87754817078830016</v>
      </c>
      <c r="AZ3">
        <f t="shared" si="0"/>
        <v>2.3285496967753422E-2</v>
      </c>
      <c r="BA3">
        <f t="shared" si="0"/>
        <v>-1.8239110320208127</v>
      </c>
      <c r="BB3">
        <f t="shared" si="0"/>
        <v>1.0939368170237538</v>
      </c>
      <c r="BC3">
        <f t="shared" si="0"/>
        <v>-2.9513487987196001</v>
      </c>
      <c r="BD3">
        <f t="shared" si="0"/>
        <v>0.48484548348239037</v>
      </c>
      <c r="BE3">
        <f t="shared" si="0"/>
        <v>-3.3018997039111966</v>
      </c>
      <c r="BF3">
        <f t="shared" si="0"/>
        <v>-2.8167222891814063</v>
      </c>
      <c r="BG3">
        <f t="shared" si="0"/>
        <v>-3.3814057490124574</v>
      </c>
      <c r="BH3">
        <f t="shared" si="0"/>
        <v>1.373444700760055</v>
      </c>
      <c r="BI3">
        <f t="shared" si="0"/>
        <v>-0.78994858006894619</v>
      </c>
      <c r="BJ3">
        <f t="shared" si="0"/>
        <v>0.80670508271575314</v>
      </c>
      <c r="BK3">
        <f t="shared" si="0"/>
        <v>-2.147931631958278</v>
      </c>
      <c r="BL3">
        <f t="shared" si="0"/>
        <v>1.6323876999248814</v>
      </c>
      <c r="BM3">
        <f t="shared" si="0"/>
        <v>-3.2232533578366258</v>
      </c>
      <c r="BN3">
        <f t="shared" si="0"/>
        <v>-2.7327781491801497</v>
      </c>
      <c r="BO3">
        <f t="shared" si="0"/>
        <v>-3.2400013907063632</v>
      </c>
      <c r="BP3">
        <f t="shared" si="0"/>
        <v>-1.3512248598119589</v>
      </c>
      <c r="BQ3">
        <f t="shared" si="0"/>
        <v>-0.82304700978666401</v>
      </c>
      <c r="BR3">
        <f t="shared" si="0"/>
        <v>-0.50293969600624089</v>
      </c>
      <c r="BS3">
        <f t="shared" si="0"/>
        <v>-2.2792128103302169</v>
      </c>
      <c r="BT3">
        <f t="shared" si="0"/>
        <v>0.3325903926582891</v>
      </c>
      <c r="BU3">
        <f t="shared" si="0"/>
        <v>-2.7507051632204211</v>
      </c>
      <c r="BV3">
        <f t="shared" si="0"/>
        <v>-1.3753097016628775</v>
      </c>
      <c r="BW3">
        <f t="shared" si="0"/>
        <v>-0.97149767495312711</v>
      </c>
      <c r="BX3">
        <f t="shared" si="0"/>
        <v>-2.8285063386722409</v>
      </c>
      <c r="BY3">
        <f t="shared" si="0"/>
        <v>-3.4218434636150987</v>
      </c>
      <c r="BZ3">
        <f t="shared" si="0"/>
        <v>-1.5309586636463566</v>
      </c>
      <c r="CA3">
        <f t="shared" si="0"/>
        <v>-2.2839926466899572</v>
      </c>
      <c r="CB3">
        <f t="shared" si="0"/>
        <v>-1.487891671020116</v>
      </c>
      <c r="CC3">
        <f t="shared" si="0"/>
        <v>-1.0113210242110096</v>
      </c>
      <c r="CD3">
        <f t="shared" si="0"/>
        <v>-1.4096099235121811</v>
      </c>
      <c r="CE3">
        <f t="shared" si="0"/>
        <v>-0.94991938894748962</v>
      </c>
      <c r="CF3">
        <f t="shared" si="0"/>
        <v>0.91193894768212769</v>
      </c>
      <c r="CG3">
        <f t="shared" si="0"/>
        <v>-2.4732513410391368</v>
      </c>
    </row>
    <row r="4" spans="1:85">
      <c r="A4">
        <v>385.09999999999997</v>
      </c>
      <c r="B4">
        <v>-78.092863229081146</v>
      </c>
      <c r="C4">
        <v>248.99999999999997</v>
      </c>
      <c r="D4">
        <v>7.1348642092796517</v>
      </c>
      <c r="E4">
        <v>1402</v>
      </c>
      <c r="F4">
        <v>341.55174580745279</v>
      </c>
      <c r="G4">
        <v>922.9</v>
      </c>
      <c r="H4">
        <v>167.0184642030039</v>
      </c>
      <c r="I4">
        <v>317.8</v>
      </c>
      <c r="J4">
        <v>-6.2982637919642546</v>
      </c>
      <c r="K4">
        <v>25.1</v>
      </c>
      <c r="L4">
        <v>-1.8925957622580234</v>
      </c>
      <c r="M4">
        <v>5421.0099999999993</v>
      </c>
      <c r="N4">
        <v>-487.49686552078958</v>
      </c>
      <c r="O4">
        <v>30319.899999999998</v>
      </c>
      <c r="P4">
        <v>4885.2765703893783</v>
      </c>
      <c r="Q4">
        <v>515787.27071426209</v>
      </c>
      <c r="R4">
        <v>3645.0246035983482</v>
      </c>
      <c r="S4">
        <v>6785.04</v>
      </c>
      <c r="T4">
        <v>-560.29159442668254</v>
      </c>
      <c r="U4">
        <v>542.63</v>
      </c>
      <c r="V4">
        <v>-71.692335731069122</v>
      </c>
      <c r="W4">
        <v>20086.8</v>
      </c>
      <c r="X4">
        <v>4393.070302350332</v>
      </c>
      <c r="Y4">
        <v>14165.250000000004</v>
      </c>
      <c r="Z4">
        <v>2699.3090191553729</v>
      </c>
      <c r="AA4">
        <v>4326.49</v>
      </c>
      <c r="AB4">
        <v>45.588420782823306</v>
      </c>
      <c r="AC4">
        <v>352.21999999999997</v>
      </c>
      <c r="AD4">
        <v>-4.3407299119768759</v>
      </c>
      <c r="AE4">
        <v>78914.000000000015</v>
      </c>
      <c r="AF4">
        <v>14959.421259970555</v>
      </c>
      <c r="AG4">
        <v>24292.700000000004</v>
      </c>
      <c r="AH4">
        <v>3770.0042957661135</v>
      </c>
      <c r="AI4">
        <v>1965.1999999999998</v>
      </c>
      <c r="AJ4">
        <v>315.59329553089032</v>
      </c>
      <c r="AK4">
        <v>15355.779999999995</v>
      </c>
      <c r="AL4">
        <v>3282.3431183763946</v>
      </c>
      <c r="AM4">
        <v>1323.5200000000002</v>
      </c>
      <c r="AN4">
        <v>258.33902089986833</v>
      </c>
      <c r="AO4">
        <v>445.54000000000008</v>
      </c>
      <c r="AP4">
        <v>-20.807779200561395</v>
      </c>
      <c r="AR4">
        <f t="shared" si="1"/>
        <v>1.5270086619599499E-2</v>
      </c>
      <c r="AS4">
        <f t="shared" si="0"/>
        <v>-2.4079237373683247E-2</v>
      </c>
      <c r="AT4">
        <f t="shared" si="0"/>
        <v>-0.18589474797740382</v>
      </c>
      <c r="AU4">
        <f t="shared" si="0"/>
        <v>0.89901363135400469</v>
      </c>
      <c r="AV4">
        <f t="shared" si="0"/>
        <v>-0.34704633503522131</v>
      </c>
      <c r="AW4">
        <f t="shared" si="0"/>
        <v>-7.18612868203551E-2</v>
      </c>
      <c r="AX4">
        <f t="shared" si="0"/>
        <v>-0.15015961913577691</v>
      </c>
      <c r="AY4">
        <f t="shared" si="0"/>
        <v>-9.528667412667996E-2</v>
      </c>
      <c r="AZ4">
        <f t="shared" si="0"/>
        <v>4.4779801861069599E-2</v>
      </c>
      <c r="BA4">
        <f t="shared" si="0"/>
        <v>-0.91592412340505036</v>
      </c>
      <c r="BB4">
        <f t="shared" si="0"/>
        <v>-0.8154801726904356</v>
      </c>
      <c r="BC4">
        <f t="shared" si="0"/>
        <v>0.69757318534154178</v>
      </c>
      <c r="BD4">
        <f t="shared" si="0"/>
        <v>-0.1035731252656875</v>
      </c>
      <c r="BE4">
        <f t="shared" si="0"/>
        <v>0.64512321213487167</v>
      </c>
      <c r="BF4">
        <f t="shared" si="0"/>
        <v>-0.27512394956176844</v>
      </c>
      <c r="BG4">
        <f t="shared" si="0"/>
        <v>0.3361076717694228</v>
      </c>
      <c r="BH4">
        <f t="shared" si="0"/>
        <v>1.2687729764538822</v>
      </c>
      <c r="BI4">
        <f t="shared" si="0"/>
        <v>-3.4987961911809522E-2</v>
      </c>
      <c r="BJ4">
        <f t="shared" si="0"/>
        <v>-2.5015354684169863E-2</v>
      </c>
      <c r="BK4">
        <f t="shared" si="0"/>
        <v>-0.86282963091664366</v>
      </c>
      <c r="BL4">
        <f t="shared" si="0"/>
        <v>-0.55291462053734941</v>
      </c>
      <c r="BM4">
        <f t="shared" si="0"/>
        <v>0.54484105828210583</v>
      </c>
      <c r="BN4">
        <f t="shared" si="0"/>
        <v>-0.17179589766737383</v>
      </c>
      <c r="BO4">
        <f t="shared" si="0"/>
        <v>0.2309710606163469</v>
      </c>
      <c r="BP4">
        <f t="shared" si="0"/>
        <v>-0.19153498722247705</v>
      </c>
      <c r="BQ4">
        <f t="shared" si="0"/>
        <v>-8.1787285454212308E-2</v>
      </c>
      <c r="BR4">
        <f t="shared" si="0"/>
        <v>-0.14039628388524458</v>
      </c>
      <c r="BS4">
        <f t="shared" si="0"/>
        <v>-1.1390770848915541</v>
      </c>
      <c r="BT4">
        <f t="shared" si="0"/>
        <v>-0.71434742779597882</v>
      </c>
      <c r="BU4">
        <f t="shared" si="0"/>
        <v>0.60778988952677571</v>
      </c>
      <c r="BV4">
        <f t="shared" si="0"/>
        <v>-0.18832296615138638</v>
      </c>
      <c r="BW4">
        <f t="shared" si="0"/>
        <v>-0.16001906917639563</v>
      </c>
      <c r="BX4">
        <f t="shared" si="0"/>
        <v>-0.36543692081200618</v>
      </c>
      <c r="BY4">
        <f t="shared" si="0"/>
        <v>-9.6230714896057792E-2</v>
      </c>
      <c r="BZ4">
        <f t="shared" si="0"/>
        <v>-0.8066013232631879</v>
      </c>
      <c r="CA4">
        <f t="shared" si="0"/>
        <v>-9.0067966024875754E-2</v>
      </c>
      <c r="CB4">
        <f t="shared" si="0"/>
        <v>1.6648316938231541E-2</v>
      </c>
      <c r="CC4">
        <f t="shared" si="0"/>
        <v>7.4070120504317633E-2</v>
      </c>
      <c r="CD4">
        <f t="shared" si="0"/>
        <v>-0.34301153007209545</v>
      </c>
      <c r="CE4">
        <f t="shared" si="0"/>
        <v>-0.2234382538617084</v>
      </c>
      <c r="CF4">
        <f t="shared" si="0"/>
        <v>-0.42971319044194989</v>
      </c>
      <c r="CG4">
        <f t="shared" si="0"/>
        <v>-0.62727308770276746</v>
      </c>
    </row>
    <row r="5" spans="1:85">
      <c r="A5">
        <v>375.5</v>
      </c>
      <c r="B5">
        <v>-74.959187507083342</v>
      </c>
      <c r="C5">
        <v>235.99999999999997</v>
      </c>
      <c r="D5">
        <v>6.3797844195388143</v>
      </c>
      <c r="E5">
        <v>1370</v>
      </c>
      <c r="F5">
        <v>338.81867953145235</v>
      </c>
      <c r="G5">
        <v>820.99999999999977</v>
      </c>
      <c r="H5">
        <v>197.38475452947708</v>
      </c>
      <c r="I5">
        <v>319.5</v>
      </c>
      <c r="J5">
        <v>0.23169723340719273</v>
      </c>
      <c r="K5">
        <v>25.200000000000003</v>
      </c>
      <c r="L5">
        <v>-2.088240795511267</v>
      </c>
      <c r="M5">
        <v>5036.5300000000007</v>
      </c>
      <c r="N5">
        <v>-466.40253754226904</v>
      </c>
      <c r="O5">
        <v>28765.000000000004</v>
      </c>
      <c r="P5">
        <v>4691.0267483479965</v>
      </c>
      <c r="Q5">
        <v>495339.62071426213</v>
      </c>
      <c r="R5">
        <v>4234.1433993016144</v>
      </c>
      <c r="S5">
        <v>6730.2300000000005</v>
      </c>
      <c r="T5">
        <v>-383.13042662087241</v>
      </c>
      <c r="U5">
        <v>531.00000000000011</v>
      </c>
      <c r="V5">
        <v>-72.342219553721037</v>
      </c>
      <c r="W5">
        <v>18436.900000000001</v>
      </c>
      <c r="X5">
        <v>4111.9238426984284</v>
      </c>
      <c r="Y5">
        <v>12318.669999999996</v>
      </c>
      <c r="Z5">
        <v>3095.7719814514157</v>
      </c>
      <c r="AA5">
        <v>4192.5399999999991</v>
      </c>
      <c r="AB5">
        <v>131.58219029538913</v>
      </c>
      <c r="AC5">
        <v>335.0200000000001</v>
      </c>
      <c r="AD5">
        <v>-6.4040272989064881</v>
      </c>
      <c r="AE5">
        <v>69478.400000000009</v>
      </c>
      <c r="AF5">
        <v>17668.351694309375</v>
      </c>
      <c r="AG5">
        <v>23951.600000000002</v>
      </c>
      <c r="AH5">
        <v>4019.3250868134</v>
      </c>
      <c r="AI5">
        <v>1921.5</v>
      </c>
      <c r="AJ5">
        <v>302.05765344006221</v>
      </c>
      <c r="AK5">
        <v>12842.529999999999</v>
      </c>
      <c r="AL5">
        <v>3286.9444662128567</v>
      </c>
      <c r="AM5">
        <v>1215.53</v>
      </c>
      <c r="AN5">
        <v>294.74163458465011</v>
      </c>
      <c r="AO5">
        <v>452.30999999999989</v>
      </c>
      <c r="AP5">
        <v>-9.687465747533647</v>
      </c>
      <c r="AR5">
        <f t="shared" si="1"/>
        <v>-0.82240323651320268</v>
      </c>
      <c r="AS5">
        <f t="shared" si="0"/>
        <v>1.0624770794896607</v>
      </c>
      <c r="AT5">
        <f t="shared" si="0"/>
        <v>-2.2166777090750966</v>
      </c>
      <c r="AU5">
        <f t="shared" si="0"/>
        <v>0.24655701650210324</v>
      </c>
      <c r="AV5">
        <f t="shared" si="0"/>
        <v>-0.80881276834611959</v>
      </c>
      <c r="AW5">
        <f t="shared" si="0"/>
        <v>-0.21708775497872268</v>
      </c>
      <c r="AX5">
        <f t="shared" si="0"/>
        <v>-0.52399947229814481</v>
      </c>
      <c r="AY5">
        <f t="shared" si="0"/>
        <v>0.43006425609887372</v>
      </c>
      <c r="AZ5">
        <f t="shared" si="0"/>
        <v>0.16658086292318916</v>
      </c>
      <c r="BA5">
        <f t="shared" si="0"/>
        <v>2.1328216376411375</v>
      </c>
      <c r="BB5">
        <f t="shared" si="0"/>
        <v>-0.73592113145234306</v>
      </c>
      <c r="BC5">
        <f t="shared" si="0"/>
        <v>-0.31833086840359792</v>
      </c>
      <c r="BD5">
        <f t="shared" si="0"/>
        <v>-1.7220821157611741</v>
      </c>
      <c r="BE5">
        <f t="shared" si="0"/>
        <v>1.0781179505027962</v>
      </c>
      <c r="BF5">
        <f t="shared" si="0"/>
        <v>-1.7136545473611857</v>
      </c>
      <c r="BG5">
        <f t="shared" si="0"/>
        <v>-0.44499699851321584</v>
      </c>
      <c r="BH5">
        <f t="shared" si="0"/>
        <v>1.1174019617969957</v>
      </c>
      <c r="BI5">
        <f t="shared" si="0"/>
        <v>0.46120379433791586</v>
      </c>
      <c r="BJ5">
        <f t="shared" si="0"/>
        <v>-0.14225277154943408</v>
      </c>
      <c r="BK5">
        <f t="shared" si="0"/>
        <v>1.549303618653749</v>
      </c>
      <c r="BL5">
        <f t="shared" si="0"/>
        <v>-0.84484048760575625</v>
      </c>
      <c r="BM5">
        <f t="shared" si="0"/>
        <v>0.46304640532397928</v>
      </c>
      <c r="BN5">
        <f t="shared" si="0"/>
        <v>-1.4897511742646661</v>
      </c>
      <c r="BO5">
        <f t="shared" si="0"/>
        <v>-0.76390520705657983</v>
      </c>
      <c r="BP5">
        <f t="shared" si="0"/>
        <v>-0.63075570203366738</v>
      </c>
      <c r="BQ5">
        <f t="shared" si="0"/>
        <v>0.3384698043268573</v>
      </c>
      <c r="BR5">
        <f t="shared" si="0"/>
        <v>-0.72739846028567956</v>
      </c>
      <c r="BS5">
        <f t="shared" si="0"/>
        <v>1.6582522900367094</v>
      </c>
      <c r="BT5">
        <f t="shared" si="0"/>
        <v>-1.4436844270593745</v>
      </c>
      <c r="BU5">
        <f t="shared" si="0"/>
        <v>-0.10051178521719752</v>
      </c>
      <c r="BV5">
        <f t="shared" si="0"/>
        <v>-0.55633987011127972</v>
      </c>
      <c r="BW5">
        <f t="shared" si="0"/>
        <v>0.32123492454111158</v>
      </c>
      <c r="BX5">
        <f t="shared" si="0"/>
        <v>-0.65345645404208175</v>
      </c>
      <c r="BY5">
        <f t="shared" si="0"/>
        <v>0.82688203096055635</v>
      </c>
      <c r="BZ5">
        <f t="shared" si="0"/>
        <v>-1.1240979709537033</v>
      </c>
      <c r="CA5">
        <f t="shared" si="0"/>
        <v>-0.61655945319826588</v>
      </c>
      <c r="CB5">
        <f t="shared" si="0"/>
        <v>-0.63922926725811702</v>
      </c>
      <c r="CC5">
        <f t="shared" si="0"/>
        <v>7.8853692746061077E-2</v>
      </c>
      <c r="CD5">
        <f t="shared" si="0"/>
        <v>-0.62571521047755174</v>
      </c>
      <c r="CE5">
        <f t="shared" si="0"/>
        <v>0.18024796897677367</v>
      </c>
      <c r="CF5">
        <f t="shared" si="0"/>
        <v>-0.24377695758422732</v>
      </c>
      <c r="CG5">
        <f t="shared" si="0"/>
        <v>1.4474685394416966</v>
      </c>
    </row>
    <row r="6" spans="1:85">
      <c r="A6">
        <v>379.89999999999992</v>
      </c>
      <c r="B6">
        <v>-77.205744923482968</v>
      </c>
      <c r="C6">
        <v>248.3</v>
      </c>
      <c r="D6">
        <v>4.8483715432183789</v>
      </c>
      <c r="E6">
        <v>1433</v>
      </c>
      <c r="F6">
        <v>341.31410686349506</v>
      </c>
      <c r="G6">
        <v>1023.1999999999999</v>
      </c>
      <c r="H6">
        <v>107.90006728473062</v>
      </c>
      <c r="I6">
        <v>303.5</v>
      </c>
      <c r="J6">
        <v>-4.7847066537154443</v>
      </c>
      <c r="K6">
        <v>25.4</v>
      </c>
      <c r="L6">
        <v>-2.0965861367276823</v>
      </c>
      <c r="M6">
        <v>5338.5999999999995</v>
      </c>
      <c r="N6">
        <v>-527.36134620727194</v>
      </c>
      <c r="O6">
        <v>30545.599999999991</v>
      </c>
      <c r="P6">
        <v>4736.0654684051733</v>
      </c>
      <c r="Q6">
        <v>477578.85071426199</v>
      </c>
      <c r="R6">
        <v>2268.6853914756052</v>
      </c>
      <c r="S6">
        <v>6393.8300000000008</v>
      </c>
      <c r="T6">
        <v>-477.2132499649623</v>
      </c>
      <c r="U6">
        <v>541.37</v>
      </c>
      <c r="V6">
        <v>-74.959576021711101</v>
      </c>
      <c r="W6">
        <v>20290.200000000004</v>
      </c>
      <c r="X6">
        <v>4230.5262221939947</v>
      </c>
      <c r="Y6">
        <v>15698.8</v>
      </c>
      <c r="Z6">
        <v>1734.126152876227</v>
      </c>
      <c r="AA6">
        <v>4129.1000000000004</v>
      </c>
      <c r="AB6">
        <v>53.3115591800196</v>
      </c>
      <c r="AC6">
        <v>356.36999999999995</v>
      </c>
      <c r="AD6">
        <v>-6.4824657496993243</v>
      </c>
      <c r="AE6">
        <v>87564.1</v>
      </c>
      <c r="AF6">
        <v>10028.731462386317</v>
      </c>
      <c r="AG6">
        <v>23908.9</v>
      </c>
      <c r="AH6">
        <v>3498.1388646923738</v>
      </c>
      <c r="AI6">
        <v>2036</v>
      </c>
      <c r="AJ6">
        <v>307.15818708567048</v>
      </c>
      <c r="AK6">
        <v>16153.17</v>
      </c>
      <c r="AL6">
        <v>2192.2527929670728</v>
      </c>
      <c r="AM6">
        <v>1499.6899999999998</v>
      </c>
      <c r="AN6">
        <v>175.72746468363235</v>
      </c>
      <c r="AO6">
        <v>430.03999999999996</v>
      </c>
      <c r="AP6">
        <v>-17.84671862735285</v>
      </c>
      <c r="AR6">
        <f t="shared" si="1"/>
        <v>-0.43846963007734058</v>
      </c>
      <c r="AS6">
        <f t="shared" si="0"/>
        <v>0.28351608654141941</v>
      </c>
      <c r="AT6">
        <f t="shared" si="0"/>
        <v>-0.29524459972881184</v>
      </c>
      <c r="AU6">
        <f t="shared" si="0"/>
        <v>-1.0767209665671946</v>
      </c>
      <c r="AV6">
        <f t="shared" si="0"/>
        <v>0.10028989723471138</v>
      </c>
      <c r="AW6">
        <f t="shared" si="0"/>
        <v>-8.4488666123563885E-2</v>
      </c>
      <c r="AX6">
        <f t="shared" si="0"/>
        <v>0.21781032465407005</v>
      </c>
      <c r="AY6">
        <f t="shared" si="0"/>
        <v>-1.118062406050123</v>
      </c>
      <c r="AZ6">
        <f t="shared" si="0"/>
        <v>-0.97978206472029683</v>
      </c>
      <c r="BA6">
        <f t="shared" si="0"/>
        <v>-0.20926586137127764</v>
      </c>
      <c r="BB6">
        <f t="shared" si="0"/>
        <v>-0.57680304897616363</v>
      </c>
      <c r="BC6">
        <f t="shared" si="0"/>
        <v>-0.36166478713727085</v>
      </c>
      <c r="BD6">
        <f t="shared" si="0"/>
        <v>-0.45048668619664173</v>
      </c>
      <c r="BE6">
        <f t="shared" si="0"/>
        <v>-0.17315885888407054</v>
      </c>
      <c r="BF6">
        <f t="shared" si="0"/>
        <v>-6.6315437166553151E-2</v>
      </c>
      <c r="BG6">
        <f t="shared" si="0"/>
        <v>-0.26389024531002059</v>
      </c>
      <c r="BH6">
        <f t="shared" si="0"/>
        <v>0.98592153367994495</v>
      </c>
      <c r="BI6">
        <f t="shared" si="0"/>
        <v>-1.194224733577353</v>
      </c>
      <c r="BJ6">
        <f t="shared" si="0"/>
        <v>-0.86180517135741086</v>
      </c>
      <c r="BK6">
        <f t="shared" si="0"/>
        <v>0.26832139657621945</v>
      </c>
      <c r="BL6">
        <f t="shared" si="0"/>
        <v>-0.58454201456195765</v>
      </c>
      <c r="BM6">
        <f t="shared" si="0"/>
        <v>0.13362481256397324</v>
      </c>
      <c r="BN6">
        <f t="shared" si="0"/>
        <v>-9.3181091590422392E-3</v>
      </c>
      <c r="BO6">
        <f t="shared" si="0"/>
        <v>-0.34421401551260633</v>
      </c>
      <c r="BP6">
        <f t="shared" si="0"/>
        <v>0.17322956519263427</v>
      </c>
      <c r="BQ6">
        <f t="shared" si="0"/>
        <v>-1.1048965820702752</v>
      </c>
      <c r="BR6">
        <f t="shared" si="0"/>
        <v>-1.005408300306901</v>
      </c>
      <c r="BS6">
        <f t="shared" si="0"/>
        <v>-0.88784769900032778</v>
      </c>
      <c r="BT6">
        <f t="shared" si="0"/>
        <v>-0.53837367506672906</v>
      </c>
      <c r="BU6">
        <f t="shared" si="0"/>
        <v>-0.12743862882822174</v>
      </c>
      <c r="BV6">
        <f t="shared" si="0"/>
        <v>0.1490570648952316</v>
      </c>
      <c r="BW6">
        <f t="shared" si="0"/>
        <v>-1.0359788674754427</v>
      </c>
      <c r="BX6">
        <f t="shared" si="0"/>
        <v>-0.68951166972347822</v>
      </c>
      <c r="BY6">
        <f t="shared" si="0"/>
        <v>-1.1028152180487614</v>
      </c>
      <c r="BZ6">
        <f t="shared" si="0"/>
        <v>-0.2922131617874752</v>
      </c>
      <c r="CA6">
        <f t="shared" si="0"/>
        <v>-0.41816564768579179</v>
      </c>
      <c r="CB6">
        <f t="shared" si="0"/>
        <v>0.22474151374011367</v>
      </c>
      <c r="CC6">
        <f t="shared" si="0"/>
        <v>-1.0591903950994086</v>
      </c>
      <c r="CD6">
        <f t="shared" si="0"/>
        <v>0.11817846323310888</v>
      </c>
      <c r="CE6">
        <f t="shared" si="0"/>
        <v>-1.1395578319919715</v>
      </c>
      <c r="CF6">
        <f t="shared" si="0"/>
        <v>-0.85541653007190577</v>
      </c>
      <c r="CG6">
        <f t="shared" si="0"/>
        <v>-7.482142726334591E-2</v>
      </c>
    </row>
    <row r="7" spans="1:85">
      <c r="A7">
        <v>382.90000000000003</v>
      </c>
      <c r="B7">
        <v>-77.689362654899114</v>
      </c>
      <c r="C7">
        <v>248.50000000000003</v>
      </c>
      <c r="D7">
        <v>4.5476138331594136</v>
      </c>
      <c r="E7">
        <v>1431</v>
      </c>
      <c r="F7">
        <v>335.91862343611672</v>
      </c>
      <c r="G7">
        <v>839.40000000000009</v>
      </c>
      <c r="H7">
        <v>94.390051287449936</v>
      </c>
      <c r="I7">
        <v>316.80000000000007</v>
      </c>
      <c r="J7">
        <v>-4.8069093364523585</v>
      </c>
      <c r="K7">
        <v>25.299999999999994</v>
      </c>
      <c r="L7">
        <v>-2.0471616410975089</v>
      </c>
      <c r="M7">
        <v>5382.0599999999986</v>
      </c>
      <c r="N7">
        <v>-542.4026669212559</v>
      </c>
      <c r="O7">
        <v>30657.7</v>
      </c>
      <c r="P7">
        <v>4629.9195565213849</v>
      </c>
      <c r="Q7">
        <v>455158.00071426207</v>
      </c>
      <c r="R7">
        <v>1947.8323018098442</v>
      </c>
      <c r="S7">
        <v>6749.5700000000006</v>
      </c>
      <c r="T7">
        <v>-492.37615885890068</v>
      </c>
      <c r="U7">
        <v>541.68000000000018</v>
      </c>
      <c r="V7">
        <v>-74.020034532138055</v>
      </c>
      <c r="W7">
        <v>20227.299999999996</v>
      </c>
      <c r="X7">
        <v>4086.6186309882546</v>
      </c>
      <c r="Y7">
        <v>13093.349999999999</v>
      </c>
      <c r="Z7">
        <v>1474.5730285859756</v>
      </c>
      <c r="AA7">
        <v>4340.42</v>
      </c>
      <c r="AB7">
        <v>70.711180933090688</v>
      </c>
      <c r="AC7">
        <v>354.18</v>
      </c>
      <c r="AD7">
        <v>-6.7563740093332267</v>
      </c>
      <c r="AE7">
        <v>72794.199999999983</v>
      </c>
      <c r="AF7">
        <v>8795.7917268980946</v>
      </c>
      <c r="AG7">
        <v>24877</v>
      </c>
      <c r="AH7">
        <v>3777.9654972945118</v>
      </c>
      <c r="AI7">
        <v>2024.1000000000001</v>
      </c>
      <c r="AJ7">
        <v>291.32565454468954</v>
      </c>
      <c r="AK7">
        <v>13401.340000000002</v>
      </c>
      <c r="AL7">
        <v>1988.9152497444397</v>
      </c>
      <c r="AM7">
        <v>1235.5100000000002</v>
      </c>
      <c r="AN7">
        <v>157.47747603969552</v>
      </c>
      <c r="AO7">
        <v>443.94</v>
      </c>
      <c r="AP7">
        <v>-16.059898158697457</v>
      </c>
      <c r="AR7">
        <f t="shared" si="1"/>
        <v>-0.17669671659832906</v>
      </c>
      <c r="AS7">
        <f t="shared" si="0"/>
        <v>0.11582869715119651</v>
      </c>
      <c r="AT7">
        <f t="shared" si="0"/>
        <v>-0.26400178494269083</v>
      </c>
      <c r="AU7">
        <f t="shared" si="0"/>
        <v>-1.3366025844595684</v>
      </c>
      <c r="AV7">
        <f t="shared" si="0"/>
        <v>7.1429495152780229E-2</v>
      </c>
      <c r="AW7">
        <f t="shared" si="0"/>
        <v>-0.37118753217222361</v>
      </c>
      <c r="AX7">
        <f t="shared" si="0"/>
        <v>-0.4564955145141637</v>
      </c>
      <c r="AY7">
        <f t="shared" si="0"/>
        <v>-1.3517919592891618</v>
      </c>
      <c r="AZ7">
        <f t="shared" si="0"/>
        <v>-2.6867881116644204E-2</v>
      </c>
      <c r="BA7">
        <f t="shared" si="0"/>
        <v>-0.21963197758774772</v>
      </c>
      <c r="BB7">
        <f t="shared" si="0"/>
        <v>-0.65636209021425906</v>
      </c>
      <c r="BC7">
        <f t="shared" si="0"/>
        <v>-0.10502374376353238</v>
      </c>
      <c r="BD7">
        <f t="shared" si="0"/>
        <v>-0.26753724610370405</v>
      </c>
      <c r="BE7">
        <f t="shared" si="0"/>
        <v>-0.48190596539968228</v>
      </c>
      <c r="BF7">
        <f t="shared" si="0"/>
        <v>3.7394949362052468E-2</v>
      </c>
      <c r="BG7">
        <f t="shared" si="0"/>
        <v>-0.69071723867619039</v>
      </c>
      <c r="BH7">
        <f t="shared" si="0"/>
        <v>0.81994320296859935</v>
      </c>
      <c r="BI7">
        <f t="shared" si="0"/>
        <v>-1.4644667615359968</v>
      </c>
      <c r="BJ7">
        <f t="shared" si="0"/>
        <v>-0.10088492549626407</v>
      </c>
      <c r="BK7">
        <f t="shared" si="0"/>
        <v>6.1871206863280043E-2</v>
      </c>
      <c r="BL7">
        <f t="shared" si="0"/>
        <v>-0.57676067158764488</v>
      </c>
      <c r="BM7">
        <f t="shared" si="0"/>
        <v>0.25187590206762744</v>
      </c>
      <c r="BN7">
        <f t="shared" si="0"/>
        <v>-5.9563206981929261E-2</v>
      </c>
      <c r="BO7">
        <f t="shared" si="0"/>
        <v>-0.85345125579595071</v>
      </c>
      <c r="BP7">
        <f t="shared" si="0"/>
        <v>-0.44649317165321672</v>
      </c>
      <c r="BQ7">
        <f t="shared" si="0"/>
        <v>-1.3800270508184629</v>
      </c>
      <c r="BR7">
        <f t="shared" si="0"/>
        <v>-7.9351563338337636E-2</v>
      </c>
      <c r="BS7">
        <f t="shared" si="0"/>
        <v>-0.32184770483337466</v>
      </c>
      <c r="BT7">
        <f t="shared" si="0"/>
        <v>-0.63123693253107815</v>
      </c>
      <c r="BU7">
        <f t="shared" si="0"/>
        <v>-0.22146757504503706</v>
      </c>
      <c r="BV7">
        <f t="shared" si="0"/>
        <v>-0.4270136534265746</v>
      </c>
      <c r="BW7">
        <f t="shared" si="0"/>
        <v>-1.2550163016580362</v>
      </c>
      <c r="BX7">
        <f t="shared" si="0"/>
        <v>0.12793690875800498</v>
      </c>
      <c r="BY7">
        <f t="shared" si="0"/>
        <v>-6.6754285865300397E-2</v>
      </c>
      <c r="BZ7">
        <f t="shared" si="0"/>
        <v>-0.37867105898466297</v>
      </c>
      <c r="CA7">
        <f t="shared" si="0"/>
        <v>-1.0339985388990205</v>
      </c>
      <c r="CB7">
        <f t="shared" si="0"/>
        <v>-0.4933977929420863</v>
      </c>
      <c r="CC7">
        <f t="shared" si="0"/>
        <v>-1.2705805925012152</v>
      </c>
      <c r="CD7">
        <f t="shared" si="0"/>
        <v>-0.57341018654477016</v>
      </c>
      <c r="CE7">
        <f t="shared" si="0"/>
        <v>-1.3419407994983941</v>
      </c>
      <c r="CF7">
        <f t="shared" si="0"/>
        <v>-0.47365676098439879</v>
      </c>
      <c r="CG7">
        <f t="shared" si="0"/>
        <v>0.25854964381412976</v>
      </c>
    </row>
    <row r="8" spans="1:85">
      <c r="A8">
        <v>379.2000000000001</v>
      </c>
      <c r="B8">
        <v>-75.971056596082661</v>
      </c>
      <c r="C8">
        <v>246.10000000000002</v>
      </c>
      <c r="D8">
        <v>6.8716872692509714</v>
      </c>
      <c r="E8">
        <v>1426</v>
      </c>
      <c r="F8">
        <v>348.48631615616443</v>
      </c>
      <c r="G8">
        <v>1266.1000000000001</v>
      </c>
      <c r="H8">
        <v>297.68175861583438</v>
      </c>
      <c r="I8">
        <v>320.3</v>
      </c>
      <c r="J8">
        <v>-1.4057066944869816</v>
      </c>
      <c r="K8">
        <v>25.5</v>
      </c>
      <c r="L8">
        <v>-1.7965328063229946</v>
      </c>
      <c r="M8">
        <v>5285.93</v>
      </c>
      <c r="N8">
        <v>-473.94769466885344</v>
      </c>
      <c r="O8">
        <v>30387.700000000004</v>
      </c>
      <c r="P8">
        <v>4820.4342922244305</v>
      </c>
      <c r="Q8">
        <v>436640.88071426202</v>
      </c>
      <c r="R8">
        <v>6393.5931295590053</v>
      </c>
      <c r="S8">
        <v>6739.8200000000015</v>
      </c>
      <c r="T8">
        <v>-430.4855324974825</v>
      </c>
      <c r="U8">
        <v>542.84999999999991</v>
      </c>
      <c r="V8">
        <v>-68.180112257000033</v>
      </c>
      <c r="W8">
        <v>20207.200000000004</v>
      </c>
      <c r="X8">
        <v>4406.81564289793</v>
      </c>
      <c r="Y8">
        <v>19938.530000000002</v>
      </c>
      <c r="Z8">
        <v>4903.9670110896141</v>
      </c>
      <c r="AA8">
        <v>4324.4700000000012</v>
      </c>
      <c r="AB8">
        <v>111.84195973343824</v>
      </c>
      <c r="AC8">
        <v>356.88999999999993</v>
      </c>
      <c r="AD8">
        <v>-3.1738379385696751</v>
      </c>
      <c r="AE8">
        <v>111554.90000000001</v>
      </c>
      <c r="AF8">
        <v>27982.601116502181</v>
      </c>
      <c r="AG8">
        <v>24999.300000000003</v>
      </c>
      <c r="AH8">
        <v>3971.5908666926853</v>
      </c>
      <c r="AI8">
        <v>2045.7</v>
      </c>
      <c r="AJ8">
        <v>328.80876590853507</v>
      </c>
      <c r="AK8">
        <v>21111.49</v>
      </c>
      <c r="AL8">
        <v>5417.2043919952685</v>
      </c>
      <c r="AM8">
        <v>1933.0099999999998</v>
      </c>
      <c r="AN8">
        <v>476.50755835325828</v>
      </c>
      <c r="AO8">
        <v>452.66</v>
      </c>
      <c r="AP8">
        <v>-11.389831331890282</v>
      </c>
      <c r="AR8">
        <f t="shared" si="1"/>
        <v>-0.49954997655575845</v>
      </c>
      <c r="AS8">
        <f t="shared" si="0"/>
        <v>0.71162624231687377</v>
      </c>
      <c r="AT8">
        <f t="shared" si="0"/>
        <v>-0.63891556237611191</v>
      </c>
      <c r="AU8">
        <f t="shared" si="0"/>
        <v>0.67160516706822315</v>
      </c>
      <c r="AV8">
        <f t="shared" si="0"/>
        <v>-7.2151005204762237E-4</v>
      </c>
      <c r="AW8">
        <f t="shared" si="0"/>
        <v>0.29661977373149251</v>
      </c>
      <c r="AX8">
        <f t="shared" si="0"/>
        <v>1.1089359412697624</v>
      </c>
      <c r="AY8">
        <f t="shared" si="0"/>
        <v>2.165249022796178</v>
      </c>
      <c r="AZ8">
        <f t="shared" si="0"/>
        <v>0.2238990093053643</v>
      </c>
      <c r="BA8">
        <f t="shared" si="0"/>
        <v>1.3683410741443933</v>
      </c>
      <c r="BB8">
        <f t="shared" ref="BB8:BB21" si="2">STANDARDIZE(K8,K$23,K$24)</f>
        <v>-0.49724400773807115</v>
      </c>
      <c r="BC8">
        <f t="shared" ref="BC8:BC21" si="3">STANDARDIZE(L8,L$23,L$24)</f>
        <v>1.196388538465353</v>
      </c>
      <c r="BD8">
        <f t="shared" ref="BD8:BD21" si="4">STANDARDIZE(M8,M$23,M$24)</f>
        <v>-0.67220658977913295</v>
      </c>
      <c r="BE8">
        <f t="shared" ref="BE8:BE21" si="5">STANDARDIZE(N8,N$23,N$24)</f>
        <v>0.92324156196380336</v>
      </c>
      <c r="BF8">
        <f t="shared" ref="BF8:BF21" si="6">STANDARDIZE(O8,O$23,O$24)</f>
        <v>-0.21239813148291434</v>
      </c>
      <c r="BG8">
        <f t="shared" ref="BG8:BG21" si="7">STANDARDIZE(P8,P$23,P$24)</f>
        <v>7.5368146892963103E-2</v>
      </c>
      <c r="BH8">
        <f t="shared" ref="BH8:BH21" si="8">STANDARDIZE(Q8,Q$23,Q$24)</f>
        <v>0.68286362448777937</v>
      </c>
      <c r="BI8">
        <f t="shared" ref="BI8:BI21" si="9">STANDARDIZE(R8,R$23,R$24)</f>
        <v>2.2800239745874626</v>
      </c>
      <c r="BJ8">
        <f t="shared" ref="BJ8:BJ21" si="10">STANDARDIZE(S8,S$23,S$24)</f>
        <v>-0.12173996681055398</v>
      </c>
      <c r="BK8">
        <f t="shared" ref="BK8:BK21" si="11">STANDARDIZE(T8,T$23,T$24)</f>
        <v>0.90454141237215702</v>
      </c>
      <c r="BL8">
        <f t="shared" ref="BL8:BL21" si="12">STANDARDIZE(U8,U$23,U$24)</f>
        <v>-0.54739237713622946</v>
      </c>
      <c r="BM8">
        <f t="shared" ref="BM8:BM21" si="13">STANDARDIZE(V8,V$23,V$24)</f>
        <v>0.98689099114639511</v>
      </c>
      <c r="BN8">
        <f t="shared" ref="BN8:BN21" si="14">STANDARDIZE(W8,W$23,W$24)</f>
        <v>-7.5619271628025439E-2</v>
      </c>
      <c r="BO8">
        <f t="shared" ref="BO8:BO21" si="15">STANDARDIZE(X8,X$23,X$24)</f>
        <v>0.27961088029900999</v>
      </c>
      <c r="BP8">
        <f t="shared" ref="BP8:BP21" si="16">STANDARDIZE(Y8,Y$23,Y$24)</f>
        <v>1.1816761210994684</v>
      </c>
      <c r="BQ8">
        <f t="shared" ref="BQ8:BQ21" si="17">STANDARDIZE(Z8,Z$23,Z$24)</f>
        <v>2.2551854957787971</v>
      </c>
      <c r="BR8">
        <f t="shared" ref="BR8:BR21" si="18">STANDARDIZE(AA8,AA$23,AA$24)</f>
        <v>-0.14924842570180344</v>
      </c>
      <c r="BS8">
        <f t="shared" ref="BS8:BS21" si="19">STANDARDIZE(AB8,AB$23,AB$24)</f>
        <v>1.0161135963638745</v>
      </c>
      <c r="BT8">
        <f t="shared" ref="BT8:BT21" si="20">STANDARDIZE(AC8,AC$23,AC$24)</f>
        <v>-0.51632395183318514</v>
      </c>
      <c r="BU8">
        <f t="shared" ref="BU8:BU21" si="21">STANDARDIZE(AD8,AD$23,AD$24)</f>
        <v>1.0083678887261784</v>
      </c>
      <c r="BV8">
        <f t="shared" ref="BV8:BV21" si="22">STANDARDIZE(AE8,AE$23,AE$24)</f>
        <v>1.0847707385907046</v>
      </c>
      <c r="BW8">
        <f t="shared" ref="BW8:BW21" si="23">STANDARDIZE(AF8,AF$23,AF$24)</f>
        <v>2.1536089359617145</v>
      </c>
      <c r="BX8">
        <f t="shared" ref="BX8:BX21" si="24">STANDARDIZE(AG8,AG$23,AG$24)</f>
        <v>0.23120512603750909</v>
      </c>
      <c r="BY8">
        <f t="shared" ref="BY8:BY21" si="25">STANDARDIZE(AH8,AH$23,AH$24)</f>
        <v>0.65014559906547309</v>
      </c>
      <c r="BZ8">
        <f t="shared" ref="BZ8:BZ21" si="26">STANDARDIZE(AI8,AI$23,AI$24)</f>
        <v>-0.22173907751749747</v>
      </c>
      <c r="CA8">
        <f t="shared" ref="CA8:CA21" si="27">STANDARDIZE(AJ8,AJ$23,AJ$24)</f>
        <v>0.42396990570170962</v>
      </c>
      <c r="CB8">
        <f t="shared" ref="CB8:CB21" si="28">STANDARDIZE(AK8,AK$23,AK$24)</f>
        <v>1.5187038904525156</v>
      </c>
      <c r="CC8">
        <f t="shared" ref="CC8:CC21" si="29">STANDARDIZE(AL8,AL$23,AL$24)</f>
        <v>2.2934770185293059</v>
      </c>
      <c r="CD8">
        <f t="shared" ref="CD8:CD21" si="30">STANDARDIZE(AM8,AM$23,AM$24)</f>
        <v>1.2525534867842898</v>
      </c>
      <c r="CE8">
        <f t="shared" ref="CE8:CE21" si="31">STANDARDIZE(AN8,AN$23,AN$24)</f>
        <v>2.1959383763271698</v>
      </c>
      <c r="CF8">
        <f t="shared" ref="CF8:CF21" si="32">STANDARDIZE(AO8,AO$23,AO$24)</f>
        <v>-0.23416430152806333</v>
      </c>
      <c r="CG8">
        <f t="shared" ref="CG8:CG21" si="33">STANDARDIZE(AP8,AP$23,AP$24)</f>
        <v>1.1298544040666578</v>
      </c>
    </row>
    <row r="9" spans="1:85">
      <c r="A9">
        <v>367.40000000000003</v>
      </c>
      <c r="B9">
        <v>-74.523406544919567</v>
      </c>
      <c r="C9">
        <v>245.6</v>
      </c>
      <c r="D9">
        <v>5.1976604976171235</v>
      </c>
      <c r="E9">
        <v>1485</v>
      </c>
      <c r="F9">
        <v>354.96535597303131</v>
      </c>
      <c r="G9">
        <v>1127.5</v>
      </c>
      <c r="H9">
        <v>223.85526681196276</v>
      </c>
      <c r="I9">
        <v>306.2</v>
      </c>
      <c r="J9">
        <v>-3.1001718175947657</v>
      </c>
      <c r="K9">
        <v>24.200000000000003</v>
      </c>
      <c r="L9">
        <v>-2.0847459337429859</v>
      </c>
      <c r="M9">
        <v>5077.3999999999996</v>
      </c>
      <c r="N9">
        <v>-489.82427466951378</v>
      </c>
      <c r="O9">
        <v>30537.8</v>
      </c>
      <c r="P9">
        <v>4686.6210067395432</v>
      </c>
      <c r="Q9">
        <v>408693.83071426209</v>
      </c>
      <c r="R9">
        <v>4473.1074459972479</v>
      </c>
      <c r="S9">
        <v>6237.5800000000008</v>
      </c>
      <c r="T9">
        <v>-437.41900676630826</v>
      </c>
      <c r="U9">
        <v>496.52</v>
      </c>
      <c r="V9">
        <v>-72.392622217859426</v>
      </c>
      <c r="W9">
        <v>20726.100000000002</v>
      </c>
      <c r="X9">
        <v>4280.2856808437427</v>
      </c>
      <c r="Y9">
        <v>17229.400000000001</v>
      </c>
      <c r="Z9">
        <v>3529.0510850268902</v>
      </c>
      <c r="AA9">
        <v>4116.1100000000006</v>
      </c>
      <c r="AB9">
        <v>95.918101109109614</v>
      </c>
      <c r="AC9">
        <v>333.77</v>
      </c>
      <c r="AD9">
        <v>-10.237046709743979</v>
      </c>
      <c r="AE9">
        <v>100430.49999999999</v>
      </c>
      <c r="AF9">
        <v>21068.235780731833</v>
      </c>
      <c r="AG9">
        <v>24950.400000000001</v>
      </c>
      <c r="AH9">
        <v>3900.757445140297</v>
      </c>
      <c r="AI9">
        <v>2008.1000000000001</v>
      </c>
      <c r="AJ9">
        <v>299.62296864936451</v>
      </c>
      <c r="AK9">
        <v>17113.82</v>
      </c>
      <c r="AL9">
        <v>3900.6521117961452</v>
      </c>
      <c r="AM9">
        <v>1556.83</v>
      </c>
      <c r="AN9">
        <v>295.32000820710283</v>
      </c>
      <c r="AO9">
        <v>412</v>
      </c>
      <c r="AP9">
        <v>-17.596557291416339</v>
      </c>
      <c r="AR9">
        <f t="shared" si="1"/>
        <v>-1.529190102906504</v>
      </c>
      <c r="AS9">
        <f t="shared" ref="AS9:AS21" si="34">STANDARDIZE(B9,B$23,B$24)</f>
        <v>1.2135777673763981</v>
      </c>
      <c r="AT9">
        <f t="shared" ref="AT9:AT21" si="35">STANDARDIZE(C9,C$23,C$24)</f>
        <v>-0.71702259934141221</v>
      </c>
      <c r="AU9">
        <f t="shared" ref="AU9:AU21" si="36">STANDARDIZE(D9,D$23,D$24)</f>
        <v>-0.77490400379245972</v>
      </c>
      <c r="AV9">
        <f t="shared" ref="AV9:AV21" si="37">STANDARDIZE(E9,E$23,E$24)</f>
        <v>0.85066035136492102</v>
      </c>
      <c r="AW9">
        <f t="shared" ref="AW9:AW21" si="38">STANDARDIZE(F9,F$23,F$24)</f>
        <v>0.64089538750766584</v>
      </c>
      <c r="AX9">
        <f t="shared" ref="AX9:AX21" si="39">STANDARDIZE(G9,G$23,G$24)</f>
        <v>0.60045504187521748</v>
      </c>
      <c r="AY9">
        <f t="shared" ref="AY9:AY21" si="40">STANDARDIZE(H9,H$23,H$24)</f>
        <v>0.88801641626205807</v>
      </c>
      <c r="AZ9">
        <f t="shared" ref="AZ9:AZ21" si="41">STANDARDIZE(I9,I$23,I$24)</f>
        <v>-0.78633332068045936</v>
      </c>
      <c r="BA9">
        <f t="shared" ref="BA9:BA21" si="42">STANDARDIZE(J9,J$23,J$24)</f>
        <v>0.57721945163492305</v>
      </c>
      <c r="BB9">
        <f t="shared" si="2"/>
        <v>-1.5315115438332569</v>
      </c>
      <c r="BC9">
        <f t="shared" si="3"/>
        <v>-0.30018349109154557</v>
      </c>
      <c r="BD9">
        <f t="shared" si="4"/>
        <v>-1.5500355530230625</v>
      </c>
      <c r="BE9">
        <f t="shared" si="5"/>
        <v>0.59734942590887274</v>
      </c>
      <c r="BF9">
        <f t="shared" si="6"/>
        <v>-7.3531681724289324E-2</v>
      </c>
      <c r="BG9">
        <f t="shared" si="7"/>
        <v>-0.46271307830292258</v>
      </c>
      <c r="BH9">
        <f t="shared" si="8"/>
        <v>0.47597562928213311</v>
      </c>
      <c r="BI9">
        <f t="shared" si="9"/>
        <v>0.66247387920917056</v>
      </c>
      <c r="BJ9">
        <f t="shared" si="10"/>
        <v>-1.1960205770351648</v>
      </c>
      <c r="BK9">
        <f t="shared" si="11"/>
        <v>0.81013887469410661</v>
      </c>
      <c r="BL9">
        <f t="shared" si="12"/>
        <v>-1.710326635199807</v>
      </c>
      <c r="BM9">
        <f t="shared" si="13"/>
        <v>0.45670270468446872</v>
      </c>
      <c r="BN9">
        <f t="shared" si="14"/>
        <v>0.33888281518107383</v>
      </c>
      <c r="BO9">
        <f t="shared" si="15"/>
        <v>-0.1681331764930443</v>
      </c>
      <c r="BP9">
        <f t="shared" si="16"/>
        <v>0.53729244147744526</v>
      </c>
      <c r="BQ9">
        <f t="shared" si="17"/>
        <v>0.79775259351111438</v>
      </c>
      <c r="BR9">
        <f t="shared" si="18"/>
        <v>-1.0623337073352062</v>
      </c>
      <c r="BS9">
        <f t="shared" si="19"/>
        <v>0.49811935393762269</v>
      </c>
      <c r="BT9">
        <f t="shared" si="20"/>
        <v>-1.4966885694477079</v>
      </c>
      <c r="BU9">
        <f t="shared" si="21"/>
        <v>-1.4163347418208689</v>
      </c>
      <c r="BV9">
        <f t="shared" si="22"/>
        <v>0.65088553294279206</v>
      </c>
      <c r="BW9">
        <f t="shared" si="23"/>
        <v>0.92524002338993561</v>
      </c>
      <c r="BX9">
        <f t="shared" si="24"/>
        <v>0.18991472681455093</v>
      </c>
      <c r="BY9">
        <f t="shared" si="25"/>
        <v>0.3878841406729287</v>
      </c>
      <c r="BZ9">
        <f t="shared" si="26"/>
        <v>-0.49491697118256389</v>
      </c>
      <c r="CA9">
        <f t="shared" si="27"/>
        <v>-0.71126059908047379</v>
      </c>
      <c r="CB9">
        <f t="shared" si="28"/>
        <v>0.47544033051449858</v>
      </c>
      <c r="CC9">
        <f t="shared" si="29"/>
        <v>0.71686563235529865</v>
      </c>
      <c r="CD9">
        <f t="shared" si="30"/>
        <v>0.26776350164747842</v>
      </c>
      <c r="CE9">
        <f t="shared" si="31"/>
        <v>0.18666183433982464</v>
      </c>
      <c r="CF9">
        <f t="shared" si="32"/>
        <v>-1.3508802879379918</v>
      </c>
      <c r="CG9">
        <f t="shared" si="33"/>
        <v>-2.8148270129611075E-2</v>
      </c>
    </row>
    <row r="10" spans="1:85">
      <c r="A10">
        <v>397.2999999999999</v>
      </c>
      <c r="B10">
        <v>-80.605624311965244</v>
      </c>
      <c r="C10">
        <v>246.60000000000002</v>
      </c>
      <c r="D10">
        <v>6.049529593262486</v>
      </c>
      <c r="E10">
        <v>1334</v>
      </c>
      <c r="F10">
        <v>334.51264326468487</v>
      </c>
      <c r="G10">
        <v>879.60000000000014</v>
      </c>
      <c r="H10">
        <v>137.68076805856177</v>
      </c>
      <c r="I10">
        <v>340.60000000000008</v>
      </c>
      <c r="J10">
        <v>-4.9947770700320566</v>
      </c>
      <c r="K10">
        <v>26.200000000000006</v>
      </c>
      <c r="L10">
        <v>-1.9402700876374532</v>
      </c>
      <c r="M10">
        <v>5599.13</v>
      </c>
      <c r="N10">
        <v>-559.22500692575488</v>
      </c>
      <c r="O10">
        <v>29546.400000000005</v>
      </c>
      <c r="P10">
        <v>5052.3279284819682</v>
      </c>
      <c r="Q10">
        <v>385022.55071426235</v>
      </c>
      <c r="R10">
        <v>3082.5330337362439</v>
      </c>
      <c r="S10">
        <v>7554.7400000000016</v>
      </c>
      <c r="T10">
        <v>-555.373641257283</v>
      </c>
      <c r="U10">
        <v>588.87</v>
      </c>
      <c r="V10">
        <v>-75.460938433985206</v>
      </c>
      <c r="W10">
        <v>18803.2</v>
      </c>
      <c r="X10">
        <v>4319.8849483998792</v>
      </c>
      <c r="Y10">
        <v>13425.429999999998</v>
      </c>
      <c r="Z10">
        <v>2173.9416762017086</v>
      </c>
      <c r="AA10">
        <v>4633.1799999999994</v>
      </c>
      <c r="AB10">
        <v>80.948120306473328</v>
      </c>
      <c r="AC10">
        <v>366.35</v>
      </c>
      <c r="AD10">
        <v>-3.4427580740115609</v>
      </c>
      <c r="AE10">
        <v>71075.899999999994</v>
      </c>
      <c r="AF10">
        <v>11883.875335798328</v>
      </c>
      <c r="AG10">
        <v>24830.799999999996</v>
      </c>
      <c r="AH10">
        <v>3927.8520351569068</v>
      </c>
      <c r="AI10">
        <v>1931.0000000000002</v>
      </c>
      <c r="AJ10">
        <v>307.8303391521419</v>
      </c>
      <c r="AK10">
        <v>15701.199999999997</v>
      </c>
      <c r="AL10">
        <v>2932.0087913804091</v>
      </c>
      <c r="AM10">
        <v>1307.69</v>
      </c>
      <c r="AN10">
        <v>228.73601457034036</v>
      </c>
      <c r="AO10">
        <v>502.00000000000006</v>
      </c>
      <c r="AP10">
        <v>-19.02260830345892</v>
      </c>
      <c r="AR10">
        <f t="shared" si="1"/>
        <v>1.0798132681008668</v>
      </c>
      <c r="AS10">
        <f t="shared" si="34"/>
        <v>-0.89534246611500279</v>
      </c>
      <c r="AT10">
        <f t="shared" si="35"/>
        <v>-0.56080852541081605</v>
      </c>
      <c r="AU10">
        <f t="shared" si="36"/>
        <v>-3.8812753578371467E-2</v>
      </c>
      <c r="AV10">
        <f t="shared" si="37"/>
        <v>-1.3283000058208803</v>
      </c>
      <c r="AW10">
        <f t="shared" si="38"/>
        <v>-0.44589685641757193</v>
      </c>
      <c r="AX10">
        <f t="shared" si="39"/>
        <v>-0.30901404152959866</v>
      </c>
      <c r="AY10">
        <f t="shared" si="40"/>
        <v>-0.60284244713859447</v>
      </c>
      <c r="AZ10">
        <f t="shared" si="41"/>
        <v>1.6783469737530421</v>
      </c>
      <c r="BA10">
        <f t="shared" si="42"/>
        <v>-0.30734474557565139</v>
      </c>
      <c r="BB10">
        <f t="shared" si="2"/>
        <v>5.9669280928573626E-2</v>
      </c>
      <c r="BC10">
        <f t="shared" si="3"/>
        <v>0.45002005502600584</v>
      </c>
      <c r="BD10">
        <f t="shared" si="4"/>
        <v>0.64624174517505939</v>
      </c>
      <c r="BE10">
        <f t="shared" si="5"/>
        <v>-0.82721133452076923</v>
      </c>
      <c r="BF10">
        <f t="shared" si="6"/>
        <v>-0.99073486820466694</v>
      </c>
      <c r="BG10">
        <f t="shared" si="7"/>
        <v>1.0078436590249571</v>
      </c>
      <c r="BH10">
        <f t="shared" si="8"/>
        <v>0.30074054496548891</v>
      </c>
      <c r="BI10">
        <f t="shared" si="9"/>
        <v>-0.50875264564144673</v>
      </c>
      <c r="BJ10">
        <f t="shared" si="10"/>
        <v>1.6213564709169046</v>
      </c>
      <c r="BK10">
        <f t="shared" si="11"/>
        <v>-0.79586936808556019</v>
      </c>
      <c r="BL10">
        <f t="shared" si="12"/>
        <v>0.60776053795304386</v>
      </c>
      <c r="BM10">
        <f t="shared" si="13"/>
        <v>7.0523127172160791E-2</v>
      </c>
      <c r="BN10">
        <f t="shared" si="14"/>
        <v>-1.1971473692961299</v>
      </c>
      <c r="BO10">
        <f t="shared" si="15"/>
        <v>-2.8005601855936584E-2</v>
      </c>
      <c r="BP10">
        <f t="shared" si="16"/>
        <v>-0.36750584644959738</v>
      </c>
      <c r="BQ10">
        <f t="shared" si="17"/>
        <v>-0.63868508326377027</v>
      </c>
      <c r="BR10">
        <f t="shared" si="18"/>
        <v>1.2035954852842081</v>
      </c>
      <c r="BS10">
        <f t="shared" si="19"/>
        <v>1.1154225199923262E-2</v>
      </c>
      <c r="BT10">
        <f t="shared" si="20"/>
        <v>-0.11518860223831064</v>
      </c>
      <c r="BU10">
        <f t="shared" si="21"/>
        <v>0.91605129708385036</v>
      </c>
      <c r="BV10">
        <f t="shared" si="22"/>
        <v>-0.49403254423100462</v>
      </c>
      <c r="BW10">
        <f t="shared" si="23"/>
        <v>-0.70640399663974884</v>
      </c>
      <c r="BX10">
        <f t="shared" si="24"/>
        <v>8.892634752894997E-2</v>
      </c>
      <c r="BY10">
        <f t="shared" si="25"/>
        <v>0.48820213374133742</v>
      </c>
      <c r="BZ10">
        <f t="shared" si="26"/>
        <v>-1.055076960586198</v>
      </c>
      <c r="CA10">
        <f t="shared" si="27"/>
        <v>-0.39202116641858964</v>
      </c>
      <c r="CB10">
        <f t="shared" si="28"/>
        <v>0.10679185026484221</v>
      </c>
      <c r="CC10">
        <f t="shared" si="29"/>
        <v>-0.2901382857083295</v>
      </c>
      <c r="CD10">
        <f t="shared" si="30"/>
        <v>-0.38445239738220199</v>
      </c>
      <c r="CE10">
        <f t="shared" si="31"/>
        <v>-0.55172033583833002</v>
      </c>
      <c r="CF10">
        <f t="shared" si="32"/>
        <v>1.1209455550746388</v>
      </c>
      <c r="CG10">
        <f t="shared" si="33"/>
        <v>-0.29420978086073779</v>
      </c>
    </row>
    <row r="11" spans="1:85">
      <c r="A11">
        <v>376.7</v>
      </c>
      <c r="B11">
        <v>-77.097018996540214</v>
      </c>
      <c r="C11">
        <v>253.70000000000002</v>
      </c>
      <c r="D11">
        <v>6.9556334183670998</v>
      </c>
      <c r="E11">
        <v>1484</v>
      </c>
      <c r="F11">
        <v>355.33787751891265</v>
      </c>
      <c r="G11">
        <v>1700.8999999999996</v>
      </c>
      <c r="H11">
        <v>284.03367619289384</v>
      </c>
      <c r="I11">
        <v>291.09999999999997</v>
      </c>
      <c r="J11">
        <v>-5.9686768415562614</v>
      </c>
      <c r="K11">
        <v>24.699999999999996</v>
      </c>
      <c r="L11">
        <v>-1.8358923017759492</v>
      </c>
      <c r="M11">
        <v>5384.7500000000009</v>
      </c>
      <c r="N11">
        <v>-498.89863029113042</v>
      </c>
      <c r="O11">
        <v>31092.5</v>
      </c>
      <c r="P11">
        <v>4889.7460185805521</v>
      </c>
      <c r="Q11">
        <v>364907.48071426264</v>
      </c>
      <c r="R11">
        <v>5947.7769346250971</v>
      </c>
      <c r="S11">
        <v>6106.2799999999988</v>
      </c>
      <c r="T11">
        <v>-530.28137025415197</v>
      </c>
      <c r="U11">
        <v>522.52</v>
      </c>
      <c r="V11">
        <v>-69.052576560048522</v>
      </c>
      <c r="W11">
        <v>21272.400000000005</v>
      </c>
      <c r="X11">
        <v>4543.5474932209627</v>
      </c>
      <c r="Y11">
        <v>26007.800000000003</v>
      </c>
      <c r="Z11">
        <v>4574.2179264321285</v>
      </c>
      <c r="AA11">
        <v>4032.51</v>
      </c>
      <c r="AB11">
        <v>40.528041420962069</v>
      </c>
      <c r="AC11">
        <v>353.03</v>
      </c>
      <c r="AD11">
        <v>-3.6485539695872036</v>
      </c>
      <c r="AE11">
        <v>150719.20000000001</v>
      </c>
      <c r="AF11">
        <v>26845.989980635313</v>
      </c>
      <c r="AG11">
        <v>23483.399999999998</v>
      </c>
      <c r="AH11">
        <v>3670.4935750198169</v>
      </c>
      <c r="AI11">
        <v>2038.6999999999998</v>
      </c>
      <c r="AJ11">
        <v>300.02737574145385</v>
      </c>
      <c r="AK11">
        <v>23871.880000000005</v>
      </c>
      <c r="AL11">
        <v>4634.5891624672395</v>
      </c>
      <c r="AM11">
        <v>2380</v>
      </c>
      <c r="AN11">
        <v>433.56810995705524</v>
      </c>
      <c r="AO11">
        <v>401.41000000000014</v>
      </c>
      <c r="AP11">
        <v>-18.430400895499343</v>
      </c>
      <c r="AR11">
        <f t="shared" si="1"/>
        <v>-0.71769407112160299</v>
      </c>
      <c r="AS11">
        <f t="shared" si="34"/>
        <v>0.32121521472407499</v>
      </c>
      <c r="AT11">
        <f t="shared" si="35"/>
        <v>0.54831139949638452</v>
      </c>
      <c r="AU11">
        <f t="shared" si="36"/>
        <v>0.74414216385496135</v>
      </c>
      <c r="AV11">
        <f t="shared" si="37"/>
        <v>0.83623015032395553</v>
      </c>
      <c r="AW11">
        <f t="shared" si="38"/>
        <v>0.66069000020926927</v>
      </c>
      <c r="AX11">
        <f t="shared" si="39"/>
        <v>2.704083813252069</v>
      </c>
      <c r="AY11">
        <f t="shared" si="40"/>
        <v>1.9291308562502945</v>
      </c>
      <c r="AZ11">
        <f t="shared" si="41"/>
        <v>-1.868213333644001</v>
      </c>
      <c r="BA11">
        <f t="shared" si="42"/>
        <v>-0.76204467235651197</v>
      </c>
      <c r="BB11">
        <f t="shared" si="2"/>
        <v>-1.1337163376428057</v>
      </c>
      <c r="BC11">
        <f t="shared" si="3"/>
        <v>0.99201089432519918</v>
      </c>
      <c r="BD11">
        <f t="shared" si="4"/>
        <v>-0.25621340823323835</v>
      </c>
      <c r="BE11">
        <f t="shared" si="5"/>
        <v>0.41108379837903231</v>
      </c>
      <c r="BF11">
        <f t="shared" si="6"/>
        <v>0.43965432547832228</v>
      </c>
      <c r="BG11">
        <f t="shared" si="7"/>
        <v>0.35407992429981855</v>
      </c>
      <c r="BH11">
        <f t="shared" si="8"/>
        <v>0.15183157225741448</v>
      </c>
      <c r="BI11">
        <f t="shared" si="9"/>
        <v>1.9045304029305712</v>
      </c>
      <c r="BJ11">
        <f t="shared" si="10"/>
        <v>-1.4768684667342995</v>
      </c>
      <c r="BK11">
        <f t="shared" si="11"/>
        <v>-0.4542262081114341</v>
      </c>
      <c r="BL11">
        <f t="shared" si="12"/>
        <v>-1.0576978696126482</v>
      </c>
      <c r="BM11">
        <f t="shared" si="13"/>
        <v>0.87708226472664608</v>
      </c>
      <c r="BN11">
        <f t="shared" si="14"/>
        <v>0.7752722736968054</v>
      </c>
      <c r="BO11">
        <f t="shared" si="15"/>
        <v>0.76345575278937183</v>
      </c>
      <c r="BP11">
        <f t="shared" si="16"/>
        <v>2.6252903202038143</v>
      </c>
      <c r="BQ11">
        <f t="shared" si="17"/>
        <v>1.9056461847834667</v>
      </c>
      <c r="BR11">
        <f t="shared" si="18"/>
        <v>-1.4286896755851226</v>
      </c>
      <c r="BS11">
        <f t="shared" si="19"/>
        <v>-1.3036884040307473</v>
      </c>
      <c r="BT11">
        <f t="shared" si="20"/>
        <v>-0.68000074352834183</v>
      </c>
      <c r="BU11">
        <f t="shared" si="21"/>
        <v>0.84540439062477857</v>
      </c>
      <c r="BV11">
        <f t="shared" si="22"/>
        <v>2.6122967498413345</v>
      </c>
      <c r="BW11">
        <f t="shared" si="23"/>
        <v>1.951684722070548</v>
      </c>
      <c r="BX11">
        <f t="shared" si="24"/>
        <v>-1.0487972498741596</v>
      </c>
      <c r="BY11">
        <f t="shared" si="25"/>
        <v>-0.46467016306411019</v>
      </c>
      <c r="BZ11">
        <f t="shared" si="26"/>
        <v>-0.27259666410408073</v>
      </c>
      <c r="CA11">
        <f t="shared" si="27"/>
        <v>-0.69553050737822208</v>
      </c>
      <c r="CB11">
        <f t="shared" si="28"/>
        <v>2.2390770823911463</v>
      </c>
      <c r="CC11">
        <f t="shared" si="29"/>
        <v>1.4798683497235945</v>
      </c>
      <c r="CD11">
        <f t="shared" si="30"/>
        <v>2.4227147804636555</v>
      </c>
      <c r="CE11">
        <f t="shared" si="31"/>
        <v>1.7197620258065567</v>
      </c>
      <c r="CF11">
        <f t="shared" si="32"/>
        <v>-1.6417317954658073</v>
      </c>
      <c r="CG11">
        <f t="shared" si="33"/>
        <v>-0.18372032690901263</v>
      </c>
    </row>
    <row r="12" spans="1:85">
      <c r="A12">
        <v>370.7</v>
      </c>
      <c r="B12">
        <v>-74.981338652950569</v>
      </c>
      <c r="C12">
        <v>249.50000000000003</v>
      </c>
      <c r="D12">
        <v>6.543735222733865</v>
      </c>
      <c r="E12">
        <v>1490</v>
      </c>
      <c r="F12">
        <v>348.75113000568325</v>
      </c>
      <c r="G12">
        <v>1334.8</v>
      </c>
      <c r="H12">
        <v>191.02846332204169</v>
      </c>
      <c r="I12">
        <v>303.90000000000003</v>
      </c>
      <c r="J12">
        <v>-7.3553353045588938</v>
      </c>
      <c r="K12">
        <v>24.1</v>
      </c>
      <c r="L12">
        <v>-1.9715872656956281</v>
      </c>
      <c r="M12">
        <v>5200.58</v>
      </c>
      <c r="N12">
        <v>-449.78892444877471</v>
      </c>
      <c r="O12">
        <v>30906.399999999998</v>
      </c>
      <c r="P12">
        <v>4731.7308446536945</v>
      </c>
      <c r="Q12">
        <v>328789.56071426265</v>
      </c>
      <c r="R12">
        <v>3948.4860140895753</v>
      </c>
      <c r="S12">
        <v>6237.0899999999992</v>
      </c>
      <c r="T12">
        <v>-525.09349943108236</v>
      </c>
      <c r="U12">
        <v>497.79999999999995</v>
      </c>
      <c r="V12">
        <v>-69.491893096488525</v>
      </c>
      <c r="W12">
        <v>21176.7</v>
      </c>
      <c r="X12">
        <v>4297.74364223474</v>
      </c>
      <c r="Y12">
        <v>20586.16</v>
      </c>
      <c r="Z12">
        <v>2963.1538396708956</v>
      </c>
      <c r="AA12">
        <v>4121.84</v>
      </c>
      <c r="AB12">
        <v>76.874167373356187</v>
      </c>
      <c r="AC12">
        <v>336.92999999999995</v>
      </c>
      <c r="AD12">
        <v>-5.0319364685002732</v>
      </c>
      <c r="AE12">
        <v>120528.8</v>
      </c>
      <c r="AF12">
        <v>17625.328495372192</v>
      </c>
      <c r="AG12">
        <v>24720.7</v>
      </c>
      <c r="AH12">
        <v>3901.0253677008213</v>
      </c>
      <c r="AI12">
        <v>2006.2</v>
      </c>
      <c r="AJ12">
        <v>298.51141646133061</v>
      </c>
      <c r="AK12">
        <v>19276.27</v>
      </c>
      <c r="AL12">
        <v>3574.8953988380849</v>
      </c>
      <c r="AM12">
        <v>1829.53</v>
      </c>
      <c r="AN12">
        <v>313.43925764292572</v>
      </c>
      <c r="AO12">
        <v>404.2299999999999</v>
      </c>
      <c r="AP12">
        <v>-23.476329052423594</v>
      </c>
      <c r="AR12">
        <f t="shared" si="1"/>
        <v>-1.2412398980796062</v>
      </c>
      <c r="AS12">
        <f t="shared" si="34"/>
        <v>1.0547964929826266</v>
      </c>
      <c r="AT12">
        <f t="shared" si="35"/>
        <v>-0.10778771101209907</v>
      </c>
      <c r="AU12">
        <f t="shared" si="36"/>
        <v>0.38822520509394487</v>
      </c>
      <c r="AV12">
        <f t="shared" si="37"/>
        <v>0.92281135656974889</v>
      </c>
      <c r="AW12">
        <f t="shared" si="38"/>
        <v>0.31069114127305036</v>
      </c>
      <c r="AX12">
        <f t="shared" si="39"/>
        <v>1.3609751749523391</v>
      </c>
      <c r="AY12">
        <f t="shared" si="40"/>
        <v>0.32009746520313104</v>
      </c>
      <c r="AZ12">
        <f t="shared" si="41"/>
        <v>-0.95112299152920721</v>
      </c>
      <c r="BA12">
        <f t="shared" si="42"/>
        <v>-1.4094557510248749</v>
      </c>
      <c r="BB12">
        <f t="shared" si="2"/>
        <v>-1.6110705850713494</v>
      </c>
      <c r="BC12">
        <f t="shared" si="3"/>
        <v>0.28740285175677449</v>
      </c>
      <c r="BD12">
        <f t="shared" si="4"/>
        <v>-1.031496389869621</v>
      </c>
      <c r="BE12">
        <f t="shared" si="5"/>
        <v>1.4191388667457052</v>
      </c>
      <c r="BF12">
        <f t="shared" si="6"/>
        <v>0.26748213160702783</v>
      </c>
      <c r="BG12">
        <f t="shared" si="7"/>
        <v>-0.2813203506280933</v>
      </c>
      <c r="BH12">
        <f t="shared" si="8"/>
        <v>-0.11554419941787623</v>
      </c>
      <c r="BI12">
        <f t="shared" si="9"/>
        <v>0.2206057338315259</v>
      </c>
      <c r="BJ12">
        <f t="shared" si="10"/>
        <v>-1.1970686765473737</v>
      </c>
      <c r="BK12">
        <f t="shared" si="11"/>
        <v>-0.3835908885219913</v>
      </c>
      <c r="BL12">
        <f t="shared" si="12"/>
        <v>-1.6781972190478245</v>
      </c>
      <c r="BM12">
        <f t="shared" si="13"/>
        <v>0.82178969952592285</v>
      </c>
      <c r="BN12">
        <f t="shared" si="14"/>
        <v>0.69882623456087789</v>
      </c>
      <c r="BO12">
        <f t="shared" si="15"/>
        <v>-0.10635572608033785</v>
      </c>
      <c r="BP12">
        <f t="shared" si="16"/>
        <v>1.335719006613862</v>
      </c>
      <c r="BQ12">
        <f t="shared" si="17"/>
        <v>0.19789245002853137</v>
      </c>
      <c r="BR12">
        <f t="shared" si="18"/>
        <v>-1.0372234238654472</v>
      </c>
      <c r="BS12">
        <f t="shared" si="19"/>
        <v>-0.12136919221136341</v>
      </c>
      <c r="BT12">
        <f t="shared" si="20"/>
        <v>-1.3626940974900146</v>
      </c>
      <c r="BU12">
        <f t="shared" si="21"/>
        <v>0.37050816529211072</v>
      </c>
      <c r="BV12">
        <f t="shared" si="22"/>
        <v>1.4347799478032277</v>
      </c>
      <c r="BW12">
        <f t="shared" si="23"/>
        <v>0.31359165469240635</v>
      </c>
      <c r="BX12">
        <f t="shared" si="24"/>
        <v>-4.0403795558628351E-3</v>
      </c>
      <c r="BY12">
        <f t="shared" si="25"/>
        <v>0.38887612665806709</v>
      </c>
      <c r="BZ12">
        <f t="shared" si="26"/>
        <v>-0.50872117325606525</v>
      </c>
      <c r="CA12">
        <f t="shared" si="27"/>
        <v>-0.75449628458558593</v>
      </c>
      <c r="CB12">
        <f t="shared" si="28"/>
        <v>1.0397703740618562</v>
      </c>
      <c r="CC12">
        <f t="shared" si="29"/>
        <v>0.37820817261717421</v>
      </c>
      <c r="CD12">
        <f t="shared" si="30"/>
        <v>0.98165639586516307</v>
      </c>
      <c r="CE12">
        <f t="shared" si="31"/>
        <v>0.38759497141491017</v>
      </c>
      <c r="CF12">
        <f t="shared" si="32"/>
        <v>-1.5642812523847514</v>
      </c>
      <c r="CG12">
        <f t="shared" si="33"/>
        <v>-1.1251503719317701</v>
      </c>
    </row>
    <row r="13" spans="1:85">
      <c r="A13">
        <v>378.30000000000007</v>
      </c>
      <c r="B13">
        <v>-76.281974154906933</v>
      </c>
      <c r="C13">
        <v>251.29999999999995</v>
      </c>
      <c r="D13">
        <v>7.1213076597684211</v>
      </c>
      <c r="E13">
        <v>1482</v>
      </c>
      <c r="F13">
        <v>362.23590273081987</v>
      </c>
      <c r="G13">
        <v>1212.8</v>
      </c>
      <c r="H13">
        <v>227.09824804746017</v>
      </c>
      <c r="I13">
        <v>312</v>
      </c>
      <c r="J13">
        <v>-3.1745648098425154</v>
      </c>
      <c r="K13">
        <v>27.6</v>
      </c>
      <c r="L13">
        <v>-1.9548658683667268</v>
      </c>
      <c r="M13">
        <v>5413.0600000000013</v>
      </c>
      <c r="N13">
        <v>-514.99799097677158</v>
      </c>
      <c r="O13">
        <v>31099.899999999991</v>
      </c>
      <c r="P13">
        <v>5105.8649664980048</v>
      </c>
      <c r="Q13">
        <v>300691.0407142624</v>
      </c>
      <c r="R13">
        <v>4836.5581558988033</v>
      </c>
      <c r="S13">
        <v>6584.96</v>
      </c>
      <c r="T13">
        <v>-424.29741840522615</v>
      </c>
      <c r="U13">
        <v>587.78000000000009</v>
      </c>
      <c r="V13">
        <v>-71.388160933755756</v>
      </c>
      <c r="W13">
        <v>21072.000000000004</v>
      </c>
      <c r="X13">
        <v>4674.6288533895331</v>
      </c>
      <c r="Y13">
        <v>19189.420000000002</v>
      </c>
      <c r="Z13">
        <v>3700.8771737837769</v>
      </c>
      <c r="AA13">
        <v>4278.4600000000009</v>
      </c>
      <c r="AB13">
        <v>118.26597030338974</v>
      </c>
      <c r="AC13">
        <v>392.65</v>
      </c>
      <c r="AD13">
        <v>-2.7160372400546611</v>
      </c>
      <c r="AE13">
        <v>107288.7</v>
      </c>
      <c r="AF13">
        <v>21342.056311237004</v>
      </c>
      <c r="AG13">
        <v>25127.200000000001</v>
      </c>
      <c r="AH13">
        <v>4009.2367543564155</v>
      </c>
      <c r="AI13">
        <v>2274.9</v>
      </c>
      <c r="AJ13">
        <v>349.52248685447228</v>
      </c>
      <c r="AK13">
        <v>18753.719999999998</v>
      </c>
      <c r="AL13">
        <v>4046.4186388564221</v>
      </c>
      <c r="AM13">
        <v>1955.58</v>
      </c>
      <c r="AN13">
        <v>388.92099259962816</v>
      </c>
      <c r="AO13">
        <v>475.78999999999991</v>
      </c>
      <c r="AP13">
        <v>-12.300229037768535</v>
      </c>
      <c r="AR13">
        <f t="shared" si="1"/>
        <v>-0.57808185059946193</v>
      </c>
      <c r="AS13">
        <f t="shared" si="34"/>
        <v>0.60382011700762583</v>
      </c>
      <c r="AT13">
        <f t="shared" si="35"/>
        <v>0.17339762206295453</v>
      </c>
      <c r="AU13">
        <f t="shared" si="36"/>
        <v>0.88729955752585254</v>
      </c>
      <c r="AV13">
        <f t="shared" si="37"/>
        <v>0.80736974824202434</v>
      </c>
      <c r="AW13">
        <f t="shared" si="38"/>
        <v>1.0272291681721684</v>
      </c>
      <c r="AX13">
        <f t="shared" si="39"/>
        <v>0.91339458529768947</v>
      </c>
      <c r="AY13">
        <f t="shared" si="40"/>
        <v>0.94412149826106995</v>
      </c>
      <c r="AZ13">
        <f t="shared" si="41"/>
        <v>-0.3707767594096949</v>
      </c>
      <c r="BA13">
        <f t="shared" si="42"/>
        <v>0.54248642353787291</v>
      </c>
      <c r="BB13">
        <f t="shared" si="2"/>
        <v>1.1734958582618491</v>
      </c>
      <c r="BC13">
        <f t="shared" si="3"/>
        <v>0.37423017902516231</v>
      </c>
      <c r="BD13">
        <f t="shared" si="4"/>
        <v>-0.13703948625829029</v>
      </c>
      <c r="BE13">
        <f t="shared" si="5"/>
        <v>8.0618733311860993E-2</v>
      </c>
      <c r="BF13">
        <f t="shared" si="6"/>
        <v>0.44650050621258308</v>
      </c>
      <c r="BG13">
        <f t="shared" si="7"/>
        <v>1.2231232921693145</v>
      </c>
      <c r="BH13">
        <f t="shared" si="8"/>
        <v>-0.32355350526753923</v>
      </c>
      <c r="BI13">
        <f t="shared" si="9"/>
        <v>0.96859421923495115</v>
      </c>
      <c r="BJ13">
        <f t="shared" si="10"/>
        <v>-0.452982192239402</v>
      </c>
      <c r="BK13">
        <f t="shared" si="11"/>
        <v>0.98879551804856525</v>
      </c>
      <c r="BL13">
        <f t="shared" si="12"/>
        <v>0.58040033201112262</v>
      </c>
      <c r="BM13">
        <f t="shared" si="13"/>
        <v>0.58312462700263568</v>
      </c>
      <c r="BN13">
        <f t="shared" si="14"/>
        <v>0.61519091274759663</v>
      </c>
      <c r="BO13">
        <f t="shared" si="15"/>
        <v>1.2273055715900869</v>
      </c>
      <c r="BP13">
        <f t="shared" si="16"/>
        <v>1.0034955767026865</v>
      </c>
      <c r="BQ13">
        <f t="shared" si="17"/>
        <v>0.97989099955851766</v>
      </c>
      <c r="BR13">
        <f t="shared" si="18"/>
        <v>-0.35087567569197886</v>
      </c>
      <c r="BS13">
        <f t="shared" si="19"/>
        <v>1.2250830783860471</v>
      </c>
      <c r="BT13">
        <f t="shared" si="20"/>
        <v>1.0000185536121202</v>
      </c>
      <c r="BU13">
        <f t="shared" si="21"/>
        <v>1.1655245853377498</v>
      </c>
      <c r="BV13">
        <f t="shared" si="22"/>
        <v>0.91837605084708474</v>
      </c>
      <c r="BW13">
        <f t="shared" si="23"/>
        <v>0.97388550435062449</v>
      </c>
      <c r="BX13">
        <f t="shared" si="24"/>
        <v>0.33920189619325752</v>
      </c>
      <c r="BY13">
        <f t="shared" si="25"/>
        <v>0.78952987819237774</v>
      </c>
      <c r="BZ13">
        <f t="shared" si="26"/>
        <v>1.443483614717433</v>
      </c>
      <c r="CA13">
        <f t="shared" si="27"/>
        <v>1.2296648016321237</v>
      </c>
      <c r="CB13">
        <f t="shared" si="28"/>
        <v>0.90340159593719516</v>
      </c>
      <c r="CC13">
        <f t="shared" si="29"/>
        <v>0.86840486333789246</v>
      </c>
      <c r="CD13">
        <f t="shared" si="30"/>
        <v>1.3116387915972463</v>
      </c>
      <c r="CE13">
        <f t="shared" si="31"/>
        <v>1.2246485066863373</v>
      </c>
      <c r="CF13">
        <f t="shared" si="32"/>
        <v>0.40109494012617908</v>
      </c>
      <c r="CG13">
        <f t="shared" si="33"/>
        <v>0.95999947815823783</v>
      </c>
    </row>
    <row r="14" spans="1:85">
      <c r="A14">
        <v>371.5</v>
      </c>
      <c r="B14">
        <v>-75.592480336337815</v>
      </c>
      <c r="C14">
        <v>258.69999999999993</v>
      </c>
      <c r="D14">
        <v>5.9187914782829019</v>
      </c>
      <c r="E14">
        <v>1571</v>
      </c>
      <c r="F14">
        <v>369.92543741780685</v>
      </c>
      <c r="G14">
        <v>1181.6999999999998</v>
      </c>
      <c r="H14">
        <v>239.1516106796586</v>
      </c>
      <c r="I14">
        <v>307.70000000000005</v>
      </c>
      <c r="J14">
        <v>-2.9846474336392625</v>
      </c>
      <c r="K14">
        <v>27.200000000000003</v>
      </c>
      <c r="L14">
        <v>-1.6821937512151517</v>
      </c>
      <c r="M14">
        <v>5393.3600000000006</v>
      </c>
      <c r="N14">
        <v>-513.70815009596345</v>
      </c>
      <c r="O14">
        <v>32558.2</v>
      </c>
      <c r="P14">
        <v>4985.6303422849642</v>
      </c>
      <c r="Q14">
        <v>274208.89071426238</v>
      </c>
      <c r="R14">
        <v>4860.9321264849905</v>
      </c>
      <c r="S14">
        <v>6352.0199999999995</v>
      </c>
      <c r="T14">
        <v>-451.31773689450267</v>
      </c>
      <c r="U14">
        <v>566.48</v>
      </c>
      <c r="V14">
        <v>-70.878279713562776</v>
      </c>
      <c r="W14">
        <v>22856.599999999995</v>
      </c>
      <c r="X14">
        <v>4717.9035211857972</v>
      </c>
      <c r="Y14">
        <v>18729.669999999998</v>
      </c>
      <c r="Z14">
        <v>3901.2724677137076</v>
      </c>
      <c r="AA14">
        <v>4403.4900000000007</v>
      </c>
      <c r="AB14">
        <v>91.100980870946074</v>
      </c>
      <c r="AC14">
        <v>399.45</v>
      </c>
      <c r="AD14">
        <v>-6.2312324040901981</v>
      </c>
      <c r="AE14">
        <v>108294.89999999998</v>
      </c>
      <c r="AF14">
        <v>23061.702725624116</v>
      </c>
      <c r="AG14">
        <v>26778.3</v>
      </c>
      <c r="AH14">
        <v>4137.4118170789197</v>
      </c>
      <c r="AI14">
        <v>2396.9999999999995</v>
      </c>
      <c r="AJ14">
        <v>365.51344316066371</v>
      </c>
      <c r="AK14">
        <v>19274.849999999999</v>
      </c>
      <c r="AL14">
        <v>4122.3492284906297</v>
      </c>
      <c r="AM14">
        <v>1969.01</v>
      </c>
      <c r="AN14">
        <v>406.152325198212</v>
      </c>
      <c r="AO14">
        <v>466.30000000000013</v>
      </c>
      <c r="AP14">
        <v>-9.2188521233832912</v>
      </c>
      <c r="AR14">
        <f t="shared" si="1"/>
        <v>-1.1714337878185381</v>
      </c>
      <c r="AS14">
        <f t="shared" si="34"/>
        <v>0.84289203461079309</v>
      </c>
      <c r="AT14">
        <f t="shared" si="35"/>
        <v>1.3293817691493299</v>
      </c>
      <c r="AU14">
        <f t="shared" si="36"/>
        <v>-0.1517822027553592</v>
      </c>
      <c r="AV14">
        <f t="shared" si="37"/>
        <v>2.0916576408879601</v>
      </c>
      <c r="AW14">
        <f t="shared" si="38"/>
        <v>1.4358266376805133</v>
      </c>
      <c r="AX14">
        <f t="shared" si="39"/>
        <v>0.79929822186933153</v>
      </c>
      <c r="AY14">
        <f t="shared" si="40"/>
        <v>1.1526502715518578</v>
      </c>
      <c r="AZ14">
        <f t="shared" si="41"/>
        <v>-0.67886179621387854</v>
      </c>
      <c r="BA14">
        <f t="shared" si="42"/>
        <v>0.63115614046252255</v>
      </c>
      <c r="BB14">
        <f t="shared" si="2"/>
        <v>0.8552596933094847</v>
      </c>
      <c r="BC14">
        <f t="shared" si="3"/>
        <v>1.7901041450102526</v>
      </c>
      <c r="BD14">
        <f t="shared" si="4"/>
        <v>-0.21996870783746836</v>
      </c>
      <c r="BE14">
        <f t="shared" si="5"/>
        <v>0.10709477536878075</v>
      </c>
      <c r="BF14">
        <f t="shared" si="6"/>
        <v>1.7956606906430368</v>
      </c>
      <c r="BG14">
        <f t="shared" si="7"/>
        <v>0.73964369092429061</v>
      </c>
      <c r="BH14">
        <f t="shared" si="8"/>
        <v>-0.5195970562768667</v>
      </c>
      <c r="BI14">
        <f t="shared" si="9"/>
        <v>0.98912346284447106</v>
      </c>
      <c r="BJ14">
        <f t="shared" si="10"/>
        <v>-0.95123586647028979</v>
      </c>
      <c r="BK14">
        <f t="shared" si="11"/>
        <v>0.62090107792268556</v>
      </c>
      <c r="BL14">
        <f t="shared" si="12"/>
        <v>4.5746766357025577E-2</v>
      </c>
      <c r="BM14">
        <f t="shared" si="13"/>
        <v>0.64729849316438637</v>
      </c>
      <c r="BN14">
        <f t="shared" si="14"/>
        <v>2.0407457867493659</v>
      </c>
      <c r="BO14">
        <f t="shared" si="15"/>
        <v>1.3804390666205355</v>
      </c>
      <c r="BP14">
        <f t="shared" si="16"/>
        <v>0.89414113571748921</v>
      </c>
      <c r="BQ14">
        <f t="shared" si="17"/>
        <v>1.1923132206534823</v>
      </c>
      <c r="BR14">
        <f t="shared" si="18"/>
        <v>0.19703684476599675</v>
      </c>
      <c r="BS14">
        <f t="shared" si="19"/>
        <v>0.34142111845897838</v>
      </c>
      <c r="BT14">
        <f t="shared" si="20"/>
        <v>1.2883610882046281</v>
      </c>
      <c r="BU14">
        <f t="shared" si="21"/>
        <v>-4.1193669389155606E-2</v>
      </c>
      <c r="BV14">
        <f t="shared" si="22"/>
        <v>0.95762089047195631</v>
      </c>
      <c r="BW14">
        <f t="shared" si="23"/>
        <v>1.279388626252602</v>
      </c>
      <c r="BX14">
        <f t="shared" si="24"/>
        <v>1.7333650486886381</v>
      </c>
      <c r="BY14">
        <f t="shared" si="25"/>
        <v>1.2640993419065927</v>
      </c>
      <c r="BZ14">
        <f t="shared" si="26"/>
        <v>2.3305852321776603</v>
      </c>
      <c r="CA14">
        <f t="shared" si="27"/>
        <v>1.8516598507385347</v>
      </c>
      <c r="CB14">
        <f t="shared" si="28"/>
        <v>1.0393997996384761</v>
      </c>
      <c r="CC14">
        <f t="shared" si="29"/>
        <v>0.94734248635243123</v>
      </c>
      <c r="CD14">
        <f t="shared" si="30"/>
        <v>1.3467967731496613</v>
      </c>
      <c r="CE14">
        <f t="shared" si="31"/>
        <v>1.4157351036936261</v>
      </c>
      <c r="CF14">
        <f t="shared" si="32"/>
        <v>0.14045463734629784</v>
      </c>
      <c r="CG14">
        <f t="shared" si="33"/>
        <v>1.5348988261128926</v>
      </c>
    </row>
    <row r="15" spans="1:85">
      <c r="A15">
        <v>386.8</v>
      </c>
      <c r="B15">
        <v>-77.87102788428038</v>
      </c>
      <c r="C15">
        <v>254.20000000000002</v>
      </c>
      <c r="D15">
        <v>6.2071290500611083</v>
      </c>
      <c r="E15">
        <v>1443</v>
      </c>
      <c r="F15">
        <v>355.38435983993094</v>
      </c>
      <c r="G15">
        <v>853.9</v>
      </c>
      <c r="H15">
        <v>175.90842999368738</v>
      </c>
      <c r="I15">
        <v>327.39999999999998</v>
      </c>
      <c r="J15">
        <v>-4.3377506002809572</v>
      </c>
      <c r="K15">
        <v>27.899999999999991</v>
      </c>
      <c r="L15">
        <v>-1.9428354688086</v>
      </c>
      <c r="M15">
        <v>5576.98</v>
      </c>
      <c r="N15">
        <v>-540.17247716112581</v>
      </c>
      <c r="O15">
        <v>30944.399999999998</v>
      </c>
      <c r="P15">
        <v>5049.6326909135532</v>
      </c>
      <c r="Q15">
        <v>249076.21071426198</v>
      </c>
      <c r="R15">
        <v>3780.1518094848293</v>
      </c>
      <c r="S15">
        <v>7071.58</v>
      </c>
      <c r="T15">
        <v>-478.75642942254302</v>
      </c>
      <c r="U15">
        <v>608.76</v>
      </c>
      <c r="V15">
        <v>-75.249154261221236</v>
      </c>
      <c r="W15">
        <v>20505.199999999997</v>
      </c>
      <c r="X15">
        <v>4485.9982967513224</v>
      </c>
      <c r="Y15">
        <v>13342.48</v>
      </c>
      <c r="Z15">
        <v>2792.8463821359605</v>
      </c>
      <c r="AA15">
        <v>4625.619999999999</v>
      </c>
      <c r="AB15">
        <v>94.490025825967578</v>
      </c>
      <c r="AC15">
        <v>401.77</v>
      </c>
      <c r="AD15">
        <v>-4.6475516676073214</v>
      </c>
      <c r="AE15">
        <v>71911.8</v>
      </c>
      <c r="AF15">
        <v>16093.535310373687</v>
      </c>
      <c r="AG15">
        <v>26058.300000000003</v>
      </c>
      <c r="AH15">
        <v>3847.317585901415</v>
      </c>
      <c r="AI15">
        <v>2224.2000000000003</v>
      </c>
      <c r="AJ15">
        <v>354.015539818099</v>
      </c>
      <c r="AK15">
        <v>14818.919999999998</v>
      </c>
      <c r="AL15">
        <v>4098.2534322020956</v>
      </c>
      <c r="AM15">
        <v>1386.8</v>
      </c>
      <c r="AN15">
        <v>309.42497825733687</v>
      </c>
      <c r="AO15">
        <v>511.92999999999995</v>
      </c>
      <c r="AP15">
        <v>-14.611005384196845</v>
      </c>
      <c r="AR15">
        <f t="shared" si="1"/>
        <v>0.16360807092437105</v>
      </c>
      <c r="AS15">
        <f t="shared" si="34"/>
        <v>5.283893048420954E-2</v>
      </c>
      <c r="AT15">
        <f t="shared" si="35"/>
        <v>0.62641843646168038</v>
      </c>
      <c r="AU15">
        <f t="shared" si="36"/>
        <v>9.7367302466593489E-2</v>
      </c>
      <c r="AV15">
        <f t="shared" si="37"/>
        <v>0.24459190764436708</v>
      </c>
      <c r="AW15">
        <f t="shared" si="38"/>
        <v>0.66315992323037076</v>
      </c>
      <c r="AX15">
        <f t="shared" si="39"/>
        <v>-0.40329946082570167</v>
      </c>
      <c r="AY15">
        <f t="shared" si="40"/>
        <v>5.8513864154327161E-2</v>
      </c>
      <c r="AZ15">
        <f t="shared" si="41"/>
        <v>0.73259755844715879</v>
      </c>
      <c r="BA15">
        <f t="shared" si="42"/>
        <v>-5.8844844524665236E-4</v>
      </c>
      <c r="BB15">
        <f t="shared" si="2"/>
        <v>1.4121729819761153</v>
      </c>
      <c r="BC15">
        <f t="shared" si="3"/>
        <v>0.43669908751748732</v>
      </c>
      <c r="BD15">
        <f t="shared" si="4"/>
        <v>0.55299899096293903</v>
      </c>
      <c r="BE15">
        <f t="shared" si="5"/>
        <v>-0.43612776224091643</v>
      </c>
      <c r="BF15">
        <f t="shared" si="6"/>
        <v>0.30263819483706067</v>
      </c>
      <c r="BG15">
        <f t="shared" si="7"/>
        <v>0.99700574612451853</v>
      </c>
      <c r="BH15">
        <f t="shared" si="8"/>
        <v>-0.70565067479277954</v>
      </c>
      <c r="BI15">
        <f t="shared" si="9"/>
        <v>7.8824406824263282E-2</v>
      </c>
      <c r="BJ15">
        <f t="shared" si="10"/>
        <v>0.58788757231041355</v>
      </c>
      <c r="BK15">
        <f t="shared" si="11"/>
        <v>0.24731027700759811</v>
      </c>
      <c r="BL15">
        <f t="shared" si="12"/>
        <v>1.1070215436272199</v>
      </c>
      <c r="BM15">
        <f t="shared" si="13"/>
        <v>9.7178372786008188E-2</v>
      </c>
      <c r="BN15">
        <f t="shared" si="14"/>
        <v>0.16242586591120967</v>
      </c>
      <c r="BO15">
        <f t="shared" si="15"/>
        <v>0.5598098315062795</v>
      </c>
      <c r="BP15">
        <f t="shared" si="16"/>
        <v>-0.38723602780842697</v>
      </c>
      <c r="BQ15">
        <f t="shared" si="17"/>
        <v>1.7363817398780918E-2</v>
      </c>
      <c r="BR15">
        <f t="shared" si="18"/>
        <v>1.1704656871984485</v>
      </c>
      <c r="BS15">
        <f t="shared" si="19"/>
        <v>0.45166486122511895</v>
      </c>
      <c r="BT15">
        <f t="shared" si="20"/>
        <v>1.3867367764773655</v>
      </c>
      <c r="BU15">
        <f t="shared" si="21"/>
        <v>0.50246219186302421</v>
      </c>
      <c r="BV15">
        <f t="shared" si="22"/>
        <v>-0.46142991906460529</v>
      </c>
      <c r="BW15">
        <f t="shared" si="23"/>
        <v>4.146152595777234E-2</v>
      </c>
      <c r="BX15">
        <f t="shared" si="24"/>
        <v>1.1254082503138152</v>
      </c>
      <c r="BY15">
        <f t="shared" si="25"/>
        <v>0.190022522341872</v>
      </c>
      <c r="BZ15">
        <f t="shared" si="26"/>
        <v>1.0751293804403359</v>
      </c>
      <c r="CA15">
        <f t="shared" si="27"/>
        <v>1.4044296277774284</v>
      </c>
      <c r="CB15">
        <f t="shared" si="28"/>
        <v>-0.12345491188964081</v>
      </c>
      <c r="CC15">
        <f t="shared" si="29"/>
        <v>0.92229243876525269</v>
      </c>
      <c r="CD15">
        <f t="shared" si="30"/>
        <v>-0.17735277559429968</v>
      </c>
      <c r="CE15">
        <f t="shared" si="31"/>
        <v>0.34307868210065678</v>
      </c>
      <c r="CF15">
        <f t="shared" si="32"/>
        <v>1.393670339753696</v>
      </c>
      <c r="CG15">
        <f t="shared" si="33"/>
        <v>0.52887279299719403</v>
      </c>
    </row>
    <row r="16" spans="1:85">
      <c r="A16">
        <v>388.1</v>
      </c>
      <c r="B16">
        <v>-77.889835093957871</v>
      </c>
      <c r="C16">
        <v>249.5</v>
      </c>
      <c r="D16">
        <v>6.5091480670992006</v>
      </c>
      <c r="E16">
        <v>1436</v>
      </c>
      <c r="F16">
        <v>349.67087429095812</v>
      </c>
      <c r="G16">
        <v>829</v>
      </c>
      <c r="H16">
        <v>171.51161034064137</v>
      </c>
      <c r="I16">
        <v>339.29999999999995</v>
      </c>
      <c r="J16">
        <v>-3.5576861855020345</v>
      </c>
      <c r="K16">
        <v>28.099999999999998</v>
      </c>
      <c r="L16">
        <v>-1.9316755366951008</v>
      </c>
      <c r="M16">
        <v>5437.65</v>
      </c>
      <c r="N16">
        <v>-497.43477527694864</v>
      </c>
      <c r="O16">
        <v>31075.399999999998</v>
      </c>
      <c r="P16">
        <v>4884.0727145084911</v>
      </c>
      <c r="Q16">
        <v>230002.49071426192</v>
      </c>
      <c r="R16">
        <v>3749.4410926646874</v>
      </c>
      <c r="S16">
        <v>7326.1700000000019</v>
      </c>
      <c r="T16">
        <v>-499.09295813785724</v>
      </c>
      <c r="U16">
        <v>609.3900000000001</v>
      </c>
      <c r="V16">
        <v>-77.758912848876335</v>
      </c>
      <c r="W16">
        <v>20301.900000000001</v>
      </c>
      <c r="X16">
        <v>4423.4543788969477</v>
      </c>
      <c r="Y16">
        <v>12911.100000000004</v>
      </c>
      <c r="Z16">
        <v>2755.4082408778099</v>
      </c>
      <c r="AA16">
        <v>4672.08</v>
      </c>
      <c r="AB16">
        <v>83.595727727591168</v>
      </c>
      <c r="AC16">
        <v>396.36</v>
      </c>
      <c r="AD16">
        <v>-5.7197376026097126</v>
      </c>
      <c r="AE16">
        <v>71333.699999999983</v>
      </c>
      <c r="AF16">
        <v>15287.238716634727</v>
      </c>
      <c r="AG16">
        <v>26878.400000000005</v>
      </c>
      <c r="AH16">
        <v>4066.811127368504</v>
      </c>
      <c r="AI16">
        <v>2264.9</v>
      </c>
      <c r="AJ16">
        <v>351.59966439076163</v>
      </c>
      <c r="AK16">
        <v>14619.890000000001</v>
      </c>
      <c r="AL16">
        <v>3383.456100005777</v>
      </c>
      <c r="AM16">
        <v>1394.3100000000004</v>
      </c>
      <c r="AN16">
        <v>305.22695558309795</v>
      </c>
      <c r="AO16">
        <v>526.54000000000008</v>
      </c>
      <c r="AP16">
        <v>-13.966970040174663</v>
      </c>
      <c r="AR16">
        <f t="shared" si="1"/>
        <v>0.27704300009860605</v>
      </c>
      <c r="AS16">
        <f t="shared" si="34"/>
        <v>4.6317805042224575E-2</v>
      </c>
      <c r="AT16">
        <f t="shared" si="35"/>
        <v>-0.10778771101210351</v>
      </c>
      <c r="AU16">
        <f t="shared" si="36"/>
        <v>0.35833880263772971</v>
      </c>
      <c r="AV16">
        <f t="shared" si="37"/>
        <v>0.14358050035760808</v>
      </c>
      <c r="AW16">
        <f t="shared" si="38"/>
        <v>0.35956343366208809</v>
      </c>
      <c r="AX16">
        <f t="shared" si="39"/>
        <v>-0.49464992543554398</v>
      </c>
      <c r="AY16">
        <f t="shared" si="40"/>
        <v>-1.7553158518771018E-2</v>
      </c>
      <c r="AZ16">
        <f t="shared" si="41"/>
        <v>1.5852049858819999</v>
      </c>
      <c r="BA16">
        <f t="shared" si="42"/>
        <v>0.36361251212096657</v>
      </c>
      <c r="BB16">
        <f t="shared" si="2"/>
        <v>1.5712910644523033</v>
      </c>
      <c r="BC16">
        <f t="shared" si="3"/>
        <v>0.49464801719437412</v>
      </c>
      <c r="BD16">
        <f t="shared" si="4"/>
        <v>-3.3525295464799224E-2</v>
      </c>
      <c r="BE16">
        <f t="shared" si="5"/>
        <v>0.4411317581680157</v>
      </c>
      <c r="BF16">
        <f t="shared" si="6"/>
        <v>0.42383409702480546</v>
      </c>
      <c r="BG16">
        <f t="shared" si="7"/>
        <v>0.33126680529641317</v>
      </c>
      <c r="BH16">
        <f t="shared" si="8"/>
        <v>-0.84685068309111022</v>
      </c>
      <c r="BI16">
        <f t="shared" si="9"/>
        <v>5.2957969314858751E-2</v>
      </c>
      <c r="BJ16">
        <f t="shared" si="10"/>
        <v>1.132450133152014</v>
      </c>
      <c r="BK16">
        <f t="shared" si="11"/>
        <v>-2.9581198153719405E-2</v>
      </c>
      <c r="BL16">
        <f t="shared" si="12"/>
        <v>1.1228352406395268</v>
      </c>
      <c r="BM16">
        <f t="shared" si="13"/>
        <v>-0.21870090521823832</v>
      </c>
      <c r="BN16">
        <f t="shared" si="14"/>
        <v>2.7958321522948967E-5</v>
      </c>
      <c r="BO16">
        <f t="shared" si="15"/>
        <v>0.33848938650532401</v>
      </c>
      <c r="BP16">
        <f t="shared" si="16"/>
        <v>-0.48984248512695561</v>
      </c>
      <c r="BQ16">
        <f t="shared" si="17"/>
        <v>-2.2321211943794838E-2</v>
      </c>
      <c r="BR16">
        <f t="shared" si="18"/>
        <v>1.3740649489794459</v>
      </c>
      <c r="BS16">
        <f t="shared" si="19"/>
        <v>9.727941838951551E-2</v>
      </c>
      <c r="BT16">
        <f t="shared" si="20"/>
        <v>1.1573348482206809</v>
      </c>
      <c r="BU16">
        <f t="shared" si="21"/>
        <v>0.13439547583367176</v>
      </c>
      <c r="BV16">
        <f t="shared" si="22"/>
        <v>-0.48397756544419129</v>
      </c>
      <c r="BW16">
        <f t="shared" si="23"/>
        <v>-0.10178078508090367</v>
      </c>
      <c r="BX16">
        <f t="shared" si="24"/>
        <v>1.8178879313515874</v>
      </c>
      <c r="BY16">
        <f t="shared" si="25"/>
        <v>1.0026995755084827</v>
      </c>
      <c r="BZ16">
        <f t="shared" si="26"/>
        <v>1.370829919593745</v>
      </c>
      <c r="CA16">
        <f t="shared" si="27"/>
        <v>1.3104601036108299</v>
      </c>
      <c r="CB16">
        <f t="shared" si="28"/>
        <v>-0.1753953537806574</v>
      </c>
      <c r="CC16">
        <f t="shared" si="29"/>
        <v>0.17918741860758919</v>
      </c>
      <c r="CD16">
        <f t="shared" si="30"/>
        <v>-0.15769257891085586</v>
      </c>
      <c r="CE16">
        <f t="shared" si="31"/>
        <v>0.29652477442170666</v>
      </c>
      <c r="CF16">
        <f t="shared" si="32"/>
        <v>1.7949300682694163</v>
      </c>
      <c r="CG16">
        <f t="shared" si="33"/>
        <v>0.64903190031366231</v>
      </c>
    </row>
    <row r="17" spans="1:85">
      <c r="A17">
        <v>394.00000000000006</v>
      </c>
      <c r="B17">
        <v>-79.572937809385195</v>
      </c>
      <c r="C17">
        <v>258.5</v>
      </c>
      <c r="D17">
        <v>5.7158134015717827</v>
      </c>
      <c r="E17">
        <v>1444</v>
      </c>
      <c r="F17">
        <v>349.02417496318236</v>
      </c>
      <c r="G17">
        <v>704.90000000000009</v>
      </c>
      <c r="H17">
        <v>96.351346983774249</v>
      </c>
      <c r="I17">
        <v>319.7</v>
      </c>
      <c r="J17">
        <v>-4.6976292784570823</v>
      </c>
      <c r="K17">
        <v>27.6</v>
      </c>
      <c r="L17">
        <v>-2.2759817120399264</v>
      </c>
      <c r="M17">
        <v>5723.33</v>
      </c>
      <c r="N17">
        <v>-544.08813678738966</v>
      </c>
      <c r="O17">
        <v>31760.600000000006</v>
      </c>
      <c r="P17">
        <v>4895.0637781203795</v>
      </c>
      <c r="Q17">
        <v>211498.86071426191</v>
      </c>
      <c r="R17">
        <v>1977.0972697487925</v>
      </c>
      <c r="S17">
        <v>6986.9100000000008</v>
      </c>
      <c r="T17">
        <v>-509.43703398414726</v>
      </c>
      <c r="U17">
        <v>608.98</v>
      </c>
      <c r="V17">
        <v>-86.24157000042635</v>
      </c>
      <c r="W17">
        <v>21222.999999999996</v>
      </c>
      <c r="X17">
        <v>4468.2081043616699</v>
      </c>
      <c r="Y17">
        <v>11233.24</v>
      </c>
      <c r="Z17">
        <v>1527.3054998608607</v>
      </c>
      <c r="AA17">
        <v>4523.0700000000006</v>
      </c>
      <c r="AB17">
        <v>71.891267905335354</v>
      </c>
      <c r="AC17">
        <v>401.46999999999997</v>
      </c>
      <c r="AD17">
        <v>-10.700453190578447</v>
      </c>
      <c r="AE17">
        <v>61833.200000000004</v>
      </c>
      <c r="AF17">
        <v>9206.666782571876</v>
      </c>
      <c r="AG17">
        <v>25321.600000000002</v>
      </c>
      <c r="AH17">
        <v>3683.6846249940349</v>
      </c>
      <c r="AI17">
        <v>2217.4</v>
      </c>
      <c r="AJ17">
        <v>338.85116015723963</v>
      </c>
      <c r="AK17">
        <v>10919.569999999998</v>
      </c>
      <c r="AL17">
        <v>1763.987983437622</v>
      </c>
      <c r="AM17">
        <v>1176.01</v>
      </c>
      <c r="AN17">
        <v>167.57985285148075</v>
      </c>
      <c r="AO17">
        <v>486.87999999999994</v>
      </c>
      <c r="AP17">
        <v>-21.031997410075931</v>
      </c>
      <c r="AR17">
        <f t="shared" si="1"/>
        <v>0.79186306327397882</v>
      </c>
      <c r="AS17">
        <f t="shared" si="34"/>
        <v>-0.53727349463810914</v>
      </c>
      <c r="AT17">
        <f t="shared" si="35"/>
        <v>1.2981389543632222</v>
      </c>
      <c r="AU17">
        <f t="shared" si="36"/>
        <v>-0.32717345361315425</v>
      </c>
      <c r="AV17">
        <f t="shared" si="37"/>
        <v>0.25902210868533265</v>
      </c>
      <c r="AW17">
        <f t="shared" si="38"/>
        <v>0.32519988377016829</v>
      </c>
      <c r="AX17">
        <f t="shared" si="39"/>
        <v>-0.94993477114162572</v>
      </c>
      <c r="AY17">
        <f t="shared" si="40"/>
        <v>-1.3178606325635827</v>
      </c>
      <c r="AZ17">
        <f t="shared" si="41"/>
        <v>0.18091039951873195</v>
      </c>
      <c r="BA17">
        <f t="shared" si="42"/>
        <v>-0.16861067557912995</v>
      </c>
      <c r="BB17">
        <f t="shared" si="2"/>
        <v>1.1734958582618491</v>
      </c>
      <c r="BC17">
        <f t="shared" si="3"/>
        <v>-1.2931921004207465</v>
      </c>
      <c r="BD17">
        <f t="shared" si="4"/>
        <v>1.1690747055879285</v>
      </c>
      <c r="BE17">
        <f t="shared" si="5"/>
        <v>-0.5165029236178692</v>
      </c>
      <c r="BF17">
        <f t="shared" si="6"/>
        <v>1.0577534266358259</v>
      </c>
      <c r="BG17">
        <f t="shared" si="7"/>
        <v>0.37546335090143657</v>
      </c>
      <c r="BH17">
        <f t="shared" si="8"/>
        <v>-0.98383039704042019</v>
      </c>
      <c r="BI17">
        <f t="shared" si="9"/>
        <v>-1.4398180218520353</v>
      </c>
      <c r="BJ17">
        <f t="shared" si="10"/>
        <v>0.40678025455850847</v>
      </c>
      <c r="BK17">
        <f t="shared" si="11"/>
        <v>-0.17042069246244834</v>
      </c>
      <c r="BL17">
        <f t="shared" si="12"/>
        <v>1.1125437870283426</v>
      </c>
      <c r="BM17">
        <f t="shared" si="13"/>
        <v>-1.2863317242814636</v>
      </c>
      <c r="BN17">
        <f t="shared" si="14"/>
        <v>0.73581109988995785</v>
      </c>
      <c r="BO17">
        <f t="shared" si="15"/>
        <v>0.49685673500378569</v>
      </c>
      <c r="BP17">
        <f t="shared" si="16"/>
        <v>-0.88893208241117982</v>
      </c>
      <c r="BQ17">
        <f t="shared" si="17"/>
        <v>-1.3241297867042956</v>
      </c>
      <c r="BR17">
        <f t="shared" si="18"/>
        <v>0.72106611131294407</v>
      </c>
      <c r="BS17">
        <f t="shared" si="19"/>
        <v>-0.28346013360418476</v>
      </c>
      <c r="BT17">
        <f t="shared" si="20"/>
        <v>1.3740157823041663</v>
      </c>
      <c r="BU17">
        <f t="shared" si="21"/>
        <v>-1.575415826564889</v>
      </c>
      <c r="BV17">
        <f t="shared" si="22"/>
        <v>-0.85452576546018988</v>
      </c>
      <c r="BW17">
        <f t="shared" si="23"/>
        <v>-1.1820224517771429</v>
      </c>
      <c r="BX17">
        <f t="shared" si="24"/>
        <v>0.5033502317544617</v>
      </c>
      <c r="BY17">
        <f t="shared" si="25"/>
        <v>-0.41583016736506428</v>
      </c>
      <c r="BZ17">
        <f t="shared" si="26"/>
        <v>1.0257248677562267</v>
      </c>
      <c r="CA17">
        <f t="shared" si="27"/>
        <v>0.81458566277500388</v>
      </c>
      <c r="CB17">
        <f t="shared" si="28"/>
        <v>-1.141060107527176</v>
      </c>
      <c r="CC17">
        <f t="shared" si="29"/>
        <v>-1.5044155177790697</v>
      </c>
      <c r="CD17">
        <f t="shared" si="30"/>
        <v>-0.72917339595420327</v>
      </c>
      <c r="CE17">
        <f t="shared" si="31"/>
        <v>-1.2299106477033996</v>
      </c>
      <c r="CF17">
        <f t="shared" si="32"/>
        <v>0.70567881344851391</v>
      </c>
      <c r="CG17">
        <f t="shared" si="33"/>
        <v>-0.6691059780082963</v>
      </c>
    </row>
    <row r="18" spans="1:85">
      <c r="A18">
        <v>391.90000000000003</v>
      </c>
      <c r="B18">
        <v>-80.037075547274455</v>
      </c>
      <c r="C18">
        <v>256.8</v>
      </c>
      <c r="D18">
        <v>7.254727744031209</v>
      </c>
      <c r="E18">
        <v>1443</v>
      </c>
      <c r="F18">
        <v>343.36719041548901</v>
      </c>
      <c r="G18">
        <v>836.20000000000016</v>
      </c>
      <c r="H18">
        <v>149.84955347594953</v>
      </c>
      <c r="I18">
        <v>311.3</v>
      </c>
      <c r="J18">
        <v>-2.7878113199872212</v>
      </c>
      <c r="K18">
        <v>25.799999999999994</v>
      </c>
      <c r="L18">
        <v>-2.1664053250518149</v>
      </c>
      <c r="M18">
        <v>5648.1699999999992</v>
      </c>
      <c r="N18">
        <v>-503.32302574097093</v>
      </c>
      <c r="O18">
        <v>31623.499999999996</v>
      </c>
      <c r="P18">
        <v>4873.9575132849241</v>
      </c>
      <c r="Q18">
        <v>195807.75071426175</v>
      </c>
      <c r="R18">
        <v>3306.5982252307904</v>
      </c>
      <c r="S18">
        <v>6756.7</v>
      </c>
      <c r="T18">
        <v>-490.35809620413619</v>
      </c>
      <c r="U18">
        <v>563.38000000000011</v>
      </c>
      <c r="V18">
        <v>-81.330619941732976</v>
      </c>
      <c r="W18">
        <v>21096.600000000002</v>
      </c>
      <c r="X18">
        <v>4476.6881617361078</v>
      </c>
      <c r="Y18">
        <v>13158.789999999999</v>
      </c>
      <c r="Z18">
        <v>2465.547040808111</v>
      </c>
      <c r="AA18">
        <v>4363.76</v>
      </c>
      <c r="AB18">
        <v>84.131688783370635</v>
      </c>
      <c r="AC18">
        <v>371.61</v>
      </c>
      <c r="AD18">
        <v>-6.8905476816251676</v>
      </c>
      <c r="AE18">
        <v>72567.799999999988</v>
      </c>
      <c r="AF18">
        <v>13491.893017002089</v>
      </c>
      <c r="AG18">
        <v>24568.499999999996</v>
      </c>
      <c r="AH18">
        <v>3881.4220975093249</v>
      </c>
      <c r="AI18">
        <v>2085.5</v>
      </c>
      <c r="AJ18">
        <v>321.0995183604349</v>
      </c>
      <c r="AK18">
        <v>12578.580000000002</v>
      </c>
      <c r="AL18">
        <v>2478.023681232356</v>
      </c>
      <c r="AM18">
        <v>1224.5199999999998</v>
      </c>
      <c r="AN18">
        <v>243.75255600592124</v>
      </c>
      <c r="AO18">
        <v>442.2299999999999</v>
      </c>
      <c r="AP18">
        <v>-18.797472623272785</v>
      </c>
      <c r="AR18">
        <f t="shared" si="1"/>
        <v>0.60862202383867581</v>
      </c>
      <c r="AS18">
        <f t="shared" si="34"/>
        <v>-0.6982064806066528</v>
      </c>
      <c r="AT18">
        <f t="shared" si="35"/>
        <v>1.0325750286812181</v>
      </c>
      <c r="AU18">
        <f t="shared" si="36"/>
        <v>1.0025864685438686</v>
      </c>
      <c r="AV18">
        <f t="shared" si="37"/>
        <v>0.24459190764436708</v>
      </c>
      <c r="AW18">
        <f t="shared" si="38"/>
        <v>2.4605678096455062E-2</v>
      </c>
      <c r="AX18">
        <f t="shared" si="39"/>
        <v>-0.46823533325920347</v>
      </c>
      <c r="AY18">
        <f t="shared" si="40"/>
        <v>-0.39231680604088903</v>
      </c>
      <c r="AZ18">
        <f t="shared" si="41"/>
        <v>-0.42093013749409658</v>
      </c>
      <c r="BA18">
        <f t="shared" si="42"/>
        <v>0.72305611732085773</v>
      </c>
      <c r="BB18">
        <f t="shared" si="2"/>
        <v>-0.25856688402380207</v>
      </c>
      <c r="BC18">
        <f t="shared" si="3"/>
        <v>-0.72420706724652417</v>
      </c>
      <c r="BD18">
        <f t="shared" si="4"/>
        <v>0.85268078204016928</v>
      </c>
      <c r="BE18">
        <f t="shared" si="5"/>
        <v>0.32026602252048653</v>
      </c>
      <c r="BF18">
        <f t="shared" si="6"/>
        <v>0.93091405114009351</v>
      </c>
      <c r="BG18">
        <f t="shared" si="7"/>
        <v>0.29059222020004327</v>
      </c>
      <c r="BH18">
        <f t="shared" si="8"/>
        <v>-1.0999894295841524</v>
      </c>
      <c r="BI18">
        <f t="shared" si="9"/>
        <v>-0.32003128469863601</v>
      </c>
      <c r="BJ18">
        <f t="shared" si="10"/>
        <v>-8.5634008104378503E-2</v>
      </c>
      <c r="BK18">
        <f t="shared" si="11"/>
        <v>8.9348086190523243E-2</v>
      </c>
      <c r="BL18">
        <f t="shared" si="12"/>
        <v>-3.2066663386056446E-2</v>
      </c>
      <c r="BM18">
        <f t="shared" si="13"/>
        <v>-0.66823747151735824</v>
      </c>
      <c r="BN18">
        <f t="shared" si="14"/>
        <v>0.63484161873237843</v>
      </c>
      <c r="BO18">
        <f t="shared" si="15"/>
        <v>0.52686461004791252</v>
      </c>
      <c r="BP18">
        <f t="shared" si="16"/>
        <v>-0.43092785437628078</v>
      </c>
      <c r="BQ18">
        <f t="shared" si="17"/>
        <v>-0.32957872643206793</v>
      </c>
      <c r="BR18">
        <f t="shared" si="18"/>
        <v>2.2930114878804298E-2</v>
      </c>
      <c r="BS18">
        <f t="shared" si="19"/>
        <v>0.1147139326996527</v>
      </c>
      <c r="BT18">
        <f t="shared" si="20"/>
        <v>0.10785282893177553</v>
      </c>
      <c r="BU18">
        <f t="shared" si="21"/>
        <v>-0.26752755524612321</v>
      </c>
      <c r="BV18">
        <f t="shared" si="22"/>
        <v>-0.43584393735727511</v>
      </c>
      <c r="BW18">
        <f t="shared" si="23"/>
        <v>-0.42073223436854251</v>
      </c>
      <c r="BX18">
        <f t="shared" si="24"/>
        <v>-0.1325556916567672</v>
      </c>
      <c r="BY18">
        <f t="shared" si="25"/>
        <v>0.31629482087033889</v>
      </c>
      <c r="BZ18">
        <f t="shared" si="26"/>
        <v>6.7422629074780666E-2</v>
      </c>
      <c r="CA18">
        <f t="shared" si="27"/>
        <v>0.12410580030124327</v>
      </c>
      <c r="CB18">
        <f t="shared" si="28"/>
        <v>-0.70811174546308042</v>
      </c>
      <c r="CC18">
        <f t="shared" si="29"/>
        <v>-0.76210229457118395</v>
      </c>
      <c r="CD18">
        <f t="shared" si="30"/>
        <v>-0.60218056757686655</v>
      </c>
      <c r="CE18">
        <f t="shared" si="31"/>
        <v>-0.38519463126340209</v>
      </c>
      <c r="CF18">
        <f t="shared" si="32"/>
        <v>-0.52062145200164134</v>
      </c>
      <c r="CG18">
        <f t="shared" si="33"/>
        <v>-0.25220571601034641</v>
      </c>
    </row>
    <row r="19" spans="1:85">
      <c r="A19">
        <v>378.49999999999994</v>
      </c>
      <c r="B19">
        <v>-75.843603152960384</v>
      </c>
      <c r="C19">
        <v>250.99999999999997</v>
      </c>
      <c r="D19">
        <v>6.5913924005662734</v>
      </c>
      <c r="E19">
        <v>1462</v>
      </c>
      <c r="F19">
        <v>349.12427041471011</v>
      </c>
      <c r="G19">
        <v>893.7</v>
      </c>
      <c r="H19">
        <v>146.54530507352322</v>
      </c>
      <c r="I19">
        <v>301</v>
      </c>
      <c r="J19">
        <v>-3.3118002300152991</v>
      </c>
      <c r="K19">
        <v>26.400000000000002</v>
      </c>
      <c r="L19">
        <v>-1.9415185868910521</v>
      </c>
      <c r="M19">
        <v>5412.4299999999994</v>
      </c>
      <c r="N19">
        <v>-503.34672822509475</v>
      </c>
      <c r="O19">
        <v>31061.999999999996</v>
      </c>
      <c r="P19">
        <v>4779.2802674493851</v>
      </c>
      <c r="Q19">
        <v>177182.58071426168</v>
      </c>
      <c r="R19">
        <v>3167.7975607641888</v>
      </c>
      <c r="S19">
        <v>6296.5700000000006</v>
      </c>
      <c r="T19">
        <v>-434.13970161443967</v>
      </c>
      <c r="U19">
        <v>561.38</v>
      </c>
      <c r="V19">
        <v>-70.539300695356047</v>
      </c>
      <c r="W19">
        <v>21041.599999999999</v>
      </c>
      <c r="X19">
        <v>4459.919037114184</v>
      </c>
      <c r="Y19">
        <v>14116.960000000001</v>
      </c>
      <c r="Z19">
        <v>2398.166652874485</v>
      </c>
      <c r="AA19">
        <v>4092.8200000000006</v>
      </c>
      <c r="AB19">
        <v>113.01972267748978</v>
      </c>
      <c r="AC19">
        <v>374.15000000000003</v>
      </c>
      <c r="AD19">
        <v>-2.8953252310314919</v>
      </c>
      <c r="AE19">
        <v>78328.5</v>
      </c>
      <c r="AF19">
        <v>13748.326930450801</v>
      </c>
      <c r="AG19">
        <v>24015.399999999998</v>
      </c>
      <c r="AH19">
        <v>3882.4948844112414</v>
      </c>
      <c r="AI19">
        <v>2154.1</v>
      </c>
      <c r="AJ19">
        <v>332.99602340447069</v>
      </c>
      <c r="AK19">
        <v>13371.34</v>
      </c>
      <c r="AL19">
        <v>2492.9091563052043</v>
      </c>
      <c r="AM19">
        <v>1383.92</v>
      </c>
      <c r="AN19">
        <v>250.7364197923844</v>
      </c>
      <c r="AO19">
        <v>440.03000000000003</v>
      </c>
      <c r="AP19">
        <v>-16.432139816442753</v>
      </c>
      <c r="AR19">
        <f t="shared" si="1"/>
        <v>-0.56063032303420601</v>
      </c>
      <c r="AS19">
        <f t="shared" si="34"/>
        <v>0.75581886338431636</v>
      </c>
      <c r="AT19">
        <f t="shared" si="35"/>
        <v>0.12653339988377968</v>
      </c>
      <c r="AU19">
        <f t="shared" si="36"/>
        <v>0.42940527817284507</v>
      </c>
      <c r="AV19">
        <f t="shared" si="37"/>
        <v>0.51876572742271299</v>
      </c>
      <c r="AW19">
        <f t="shared" si="38"/>
        <v>0.33051863839816248</v>
      </c>
      <c r="AX19">
        <f t="shared" si="39"/>
        <v>-0.25728546518426659</v>
      </c>
      <c r="AY19">
        <f t="shared" si="40"/>
        <v>-0.44948183849128426</v>
      </c>
      <c r="AZ19">
        <f t="shared" si="41"/>
        <v>-1.1589012721645915</v>
      </c>
      <c r="BA19">
        <f t="shared" si="42"/>
        <v>0.4784131612486287</v>
      </c>
      <c r="BB19">
        <f t="shared" si="2"/>
        <v>0.21878736340475299</v>
      </c>
      <c r="BC19">
        <f t="shared" si="3"/>
        <v>0.44353711277217889</v>
      </c>
      <c r="BD19">
        <f t="shared" si="4"/>
        <v>-0.13969153750676949</v>
      </c>
      <c r="BE19">
        <f t="shared" si="5"/>
        <v>0.31977949121584803</v>
      </c>
      <c r="BF19">
        <f t="shared" si="6"/>
        <v>0.41143695893842414</v>
      </c>
      <c r="BG19">
        <f t="shared" si="7"/>
        <v>-9.011772390421724E-2</v>
      </c>
      <c r="BH19">
        <f t="shared" si="8"/>
        <v>-1.237868886688368</v>
      </c>
      <c r="BI19">
        <f t="shared" si="9"/>
        <v>-0.43693766414642732</v>
      </c>
      <c r="BJ19">
        <f t="shared" si="10"/>
        <v>-1.0698422296372088</v>
      </c>
      <c r="BK19">
        <f t="shared" si="11"/>
        <v>0.8547881682739511</v>
      </c>
      <c r="BL19">
        <f t="shared" si="12"/>
        <v>-8.226887612353305E-2</v>
      </c>
      <c r="BM19">
        <f t="shared" si="13"/>
        <v>0.68996253585614697</v>
      </c>
      <c r="BN19">
        <f t="shared" si="14"/>
        <v>0.59090711348184444</v>
      </c>
      <c r="BO19">
        <f t="shared" si="15"/>
        <v>0.46752470537097762</v>
      </c>
      <c r="BP19">
        <f t="shared" si="16"/>
        <v>-0.20302106869104786</v>
      </c>
      <c r="BQ19">
        <f t="shared" si="17"/>
        <v>-0.40100301680540301</v>
      </c>
      <c r="BR19">
        <f t="shared" si="18"/>
        <v>-1.1643962731311452</v>
      </c>
      <c r="BS19">
        <f t="shared" si="19"/>
        <v>1.0544255682517443</v>
      </c>
      <c r="BT19">
        <f t="shared" si="20"/>
        <v>0.21555724626486003</v>
      </c>
      <c r="BU19">
        <f t="shared" si="21"/>
        <v>1.1039774787137528</v>
      </c>
      <c r="BV19">
        <f t="shared" si="22"/>
        <v>-0.21115923488559754</v>
      </c>
      <c r="BW19">
        <f t="shared" si="23"/>
        <v>-0.37517556616937414</v>
      </c>
      <c r="BX19">
        <f t="shared" si="24"/>
        <v>-0.5995847266305383</v>
      </c>
      <c r="BY19">
        <f t="shared" si="25"/>
        <v>0.32026682520494465</v>
      </c>
      <c r="BZ19">
        <f t="shared" si="26"/>
        <v>0.56582697762328005</v>
      </c>
      <c r="CA19">
        <f t="shared" si="27"/>
        <v>0.5868403045656766</v>
      </c>
      <c r="CB19">
        <f t="shared" si="28"/>
        <v>-0.50122683005574065</v>
      </c>
      <c r="CC19">
        <f t="shared" si="29"/>
        <v>-0.74662731900002821</v>
      </c>
      <c r="CD19">
        <f t="shared" si="30"/>
        <v>-0.18489223850352907</v>
      </c>
      <c r="CE19">
        <f t="shared" si="31"/>
        <v>-0.30774718155035075</v>
      </c>
      <c r="CF19">
        <f t="shared" si="32"/>
        <v>-0.58104386149750209</v>
      </c>
      <c r="CG19">
        <f t="shared" si="33"/>
        <v>0.18909968937321878</v>
      </c>
    </row>
    <row r="20" spans="1:85">
      <c r="A20">
        <v>395.1</v>
      </c>
      <c r="B20">
        <v>-78.118375997391794</v>
      </c>
      <c r="C20">
        <v>255.9</v>
      </c>
      <c r="D20">
        <v>7.19706258235618</v>
      </c>
      <c r="E20">
        <v>1419</v>
      </c>
      <c r="F20">
        <v>347.22559776977744</v>
      </c>
      <c r="G20">
        <v>664.50000000000011</v>
      </c>
      <c r="H20">
        <v>129.75657538176119</v>
      </c>
      <c r="I20">
        <v>311.60000000000002</v>
      </c>
      <c r="J20">
        <v>-1.8355742286626504</v>
      </c>
      <c r="K20">
        <v>26.3</v>
      </c>
      <c r="L20">
        <v>-2.0926980623199065</v>
      </c>
      <c r="M20">
        <v>5736.4300000000012</v>
      </c>
      <c r="N20">
        <v>-500.48032058225732</v>
      </c>
      <c r="O20">
        <v>31239.599999999999</v>
      </c>
      <c r="P20">
        <v>5003.2558422376878</v>
      </c>
      <c r="Q20">
        <v>157527.78071426184</v>
      </c>
      <c r="R20">
        <v>2913.5343798997769</v>
      </c>
      <c r="S20">
        <v>6882.3000000000011</v>
      </c>
      <c r="T20">
        <v>-404.69811567292032</v>
      </c>
      <c r="U20">
        <v>585.66999999999996</v>
      </c>
      <c r="V20">
        <v>-76.258268776641103</v>
      </c>
      <c r="W20">
        <v>20557.200000000004</v>
      </c>
      <c r="X20">
        <v>4484.3014378513244</v>
      </c>
      <c r="Y20">
        <v>10253.529999999997</v>
      </c>
      <c r="Z20">
        <v>2132.9470867124351</v>
      </c>
      <c r="AA20">
        <v>4416.4800000000005</v>
      </c>
      <c r="AB20">
        <v>121.46812611093321</v>
      </c>
      <c r="AC20">
        <v>380.32000000000005</v>
      </c>
      <c r="AD20">
        <v>-5.0181020463252608</v>
      </c>
      <c r="AE20">
        <v>56777.30000000001</v>
      </c>
      <c r="AF20">
        <v>11615.560826248442</v>
      </c>
      <c r="AG20">
        <v>24198.600000000002</v>
      </c>
      <c r="AH20">
        <v>3612.214608775038</v>
      </c>
      <c r="AI20">
        <v>2071.0000000000005</v>
      </c>
      <c r="AJ20">
        <v>319.32405347755326</v>
      </c>
      <c r="AK20">
        <v>10194.300000000001</v>
      </c>
      <c r="AL20">
        <v>2343.8598934693687</v>
      </c>
      <c r="AM20">
        <v>1017.7099999999999</v>
      </c>
      <c r="AN20">
        <v>203.81141472715254</v>
      </c>
      <c r="AO20">
        <v>456.85</v>
      </c>
      <c r="AP20">
        <v>-12.324735760511091</v>
      </c>
      <c r="AR20">
        <f t="shared" si="1"/>
        <v>0.88784646488294316</v>
      </c>
      <c r="AS20">
        <f t="shared" si="34"/>
        <v>-3.2925417396079619E-2</v>
      </c>
      <c r="AT20">
        <f t="shared" si="35"/>
        <v>0.89198236214368454</v>
      </c>
      <c r="AU20">
        <f t="shared" si="36"/>
        <v>0.95275860042639371</v>
      </c>
      <c r="AV20">
        <f t="shared" si="37"/>
        <v>-0.10173291733880661</v>
      </c>
      <c r="AW20">
        <f t="shared" si="38"/>
        <v>0.22962919973588763</v>
      </c>
      <c r="AX20">
        <f t="shared" si="39"/>
        <v>-1.0981499827977554</v>
      </c>
      <c r="AY20">
        <f t="shared" si="40"/>
        <v>-0.73993466187035029</v>
      </c>
      <c r="AZ20">
        <f t="shared" si="41"/>
        <v>-0.39943583260078042</v>
      </c>
      <c r="BA20">
        <f t="shared" si="42"/>
        <v>1.1676420473757154</v>
      </c>
      <c r="BB20">
        <f t="shared" si="2"/>
        <v>0.13922832216666048</v>
      </c>
      <c r="BC20">
        <f t="shared" si="3"/>
        <v>-0.34147561858828229</v>
      </c>
      <c r="BD20">
        <f t="shared" si="4"/>
        <v>1.2242205331355069</v>
      </c>
      <c r="BE20">
        <f t="shared" si="5"/>
        <v>0.37861708152116669</v>
      </c>
      <c r="BF20">
        <f t="shared" si="6"/>
        <v>0.57574529656089546</v>
      </c>
      <c r="BG20">
        <f t="shared" si="7"/>
        <v>0.81051819770353473</v>
      </c>
      <c r="BH20">
        <f t="shared" si="8"/>
        <v>-1.383370546726473</v>
      </c>
      <c r="BI20">
        <f t="shared" si="9"/>
        <v>-0.65109361228952711</v>
      </c>
      <c r="BJ20">
        <f t="shared" si="10"/>
        <v>0.18302170359563008</v>
      </c>
      <c r="BK20">
        <f t="shared" si="11"/>
        <v>1.2556493121080572</v>
      </c>
      <c r="BL20">
        <f t="shared" si="12"/>
        <v>0.52743699757308471</v>
      </c>
      <c r="BM20">
        <f t="shared" si="13"/>
        <v>-2.9829207194922505E-2</v>
      </c>
      <c r="BN20">
        <f t="shared" si="14"/>
        <v>0.20396394360262662</v>
      </c>
      <c r="BO20">
        <f t="shared" si="15"/>
        <v>0.55380525776457989</v>
      </c>
      <c r="BP20">
        <f t="shared" si="16"/>
        <v>-1.1219622931291942</v>
      </c>
      <c r="BQ20">
        <f t="shared" si="17"/>
        <v>-0.68214000469137948</v>
      </c>
      <c r="BR20">
        <f t="shared" si="18"/>
        <v>0.25396225179430193</v>
      </c>
      <c r="BS20">
        <f t="shared" si="19"/>
        <v>1.3292474213880083</v>
      </c>
      <c r="BT20">
        <f t="shared" si="20"/>
        <v>0.47718569309365044</v>
      </c>
      <c r="BU20">
        <f t="shared" si="21"/>
        <v>0.37525733255115434</v>
      </c>
      <c r="BV20">
        <f t="shared" si="22"/>
        <v>-1.0517211388048444</v>
      </c>
      <c r="BW20">
        <f t="shared" si="23"/>
        <v>-0.75407130756674712</v>
      </c>
      <c r="BX20">
        <f t="shared" si="24"/>
        <v>-0.44489349682182899</v>
      </c>
      <c r="BY20">
        <f t="shared" si="25"/>
        <v>-0.68044862393743322</v>
      </c>
      <c r="BZ20">
        <f t="shared" si="26"/>
        <v>-3.792522885456371E-2</v>
      </c>
      <c r="CA20">
        <f t="shared" si="27"/>
        <v>5.5046117698828022E-2</v>
      </c>
      <c r="CB20">
        <f t="shared" si="28"/>
        <v>-1.3303322991078324</v>
      </c>
      <c r="CC20">
        <f t="shared" si="29"/>
        <v>-0.9015792899646996</v>
      </c>
      <c r="CD20">
        <f t="shared" si="30"/>
        <v>-1.1435820690552649</v>
      </c>
      <c r="CE20">
        <f t="shared" si="31"/>
        <v>-0.8281213012630585</v>
      </c>
      <c r="CF20">
        <f t="shared" si="32"/>
        <v>-0.119087076170031</v>
      </c>
      <c r="CG20">
        <f t="shared" si="33"/>
        <v>0.9554272043609533</v>
      </c>
    </row>
    <row r="21" spans="1:85">
      <c r="A21">
        <v>413.3</v>
      </c>
      <c r="B21">
        <v>-83.181820511391805</v>
      </c>
      <c r="C21">
        <v>261.3</v>
      </c>
      <c r="D21">
        <v>7.4618281359247662</v>
      </c>
      <c r="E21">
        <v>1335</v>
      </c>
      <c r="F21">
        <v>325.71060564970247</v>
      </c>
      <c r="G21">
        <v>602.79999999999995</v>
      </c>
      <c r="H21">
        <v>143.83039301757725</v>
      </c>
      <c r="I21">
        <v>343.09999999999997</v>
      </c>
      <c r="J21">
        <v>-6.7917662232971434</v>
      </c>
      <c r="K21">
        <v>27.199999999999996</v>
      </c>
      <c r="L21">
        <v>-2.1593431041567333</v>
      </c>
      <c r="M21">
        <v>6045.14</v>
      </c>
      <c r="N21">
        <v>-514.55425818408071</v>
      </c>
      <c r="O21">
        <v>30822.7</v>
      </c>
      <c r="P21">
        <v>4844.0858024115169</v>
      </c>
      <c r="Q21">
        <v>142710.86071426183</v>
      </c>
      <c r="R21">
        <v>3243.5635011798472</v>
      </c>
      <c r="S21">
        <v>7885.1499999999987</v>
      </c>
      <c r="T21">
        <v>-651.82612096654759</v>
      </c>
      <c r="U21">
        <v>626.19999999999993</v>
      </c>
      <c r="V21">
        <v>-87.121248288402867</v>
      </c>
      <c r="W21">
        <v>20001.5</v>
      </c>
      <c r="X21">
        <v>4290.0052811665664</v>
      </c>
      <c r="Y21">
        <v>9750.5199999999968</v>
      </c>
      <c r="Z21">
        <v>2385.8291381016707</v>
      </c>
      <c r="AA21">
        <v>4919.4799999999987</v>
      </c>
      <c r="AB21">
        <v>58.708580933439436</v>
      </c>
      <c r="AC21">
        <v>398.13</v>
      </c>
      <c r="AD21">
        <v>-5.2982683701370261</v>
      </c>
      <c r="AE21">
        <v>51792.399999999994</v>
      </c>
      <c r="AF21">
        <v>13111.44567223607</v>
      </c>
      <c r="AG21">
        <v>24909.300000000003</v>
      </c>
      <c r="AH21">
        <v>3776.2925265317062</v>
      </c>
      <c r="AI21">
        <v>2037.6000000000001</v>
      </c>
      <c r="AJ21">
        <v>317.15363102397288</v>
      </c>
      <c r="AK21">
        <v>10460.6</v>
      </c>
      <c r="AL21">
        <v>2708.8342460103081</v>
      </c>
      <c r="AM21">
        <v>955.23</v>
      </c>
      <c r="AN21">
        <v>237.06352088786784</v>
      </c>
      <c r="AO21">
        <v>515.44999999999993</v>
      </c>
      <c r="AP21">
        <v>-24.899862353931752</v>
      </c>
      <c r="AR21">
        <f t="shared" si="1"/>
        <v>2.4759354733222185</v>
      </c>
      <c r="AS21">
        <f t="shared" si="34"/>
        <v>-1.7886008956061419</v>
      </c>
      <c r="AT21">
        <f t="shared" si="35"/>
        <v>1.7355383613688808</v>
      </c>
      <c r="AU21">
        <f t="shared" si="36"/>
        <v>1.1815397691953804</v>
      </c>
      <c r="AV21">
        <f t="shared" si="37"/>
        <v>-1.3138698047799147</v>
      </c>
      <c r="AW21">
        <f t="shared" si="38"/>
        <v>-0.91360920084400743</v>
      </c>
      <c r="AX21">
        <f t="shared" si="39"/>
        <v>-1.3245083629755583</v>
      </c>
      <c r="AY21">
        <f t="shared" si="40"/>
        <v>-0.49645107835356544</v>
      </c>
      <c r="AZ21">
        <f t="shared" si="41"/>
        <v>1.8574661811973285</v>
      </c>
      <c r="BA21">
        <f t="shared" si="42"/>
        <v>-1.1463333769589867</v>
      </c>
      <c r="BB21">
        <f t="shared" si="2"/>
        <v>0.85525969330947904</v>
      </c>
      <c r="BC21">
        <f t="shared" si="3"/>
        <v>-0.68753586370786668</v>
      </c>
      <c r="BD21">
        <f t="shared" si="4"/>
        <v>2.5237677409378945</v>
      </c>
      <c r="BE21">
        <f t="shared" si="5"/>
        <v>8.9727056870311975E-2</v>
      </c>
      <c r="BF21">
        <f t="shared" si="6"/>
        <v>0.19004627654508979</v>
      </c>
      <c r="BG21">
        <f t="shared" si="7"/>
        <v>0.17047405161000798</v>
      </c>
      <c r="BH21">
        <f t="shared" si="8"/>
        <v>-1.4930580763198451</v>
      </c>
      <c r="BI21">
        <f t="shared" si="9"/>
        <v>-0.37312297123058025</v>
      </c>
      <c r="BJ21">
        <f t="shared" si="10"/>
        <v>2.3280963889328135</v>
      </c>
      <c r="BK21">
        <f t="shared" si="11"/>
        <v>-2.1091155844643654</v>
      </c>
      <c r="BL21">
        <f t="shared" si="12"/>
        <v>1.5447848386979894</v>
      </c>
      <c r="BM21">
        <f t="shared" si="13"/>
        <v>-1.3970484058973052</v>
      </c>
      <c r="BN21">
        <f t="shared" si="14"/>
        <v>-0.23993432126501502</v>
      </c>
      <c r="BO21">
        <f t="shared" si="15"/>
        <v>-0.13373900448598475</v>
      </c>
      <c r="BP21">
        <f t="shared" si="16"/>
        <v>-1.2416063983167169</v>
      </c>
      <c r="BQ21">
        <f t="shared" si="17"/>
        <v>-0.41408098006211264</v>
      </c>
      <c r="BR21">
        <f t="shared" si="18"/>
        <v>2.4582332090874419</v>
      </c>
      <c r="BS21">
        <f t="shared" si="19"/>
        <v>-0.71228559056452923</v>
      </c>
      <c r="BT21">
        <f t="shared" si="20"/>
        <v>1.2323887138425533</v>
      </c>
      <c r="BU21">
        <f t="shared" si="21"/>
        <v>0.27908007879228774</v>
      </c>
      <c r="BV21">
        <f t="shared" si="22"/>
        <v>-1.2461472976659318</v>
      </c>
      <c r="BW21">
        <f t="shared" si="23"/>
        <v>-0.48832046097893006</v>
      </c>
      <c r="BX21">
        <f t="shared" si="24"/>
        <v>0.15521052624065587</v>
      </c>
      <c r="BY21">
        <f t="shared" si="25"/>
        <v>-7.2948477003970322E-2</v>
      </c>
      <c r="BZ21">
        <f t="shared" si="26"/>
        <v>-0.2805885705676841</v>
      </c>
      <c r="CA21">
        <f t="shared" si="27"/>
        <v>-2.9376101632338197E-2</v>
      </c>
      <c r="CB21">
        <f t="shared" si="28"/>
        <v>-1.2608365463289652</v>
      </c>
      <c r="CC21">
        <f t="shared" si="29"/>
        <v>-0.52215107809851968</v>
      </c>
      <c r="CD21">
        <f t="shared" si="30"/>
        <v>-1.3071465282804973</v>
      </c>
      <c r="CE21">
        <f t="shared" si="31"/>
        <v>-0.45937258300673511</v>
      </c>
      <c r="CF21">
        <f t="shared" si="32"/>
        <v>1.4903461949470782</v>
      </c>
      <c r="CG21">
        <f t="shared" si="33"/>
        <v>-1.3907421478057875</v>
      </c>
    </row>
    <row r="23" spans="1:85">
      <c r="A23">
        <f>AVERAGE(A2:A21)</f>
        <v>384.92500000000007</v>
      </c>
      <c r="B23">
        <f t="shared" ref="B23:AP23" si="43">AVERAGE(B2:B21)</f>
        <v>-78.023417660185132</v>
      </c>
      <c r="C23">
        <f t="shared" si="43"/>
        <v>250.18999999999997</v>
      </c>
      <c r="D23">
        <f t="shared" si="43"/>
        <v>6.0944471021728246</v>
      </c>
      <c r="E23">
        <f t="shared" si="43"/>
        <v>1426.05</v>
      </c>
      <c r="F23">
        <f t="shared" si="43"/>
        <v>342.90412779435434</v>
      </c>
      <c r="G23">
        <f t="shared" si="43"/>
        <v>963.82999999999993</v>
      </c>
      <c r="H23">
        <f t="shared" si="43"/>
        <v>172.5262165344455</v>
      </c>
      <c r="I23">
        <f t="shared" si="43"/>
        <v>317.17500000000007</v>
      </c>
      <c r="J23">
        <f t="shared" si="43"/>
        <v>-4.3364902310294449</v>
      </c>
      <c r="K23">
        <f t="shared" si="43"/>
        <v>26.125</v>
      </c>
      <c r="L23">
        <f t="shared" si="43"/>
        <v>-2.0269359379267731</v>
      </c>
      <c r="M23">
        <f t="shared" si="43"/>
        <v>5445.6139999999996</v>
      </c>
      <c r="N23">
        <f t="shared" si="43"/>
        <v>-518.92551676635344</v>
      </c>
      <c r="O23">
        <f t="shared" si="43"/>
        <v>30617.279999999999</v>
      </c>
      <c r="P23">
        <f t="shared" si="43"/>
        <v>4801.6912867367673</v>
      </c>
      <c r="Q23">
        <f t="shared" si="43"/>
        <v>344397.61721426214</v>
      </c>
      <c r="R23">
        <f t="shared" si="43"/>
        <v>3686.5651284579012</v>
      </c>
      <c r="S23">
        <f t="shared" si="43"/>
        <v>6796.7350000000006</v>
      </c>
      <c r="T23">
        <f t="shared" si="43"/>
        <v>-496.92034200608202</v>
      </c>
      <c r="U23">
        <f t="shared" si="43"/>
        <v>564.65749999999991</v>
      </c>
      <c r="V23">
        <f t="shared" si="43"/>
        <v>-76.021266497183589</v>
      </c>
      <c r="W23">
        <f t="shared" si="43"/>
        <v>20301.865000000002</v>
      </c>
      <c r="X23">
        <f t="shared" si="43"/>
        <v>4327.7991745886638</v>
      </c>
      <c r="Y23">
        <f t="shared" si="43"/>
        <v>14970.504999999999</v>
      </c>
      <c r="Z23">
        <f t="shared" si="43"/>
        <v>2776.4656698289427</v>
      </c>
      <c r="AA23">
        <f t="shared" si="43"/>
        <v>4358.5274999999992</v>
      </c>
      <c r="AB23">
        <f t="shared" si="43"/>
        <v>80.605224014198825</v>
      </c>
      <c r="AC23">
        <f t="shared" si="43"/>
        <v>369.06649999999991</v>
      </c>
      <c r="AD23">
        <f t="shared" si="43"/>
        <v>-6.1112343955588617</v>
      </c>
      <c r="AE23">
        <f t="shared" si="43"/>
        <v>83742.42</v>
      </c>
      <c r="AF23">
        <f t="shared" si="43"/>
        <v>15860.152541633346</v>
      </c>
      <c r="AG23">
        <f t="shared" si="43"/>
        <v>24725.484999999997</v>
      </c>
      <c r="AH23">
        <f t="shared" si="43"/>
        <v>3795.9949649109394</v>
      </c>
      <c r="AI23">
        <f t="shared" si="43"/>
        <v>2076.2200000000003</v>
      </c>
      <c r="AJ23">
        <f t="shared" si="43"/>
        <v>317.90886526309396</v>
      </c>
      <c r="AK23">
        <f t="shared" si="43"/>
        <v>15291.985500000001</v>
      </c>
      <c r="AL23">
        <f t="shared" si="43"/>
        <v>3211.0946096249495</v>
      </c>
      <c r="AM23">
        <f t="shared" si="43"/>
        <v>1454.547</v>
      </c>
      <c r="AN23">
        <f t="shared" si="43"/>
        <v>278.48768086784634</v>
      </c>
      <c r="AO23">
        <f t="shared" si="43"/>
        <v>461.18600000000004</v>
      </c>
      <c r="AP23">
        <f t="shared" si="43"/>
        <v>-17.445686656294129</v>
      </c>
    </row>
    <row r="24" spans="1:85">
      <c r="A24">
        <f>STDEV(A2:A21)</f>
        <v>11.460314820695336</v>
      </c>
      <c r="B24">
        <f t="shared" ref="B24:AP24" si="44">STDEV(B2:B21)</f>
        <v>2.8840435358602088</v>
      </c>
      <c r="C24">
        <f t="shared" si="44"/>
        <v>6.4014718702254383</v>
      </c>
      <c r="D24">
        <f t="shared" si="44"/>
        <v>1.1572873545197024</v>
      </c>
      <c r="E24">
        <f t="shared" si="44"/>
        <v>69.299103814362851</v>
      </c>
      <c r="F24">
        <f t="shared" si="44"/>
        <v>18.819339963704614</v>
      </c>
      <c r="G24">
        <f t="shared" si="44"/>
        <v>272.57661038012048</v>
      </c>
      <c r="H24">
        <f t="shared" si="44"/>
        <v>57.801915975357161</v>
      </c>
      <c r="I24">
        <f t="shared" si="44"/>
        <v>13.957185472571329</v>
      </c>
      <c r="J24">
        <f t="shared" si="44"/>
        <v>2.1418516128188623</v>
      </c>
      <c r="K24">
        <f t="shared" si="44"/>
        <v>1.2569281686129956</v>
      </c>
      <c r="L24">
        <f t="shared" si="44"/>
        <v>0.19258219566306123</v>
      </c>
      <c r="M24">
        <f t="shared" si="44"/>
        <v>237.55197052213768</v>
      </c>
      <c r="N24">
        <f t="shared" si="44"/>
        <v>48.717284782791651</v>
      </c>
      <c r="O24">
        <f t="shared" si="44"/>
        <v>1080.8946312150692</v>
      </c>
      <c r="P24">
        <f t="shared" si="44"/>
        <v>248.68603329575984</v>
      </c>
      <c r="Q24">
        <f t="shared" si="44"/>
        <v>135082.99489402759</v>
      </c>
      <c r="R24">
        <f t="shared" si="44"/>
        <v>1187.2804984828731</v>
      </c>
      <c r="S24">
        <f t="shared" si="44"/>
        <v>467.512859507901</v>
      </c>
      <c r="T24">
        <f t="shared" si="44"/>
        <v>73.445846259680309</v>
      </c>
      <c r="U24">
        <f t="shared" si="44"/>
        <v>39.838881414625135</v>
      </c>
      <c r="V24">
        <f t="shared" si="44"/>
        <v>7.9453093710735896</v>
      </c>
      <c r="W24">
        <f t="shared" si="44"/>
        <v>1251.8634200241781</v>
      </c>
      <c r="X24">
        <f t="shared" si="44"/>
        <v>282.59439770286355</v>
      </c>
      <c r="Y24">
        <f t="shared" si="44"/>
        <v>4204.218830602752</v>
      </c>
      <c r="Z24">
        <f t="shared" si="44"/>
        <v>943.38197245542688</v>
      </c>
      <c r="AA24">
        <f t="shared" si="44"/>
        <v>228.19336177149731</v>
      </c>
      <c r="AB24">
        <f t="shared" si="44"/>
        <v>30.741381505984112</v>
      </c>
      <c r="AC24">
        <f t="shared" si="44"/>
        <v>23.583062449006785</v>
      </c>
      <c r="AD24">
        <f t="shared" si="44"/>
        <v>2.9130206245459234</v>
      </c>
      <c r="AE24">
        <f t="shared" si="44"/>
        <v>25639.039670385089</v>
      </c>
      <c r="AF24">
        <f t="shared" si="44"/>
        <v>5628.8996448909329</v>
      </c>
      <c r="AG24">
        <f t="shared" si="44"/>
        <v>1184.2946767347371</v>
      </c>
      <c r="AH24">
        <f t="shared" si="44"/>
        <v>270.08704209357023</v>
      </c>
      <c r="AI24">
        <f t="shared" si="44"/>
        <v>137.6392485334114</v>
      </c>
      <c r="AJ24">
        <f t="shared" si="44"/>
        <v>25.709137603530511</v>
      </c>
      <c r="AK24">
        <f t="shared" si="44"/>
        <v>3831.888847184036</v>
      </c>
      <c r="AL24">
        <f t="shared" si="44"/>
        <v>961.90620814896545</v>
      </c>
      <c r="AM24">
        <f t="shared" si="44"/>
        <v>381.99007471399017</v>
      </c>
      <c r="AN24">
        <f t="shared" si="44"/>
        <v>90.175516590138244</v>
      </c>
      <c r="AO24">
        <f t="shared" si="44"/>
        <v>36.410332165760181</v>
      </c>
      <c r="AP24">
        <f t="shared" si="44"/>
        <v>5.3598545995016282</v>
      </c>
    </row>
    <row r="29" spans="1:85">
      <c r="A29" s="1" t="s">
        <v>52</v>
      </c>
      <c r="B29" s="1"/>
      <c r="C29" s="1"/>
      <c r="D29" s="1"/>
      <c r="E29" s="1"/>
      <c r="F29" s="1"/>
      <c r="G29" s="1"/>
      <c r="H29" s="2"/>
      <c r="T29" s="29">
        <f>VAR(T32:T51)</f>
        <v>18.70551884862499</v>
      </c>
      <c r="U29" s="29">
        <f t="shared" ref="U29:Y29" si="45">VAR(U32:U51)</f>
        <v>9.5973436830965912</v>
      </c>
      <c r="V29" s="29">
        <f t="shared" si="45"/>
        <v>4.1329011322399198</v>
      </c>
      <c r="W29" s="29">
        <f t="shared" si="45"/>
        <v>3.4273664489034998</v>
      </c>
      <c r="X29" s="29">
        <f t="shared" si="45"/>
        <v>2.0514788268257611</v>
      </c>
      <c r="Y29" s="29">
        <f t="shared" si="45"/>
        <v>1.8740481350098102</v>
      </c>
    </row>
    <row r="30" spans="1:85">
      <c r="A30" s="3" t="s">
        <v>0</v>
      </c>
      <c r="B30" s="4" t="s">
        <v>1</v>
      </c>
      <c r="C30" s="5"/>
      <c r="D30" s="5"/>
      <c r="E30" s="5"/>
      <c r="F30" s="5"/>
      <c r="G30" s="6"/>
      <c r="H30" s="2"/>
      <c r="M30" t="s">
        <v>53</v>
      </c>
    </row>
    <row r="31" spans="1:85">
      <c r="A31" s="7"/>
      <c r="B31" s="8" t="s">
        <v>2</v>
      </c>
      <c r="C31" s="9" t="s">
        <v>3</v>
      </c>
      <c r="D31" s="9" t="s">
        <v>4</v>
      </c>
      <c r="E31" s="9" t="s">
        <v>5</v>
      </c>
      <c r="F31" s="9" t="s">
        <v>6</v>
      </c>
      <c r="G31" s="10" t="s">
        <v>7</v>
      </c>
      <c r="H31" s="2"/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</row>
    <row r="32" spans="1:85">
      <c r="A32" s="11" t="s">
        <v>8</v>
      </c>
      <c r="B32" s="12">
        <v>-0.79540058416830661</v>
      </c>
      <c r="C32" s="13">
        <v>0.41112417611623847</v>
      </c>
      <c r="D32" s="13">
        <v>0.28451865394359044</v>
      </c>
      <c r="E32" s="13">
        <v>-5.250849526531925E-3</v>
      </c>
      <c r="F32" s="13">
        <v>0.25744383416516814</v>
      </c>
      <c r="G32" s="14">
        <v>-0.14899246305188812</v>
      </c>
      <c r="H32" s="2"/>
      <c r="J32" s="24" t="s">
        <v>2</v>
      </c>
      <c r="K32" s="25">
        <v>18.705518848624916</v>
      </c>
      <c r="L32" s="26"/>
      <c r="M32">
        <f>B32/SQRT(K$32)</f>
        <v>-0.18390817134388251</v>
      </c>
      <c r="N32">
        <f>C32/SQRT(K$33)</f>
        <v>0.13270811869383872</v>
      </c>
      <c r="O32">
        <f>D32/SQRT(K$34)</f>
        <v>0.139953330299941</v>
      </c>
      <c r="P32">
        <f>E32/SQRT(K$35)</f>
        <v>-2.8362813050573053E-3</v>
      </c>
      <c r="Q32">
        <f>F32/SQRT(K$36)</f>
        <v>0.17974175396981656</v>
      </c>
      <c r="R32">
        <f>G32/SQRT(K$37)</f>
        <v>-0.10883634005655475</v>
      </c>
      <c r="T32">
        <f t="array" ref="T32:T51">MMULT($AR$2:$CG$21,M32:M73)</f>
        <v>-2.3591844665700279</v>
      </c>
      <c r="U32">
        <f t="array" ref="U32:U51">MMULT($AR$2:$CG$21,N32:N73)</f>
        <v>-3.0905564286665066</v>
      </c>
      <c r="V32">
        <f t="array" ref="V32:V51">MMULT($AR$2:$CG$21,O32:O73)</f>
        <v>0.30869388068395914</v>
      </c>
      <c r="W32">
        <f t="array" ref="W32:W51">MMULT($AR$2:$CG$21,P32:P73)</f>
        <v>0.9326936672614613</v>
      </c>
      <c r="X32">
        <f t="array" ref="X32:X51">MMULT($AR$2:$CG$21,Q32:Q73)</f>
        <v>-0.3091938471074217</v>
      </c>
      <c r="Y32">
        <f t="array" ref="Y32:Y51">MMULT($AR$2:$CG$21,R32:R73)</f>
        <v>3.0461833189970653</v>
      </c>
    </row>
    <row r="33" spans="1:25">
      <c r="A33" s="15" t="s">
        <v>9</v>
      </c>
      <c r="B33" s="16">
        <v>0.86741072907237748</v>
      </c>
      <c r="C33" s="17">
        <v>-0.10282189446416033</v>
      </c>
      <c r="D33" s="17">
        <v>-0.41586023438057329</v>
      </c>
      <c r="E33" s="17">
        <v>0.13583379893933142</v>
      </c>
      <c r="F33" s="17">
        <v>-4.3695013885561865E-2</v>
      </c>
      <c r="G33" s="18">
        <v>0.10593324764035141</v>
      </c>
      <c r="H33" s="2"/>
      <c r="J33" s="27" t="s">
        <v>3</v>
      </c>
      <c r="K33" s="28">
        <v>9.5973436830970424</v>
      </c>
      <c r="L33" s="26"/>
      <c r="M33">
        <f t="shared" ref="M33:M73" si="46">B33/SQRT(K$32)</f>
        <v>0.200557963072868</v>
      </c>
      <c r="N33">
        <f t="shared" ref="N33:N73" si="47">C33/SQRT(K$33)</f>
        <v>-3.319021591913672E-2</v>
      </c>
      <c r="O33">
        <f t="shared" ref="O33:O73" si="48">D33/SQRT(K$34)</f>
        <v>-0.20455960948140284</v>
      </c>
      <c r="P33">
        <f t="shared" ref="P33:P73" si="49">E33/SQRT(K$35)</f>
        <v>7.3371530183801811E-2</v>
      </c>
      <c r="Q33">
        <f t="shared" ref="Q33:Q73" si="50">F33/SQRT(K$36)</f>
        <v>-3.0506919930689068E-2</v>
      </c>
      <c r="R33">
        <f t="shared" ref="R33:R73" si="51">G33/SQRT(K$37)</f>
        <v>7.7382350270062225E-2</v>
      </c>
      <c r="T33">
        <v>-11.607309839044703</v>
      </c>
      <c r="U33">
        <v>-4.9397148094417451</v>
      </c>
      <c r="V33">
        <v>2.9868072440732005</v>
      </c>
      <c r="W33">
        <v>-0.47442340612473632</v>
      </c>
      <c r="X33">
        <v>-2.5723230780576771</v>
      </c>
      <c r="Y33">
        <v>-1.6334972987672374</v>
      </c>
    </row>
    <row r="34" spans="1:25">
      <c r="A34" s="15" t="s">
        <v>10</v>
      </c>
      <c r="B34" s="16">
        <v>0.12762179097617674</v>
      </c>
      <c r="C34" s="17">
        <v>0.73084903418087765</v>
      </c>
      <c r="D34" s="17">
        <v>9.3244963286430491E-2</v>
      </c>
      <c r="E34" s="17">
        <v>-0.60320833723407374</v>
      </c>
      <c r="F34" s="17">
        <v>0.13829800813206505</v>
      </c>
      <c r="G34" s="18">
        <v>-0.1107481516209932</v>
      </c>
      <c r="H34" s="2"/>
      <c r="J34" s="27" t="s">
        <v>4</v>
      </c>
      <c r="K34" s="28">
        <v>4.1329011322399198</v>
      </c>
      <c r="L34" s="26"/>
      <c r="M34">
        <f t="shared" si="46"/>
        <v>2.9508012276105493E-2</v>
      </c>
      <c r="N34">
        <f t="shared" si="47"/>
        <v>0.23591315230250803</v>
      </c>
      <c r="O34">
        <f t="shared" si="48"/>
        <v>4.5866740070473554E-2</v>
      </c>
      <c r="P34">
        <f t="shared" si="49"/>
        <v>-0.32582699643303215</v>
      </c>
      <c r="Q34">
        <f t="shared" si="50"/>
        <v>9.6556698018416084E-2</v>
      </c>
      <c r="R34">
        <f t="shared" si="51"/>
        <v>-8.0899551853569771E-2</v>
      </c>
      <c r="T34">
        <v>-0.2023124675314675</v>
      </c>
      <c r="U34">
        <v>-1.2645477503603855</v>
      </c>
      <c r="V34">
        <v>0.20598749483234391</v>
      </c>
      <c r="W34">
        <v>-0.20868736982855193</v>
      </c>
      <c r="X34">
        <v>2.2013005918505675</v>
      </c>
      <c r="Y34">
        <v>0.55410941255038793</v>
      </c>
    </row>
    <row r="35" spans="1:25">
      <c r="A35" s="15" t="s">
        <v>11</v>
      </c>
      <c r="B35" s="16">
        <v>0.40831932241963997</v>
      </c>
      <c r="C35" s="17">
        <v>0.48465055832036102</v>
      </c>
      <c r="D35" s="17">
        <v>0.1366892125545997</v>
      </c>
      <c r="E35" s="17">
        <v>2.0121996157802729E-2</v>
      </c>
      <c r="F35" s="17">
        <v>0.46899048700663415</v>
      </c>
      <c r="G35" s="18">
        <v>-0.53650814310240913</v>
      </c>
      <c r="H35" s="2"/>
      <c r="J35" s="27" t="s">
        <v>5</v>
      </c>
      <c r="K35" s="28">
        <v>3.4273664489036624</v>
      </c>
      <c r="L35" s="26"/>
      <c r="M35">
        <f t="shared" si="46"/>
        <v>9.4409359768183723E-2</v>
      </c>
      <c r="N35">
        <f t="shared" si="47"/>
        <v>0.15644194030668998</v>
      </c>
      <c r="O35">
        <f t="shared" si="48"/>
        <v>6.7236753189776899E-2</v>
      </c>
      <c r="P35">
        <f t="shared" si="49"/>
        <v>1.0869030093975178E-2</v>
      </c>
      <c r="Q35">
        <f t="shared" si="50"/>
        <v>0.32743908201603455</v>
      </c>
      <c r="R35">
        <f t="shared" si="51"/>
        <v>-0.39190964099619641</v>
      </c>
      <c r="T35">
        <v>0.71280063947024597</v>
      </c>
      <c r="U35">
        <v>-2.7925201916217475</v>
      </c>
      <c r="V35">
        <v>-2.4358461617115159</v>
      </c>
      <c r="W35">
        <v>4.8221656198818215</v>
      </c>
      <c r="X35">
        <v>-8.8692760732453135E-2</v>
      </c>
      <c r="Y35">
        <v>-1.3841800211848381</v>
      </c>
    </row>
    <row r="36" spans="1:25">
      <c r="A36" s="15" t="s">
        <v>12</v>
      </c>
      <c r="B36" s="16">
        <v>0.83844319581529625</v>
      </c>
      <c r="C36" s="17">
        <v>0.20366950185815111</v>
      </c>
      <c r="D36" s="17">
        <v>-0.23288279937358564</v>
      </c>
      <c r="E36" s="17">
        <v>-0.36259906015791959</v>
      </c>
      <c r="F36" s="17">
        <v>-0.19867262740912914</v>
      </c>
      <c r="G36" s="18">
        <v>0.12108804588853898</v>
      </c>
      <c r="H36" s="2"/>
      <c r="J36" s="27" t="s">
        <v>6</v>
      </c>
      <c r="K36" s="28">
        <v>2.0514788268257793</v>
      </c>
      <c r="L36" s="26"/>
      <c r="M36">
        <f t="shared" si="46"/>
        <v>0.19386024851785122</v>
      </c>
      <c r="N36">
        <f t="shared" si="47"/>
        <v>6.5743145251727156E-2</v>
      </c>
      <c r="O36">
        <f t="shared" si="48"/>
        <v>-0.11455390671280294</v>
      </c>
      <c r="P36">
        <f t="shared" si="49"/>
        <v>-0.19586029467435812</v>
      </c>
      <c r="Q36">
        <f t="shared" si="50"/>
        <v>-0.13870896008097217</v>
      </c>
      <c r="R36">
        <f t="shared" si="51"/>
        <v>8.8452660417588314E-2</v>
      </c>
      <c r="T36">
        <v>-1.0101792238257881</v>
      </c>
      <c r="U36">
        <v>-2.3589580200950575</v>
      </c>
      <c r="V36">
        <v>-2.2868635485741384</v>
      </c>
      <c r="W36">
        <v>-1.7118136428947934</v>
      </c>
      <c r="X36">
        <v>-0.29684721608186809</v>
      </c>
      <c r="Y36">
        <v>0.70710996693308714</v>
      </c>
    </row>
    <row r="37" spans="1:25">
      <c r="A37" s="15" t="s">
        <v>13</v>
      </c>
      <c r="B37" s="16">
        <v>0.86418229484426534</v>
      </c>
      <c r="C37" s="17">
        <v>0.39381519606981225</v>
      </c>
      <c r="D37" s="17">
        <v>-0.22370870873033225</v>
      </c>
      <c r="E37" s="17">
        <v>-8.4977453801058686E-2</v>
      </c>
      <c r="F37" s="17">
        <v>9.1869305707198683E-3</v>
      </c>
      <c r="G37" s="18">
        <v>0.1151397267123932</v>
      </c>
      <c r="H37" s="2"/>
      <c r="J37" s="27" t="s">
        <v>7</v>
      </c>
      <c r="K37" s="28">
        <v>1.8740481350098139</v>
      </c>
      <c r="L37" s="26"/>
      <c r="M37">
        <f t="shared" si="46"/>
        <v>0.19981150217377658</v>
      </c>
      <c r="N37">
        <f t="shared" si="47"/>
        <v>0.12712089636074739</v>
      </c>
      <c r="O37">
        <f t="shared" si="48"/>
        <v>-0.11004121652465311</v>
      </c>
      <c r="P37">
        <f t="shared" si="49"/>
        <v>-4.5901137015918678E-2</v>
      </c>
      <c r="Q37">
        <f t="shared" si="50"/>
        <v>6.4141175481433714E-3</v>
      </c>
      <c r="R37">
        <f t="shared" si="51"/>
        <v>8.410751922481223E-2</v>
      </c>
      <c r="T37">
        <v>-2.3026401621366075</v>
      </c>
      <c r="U37">
        <v>-1.377802395813607</v>
      </c>
      <c r="V37">
        <v>-2.757899235494222</v>
      </c>
      <c r="W37">
        <v>-0.48104871614588923</v>
      </c>
      <c r="X37">
        <v>0.13945169123837714</v>
      </c>
      <c r="Y37">
        <v>1.6773285457698335</v>
      </c>
    </row>
    <row r="38" spans="1:25">
      <c r="A38" s="15" t="s">
        <v>14</v>
      </c>
      <c r="B38" s="16">
        <v>0.81798343748453739</v>
      </c>
      <c r="C38" s="17">
        <v>-0.38956459399250776</v>
      </c>
      <c r="D38" s="17">
        <v>0.29263753073931692</v>
      </c>
      <c r="E38" s="17">
        <v>-0.23803039243989299</v>
      </c>
      <c r="F38" s="17">
        <v>1.9645267040100611E-2</v>
      </c>
      <c r="G38" s="18">
        <v>7.0685780332640086E-2</v>
      </c>
      <c r="H38" s="2"/>
      <c r="M38">
        <f t="shared" si="46"/>
        <v>0.18912965513428961</v>
      </c>
      <c r="N38">
        <f t="shared" si="47"/>
        <v>-0.12574883060114167</v>
      </c>
      <c r="O38">
        <f t="shared" si="48"/>
        <v>0.14394696597235676</v>
      </c>
      <c r="P38">
        <f t="shared" si="49"/>
        <v>-0.12857370006537314</v>
      </c>
      <c r="Q38">
        <f t="shared" si="50"/>
        <v>1.3715903379250017E-2</v>
      </c>
      <c r="R38">
        <f t="shared" si="51"/>
        <v>5.1634703312253574E-2</v>
      </c>
      <c r="T38">
        <v>5.6698602039303765</v>
      </c>
      <c r="U38">
        <v>-1.2566253941270502</v>
      </c>
      <c r="V38">
        <v>2.6543113450994316</v>
      </c>
      <c r="W38">
        <v>2.8840240225922673</v>
      </c>
      <c r="X38">
        <v>2.8949592704495292E-2</v>
      </c>
      <c r="Y38">
        <v>-0.94697514101548907</v>
      </c>
    </row>
    <row r="39" spans="1:25">
      <c r="A39" s="15" t="s">
        <v>15</v>
      </c>
      <c r="B39" s="16">
        <v>0.79601887635405055</v>
      </c>
      <c r="C39" s="17">
        <v>-0.16859918800800225</v>
      </c>
      <c r="D39" s="17">
        <v>0.48658085968200854</v>
      </c>
      <c r="E39" s="17">
        <v>0.18964742603666668</v>
      </c>
      <c r="F39" s="17">
        <v>-7.2739530170116681E-2</v>
      </c>
      <c r="G39" s="18">
        <v>-0.18651573328066889</v>
      </c>
      <c r="H39" s="2"/>
      <c r="M39">
        <f t="shared" si="46"/>
        <v>0.18405112948032301</v>
      </c>
      <c r="N39">
        <f t="shared" si="47"/>
        <v>-5.4422683835369447E-2</v>
      </c>
      <c r="O39">
        <f t="shared" si="48"/>
        <v>0.23934673817979901</v>
      </c>
      <c r="P39">
        <f t="shared" si="49"/>
        <v>0.10243931887633105</v>
      </c>
      <c r="Q39">
        <f t="shared" si="50"/>
        <v>-5.0785177194529615E-2</v>
      </c>
      <c r="R39">
        <f t="shared" si="51"/>
        <v>-0.13624642050627067</v>
      </c>
      <c r="T39">
        <v>3.1847651837430124</v>
      </c>
      <c r="U39">
        <v>-3.6125042871620106</v>
      </c>
      <c r="V39">
        <v>-1.5007243498513929</v>
      </c>
      <c r="W39">
        <v>0.24455288654693191</v>
      </c>
      <c r="X39">
        <v>-0.75413659068378203</v>
      </c>
      <c r="Y39">
        <v>0.11489138663467025</v>
      </c>
    </row>
    <row r="40" spans="1:25">
      <c r="A40" s="15" t="s">
        <v>16</v>
      </c>
      <c r="B40" s="16">
        <v>-0.49162999059676682</v>
      </c>
      <c r="C40" s="17">
        <v>0.42307147824992608</v>
      </c>
      <c r="D40" s="17">
        <v>0.27370878571642521</v>
      </c>
      <c r="E40" s="17">
        <v>0.535539449193705</v>
      </c>
      <c r="F40" s="17">
        <v>0.18958745184572681</v>
      </c>
      <c r="G40" s="18">
        <v>0.39971872062398744</v>
      </c>
      <c r="H40" s="2"/>
      <c r="M40">
        <f t="shared" si="46"/>
        <v>-0.11367199666191068</v>
      </c>
      <c r="N40">
        <f t="shared" si="47"/>
        <v>0.13656462746110784</v>
      </c>
      <c r="O40">
        <f t="shared" si="48"/>
        <v>0.13463600914181673</v>
      </c>
      <c r="P40">
        <f t="shared" si="49"/>
        <v>0.28927519636465765</v>
      </c>
      <c r="Q40">
        <f t="shared" si="50"/>
        <v>0.13236588569278551</v>
      </c>
      <c r="R40">
        <f t="shared" si="51"/>
        <v>0.29198740468940781</v>
      </c>
      <c r="T40">
        <v>-2.8530456984004036</v>
      </c>
      <c r="U40">
        <v>0.92873716026720787</v>
      </c>
      <c r="V40">
        <v>1.1025458151516976</v>
      </c>
      <c r="W40">
        <v>1.9458715333808727</v>
      </c>
      <c r="X40">
        <v>2.0744601995762748</v>
      </c>
      <c r="Y40">
        <v>1.3237944133085684</v>
      </c>
    </row>
    <row r="41" spans="1:25">
      <c r="A41" s="15" t="s">
        <v>17</v>
      </c>
      <c r="B41" s="16">
        <v>0.467679101742907</v>
      </c>
      <c r="C41" s="17">
        <v>0.26158630123562771</v>
      </c>
      <c r="D41" s="17">
        <v>-0.4226997209577556</v>
      </c>
      <c r="E41" s="17">
        <v>0.54397684559280302</v>
      </c>
      <c r="F41" s="17">
        <v>-0.19034161479945402</v>
      </c>
      <c r="G41" s="18">
        <v>-0.35300402142382531</v>
      </c>
      <c r="H41" s="2"/>
      <c r="M41">
        <f t="shared" si="46"/>
        <v>0.1081342031791718</v>
      </c>
      <c r="N41">
        <f t="shared" si="47"/>
        <v>8.4438298523327293E-2</v>
      </c>
      <c r="O41">
        <f t="shared" si="48"/>
        <v>-0.20792391938077479</v>
      </c>
      <c r="P41">
        <f t="shared" si="49"/>
        <v>0.29383271216266327</v>
      </c>
      <c r="Q41">
        <f t="shared" si="50"/>
        <v>-0.13289242606428658</v>
      </c>
      <c r="R41">
        <f t="shared" si="51"/>
        <v>-0.25786314911536667</v>
      </c>
      <c r="T41">
        <v>6.3513150943557299</v>
      </c>
      <c r="U41">
        <v>-3.6365869549915901</v>
      </c>
      <c r="V41">
        <v>3.4006741362066917</v>
      </c>
      <c r="W41">
        <v>-2.8792216176198102</v>
      </c>
      <c r="X41">
        <v>0.82247359489778127</v>
      </c>
      <c r="Y41">
        <v>-1.0649733406791395</v>
      </c>
    </row>
    <row r="42" spans="1:25">
      <c r="A42" s="15" t="s">
        <v>18</v>
      </c>
      <c r="B42" s="16">
        <v>-0.33765978242451611</v>
      </c>
      <c r="C42" s="17">
        <v>0.73693490916594717</v>
      </c>
      <c r="D42" s="17">
        <v>0.27423449657819271</v>
      </c>
      <c r="E42" s="17">
        <v>5.5056310903667721E-2</v>
      </c>
      <c r="F42" s="17">
        <v>-0.45353297327190073</v>
      </c>
      <c r="G42" s="18">
        <v>-6.5949030881943496E-2</v>
      </c>
      <c r="H42" s="2"/>
      <c r="M42">
        <f t="shared" si="46"/>
        <v>-7.8071847516931164E-2</v>
      </c>
      <c r="N42">
        <f t="shared" si="47"/>
        <v>0.23787763181209085</v>
      </c>
      <c r="O42">
        <f t="shared" si="48"/>
        <v>0.13489460373608822</v>
      </c>
      <c r="P42">
        <f t="shared" si="49"/>
        <v>2.9739032617952896E-2</v>
      </c>
      <c r="Q42">
        <f t="shared" si="50"/>
        <v>-0.31664697802293212</v>
      </c>
      <c r="R42">
        <f t="shared" si="51"/>
        <v>-4.8174592220599395E-2</v>
      </c>
      <c r="T42">
        <v>3.4926501693881886</v>
      </c>
      <c r="U42">
        <v>-3.3455706182748952</v>
      </c>
      <c r="V42">
        <v>-0.41376483975348077</v>
      </c>
      <c r="W42">
        <v>-2.0581922249027804</v>
      </c>
      <c r="X42">
        <v>1.6677708116616783</v>
      </c>
      <c r="Y42">
        <v>0.68500523487594722</v>
      </c>
    </row>
    <row r="43" spans="1:25">
      <c r="A43" s="15" t="s">
        <v>19</v>
      </c>
      <c r="B43" s="16">
        <v>0.84281794000602039</v>
      </c>
      <c r="C43" s="17">
        <v>0.19971045930133324</v>
      </c>
      <c r="D43" s="17">
        <v>0.10155645381394515</v>
      </c>
      <c r="E43" s="17">
        <v>0.11516332823204371</v>
      </c>
      <c r="F43" s="17">
        <v>0.18061718040903824</v>
      </c>
      <c r="G43" s="18">
        <v>0.28337132974107992</v>
      </c>
      <c r="H43" s="2"/>
      <c r="M43">
        <f t="shared" si="46"/>
        <v>0.19487175293490494</v>
      </c>
      <c r="N43">
        <f t="shared" si="47"/>
        <v>6.4465192944209257E-2</v>
      </c>
      <c r="O43">
        <f t="shared" si="48"/>
        <v>4.9955121492778171E-2</v>
      </c>
      <c r="P43">
        <f t="shared" si="49"/>
        <v>6.2206237912983894E-2</v>
      </c>
      <c r="Q43">
        <f t="shared" si="50"/>
        <v>0.12610303489721614</v>
      </c>
      <c r="R43">
        <f t="shared" si="51"/>
        <v>0.20699770830177872</v>
      </c>
      <c r="T43">
        <v>4.4969783699866905</v>
      </c>
      <c r="U43">
        <v>2.1088628413780248</v>
      </c>
      <c r="V43">
        <v>1.1563512279193715</v>
      </c>
      <c r="W43">
        <v>0.35021903919968461</v>
      </c>
      <c r="X43">
        <v>-1.2844491609463387</v>
      </c>
      <c r="Y43">
        <v>-0.76601787557008383</v>
      </c>
    </row>
    <row r="44" spans="1:25">
      <c r="A44" s="15" t="s">
        <v>20</v>
      </c>
      <c r="B44" s="16">
        <v>-0.51072665883256918</v>
      </c>
      <c r="C44" s="17">
        <v>0.67103858705256303</v>
      </c>
      <c r="D44" s="17">
        <v>0.24460210873488461</v>
      </c>
      <c r="E44" s="17">
        <v>-0.29899131120160283</v>
      </c>
      <c r="F44" s="17">
        <v>0.23872895446865722</v>
      </c>
      <c r="G44" s="18">
        <v>-0.21530390920541834</v>
      </c>
      <c r="H44" s="2"/>
      <c r="M44">
        <f t="shared" si="46"/>
        <v>-0.11808742381133815</v>
      </c>
      <c r="N44">
        <f t="shared" si="47"/>
        <v>0.21660674227423524</v>
      </c>
      <c r="O44">
        <f t="shared" si="48"/>
        <v>0.12031857750396396</v>
      </c>
      <c r="P44">
        <f t="shared" si="49"/>
        <v>-0.16150214590052794</v>
      </c>
      <c r="Q44">
        <f t="shared" si="50"/>
        <v>0.16667542704498201</v>
      </c>
      <c r="R44">
        <f t="shared" si="51"/>
        <v>-0.15727567017685826</v>
      </c>
      <c r="T44">
        <v>6.1149641118295834</v>
      </c>
      <c r="U44">
        <v>3.1536999879635719</v>
      </c>
      <c r="V44">
        <v>0.79232494819361932</v>
      </c>
      <c r="W44">
        <v>-1.2161289733789467</v>
      </c>
      <c r="X44">
        <v>-2.4834114509420155</v>
      </c>
      <c r="Y44">
        <v>1.0361607062239384</v>
      </c>
    </row>
    <row r="45" spans="1:25">
      <c r="A45" s="15" t="s">
        <v>21</v>
      </c>
      <c r="B45" s="16">
        <v>0.75069043517380873</v>
      </c>
      <c r="C45" s="17">
        <v>0.12816654156909782</v>
      </c>
      <c r="D45" s="17">
        <v>-0.27511797678971861</v>
      </c>
      <c r="E45" s="17">
        <v>0.11589294599102389</v>
      </c>
      <c r="F45" s="17">
        <v>0.43051508306702713</v>
      </c>
      <c r="G45" s="18">
        <v>-0.11144345854906097</v>
      </c>
      <c r="H45" s="2"/>
      <c r="M45">
        <f t="shared" si="46"/>
        <v>0.17357053530771041</v>
      </c>
      <c r="N45">
        <f t="shared" si="47"/>
        <v>4.1371297528174825E-2</v>
      </c>
      <c r="O45">
        <f t="shared" si="48"/>
        <v>-0.13532918331863347</v>
      </c>
      <c r="P45">
        <f t="shared" si="49"/>
        <v>6.2600345799560503E-2</v>
      </c>
      <c r="Q45">
        <f t="shared" si="50"/>
        <v>0.30057638160905842</v>
      </c>
      <c r="R45">
        <f t="shared" si="51"/>
        <v>-8.1407461178087129E-2</v>
      </c>
      <c r="T45">
        <v>0.30640628915562113</v>
      </c>
      <c r="U45">
        <v>3.8863203925173129</v>
      </c>
      <c r="V45">
        <v>1.0189111436741247</v>
      </c>
      <c r="W45">
        <v>0.79656116980706493</v>
      </c>
      <c r="X45">
        <v>-0.96213883439842629</v>
      </c>
      <c r="Y45">
        <v>0.64754674944658031</v>
      </c>
    </row>
    <row r="46" spans="1:25">
      <c r="A46" s="15" t="s">
        <v>22</v>
      </c>
      <c r="B46" s="16">
        <v>0.55523383044841912</v>
      </c>
      <c r="C46" s="17">
        <v>0.61740898478649386</v>
      </c>
      <c r="D46" s="17">
        <v>-0.17391761032466285</v>
      </c>
      <c r="E46" s="17">
        <v>-0.47956068278983294</v>
      </c>
      <c r="F46" s="17">
        <v>1.500750849389043E-2</v>
      </c>
      <c r="G46" s="18">
        <v>9.1268875099746335E-2</v>
      </c>
      <c r="H46" s="2"/>
      <c r="M46">
        <f t="shared" si="46"/>
        <v>0.12837812852853173</v>
      </c>
      <c r="N46">
        <f t="shared" si="47"/>
        <v>0.199295467393099</v>
      </c>
      <c r="O46">
        <f t="shared" si="48"/>
        <v>-8.5549219446151889E-2</v>
      </c>
      <c r="P46">
        <f t="shared" si="49"/>
        <v>-0.25903789327127846</v>
      </c>
      <c r="Q46">
        <f t="shared" si="50"/>
        <v>1.0477920002069917E-2</v>
      </c>
      <c r="R46">
        <f t="shared" si="51"/>
        <v>6.6670287365313358E-2</v>
      </c>
      <c r="T46">
        <v>-0.10055950887386644</v>
      </c>
      <c r="U46">
        <v>4.1273320859560227</v>
      </c>
      <c r="V46">
        <v>0.88561572617388173</v>
      </c>
      <c r="W46">
        <v>1.6920821683732843</v>
      </c>
      <c r="X46">
        <v>-0.87168030581293088</v>
      </c>
      <c r="Y46">
        <v>1.3895888219951595</v>
      </c>
    </row>
    <row r="47" spans="1:25">
      <c r="A47" s="15" t="s">
        <v>23</v>
      </c>
      <c r="B47" s="16">
        <v>0.57474373486069619</v>
      </c>
      <c r="C47" s="17">
        <v>0.6742334176332867</v>
      </c>
      <c r="D47" s="17">
        <v>-6.4538723751367183E-2</v>
      </c>
      <c r="E47" s="17">
        <v>1.5126099198031434E-2</v>
      </c>
      <c r="F47" s="17">
        <v>0.30189682339917878</v>
      </c>
      <c r="G47" s="18">
        <v>3.8799784492566061E-2</v>
      </c>
      <c r="H47" s="2"/>
      <c r="M47">
        <f t="shared" si="46"/>
        <v>0.13288910188582134</v>
      </c>
      <c r="N47">
        <f t="shared" si="47"/>
        <v>0.21763801209621111</v>
      </c>
      <c r="O47">
        <f t="shared" si="48"/>
        <v>-3.1746281648381947E-2</v>
      </c>
      <c r="P47">
        <f t="shared" si="49"/>
        <v>8.1704631140238817E-3</v>
      </c>
      <c r="Q47">
        <f t="shared" si="50"/>
        <v>0.21077787600409403</v>
      </c>
      <c r="R47">
        <f t="shared" si="51"/>
        <v>2.8342551379148068E-2</v>
      </c>
      <c r="T47">
        <v>-3.5489961478512524</v>
      </c>
      <c r="U47">
        <v>3.6950925136055672</v>
      </c>
      <c r="V47">
        <v>-1.4151238445739851</v>
      </c>
      <c r="W47">
        <v>-2.2902596401546589</v>
      </c>
      <c r="X47">
        <v>-1.2486416333654495</v>
      </c>
      <c r="Y47">
        <v>0.24492435667572798</v>
      </c>
    </row>
    <row r="48" spans="1:25">
      <c r="A48" s="15" t="s">
        <v>24</v>
      </c>
      <c r="B48" s="16">
        <v>-0.10614225330284273</v>
      </c>
      <c r="C48" s="17">
        <v>-0.81177346232290637</v>
      </c>
      <c r="D48" s="17">
        <v>7.3260019685695399E-2</v>
      </c>
      <c r="E48" s="17">
        <v>0.28057914089558345</v>
      </c>
      <c r="F48" s="17">
        <v>-9.0183749632887888E-2</v>
      </c>
      <c r="G48" s="18">
        <v>0.31781731182462108</v>
      </c>
      <c r="H48" s="2"/>
      <c r="M48">
        <f t="shared" si="46"/>
        <v>-2.4541631092283009E-2</v>
      </c>
      <c r="N48">
        <f t="shared" si="47"/>
        <v>-0.26203501338242419</v>
      </c>
      <c r="O48">
        <f t="shared" si="48"/>
        <v>3.6036244340186908E-2</v>
      </c>
      <c r="P48">
        <f t="shared" si="49"/>
        <v>0.15155668961566929</v>
      </c>
      <c r="Q48">
        <f t="shared" si="50"/>
        <v>-6.2964356443628647E-2</v>
      </c>
      <c r="R48">
        <f t="shared" si="51"/>
        <v>0.2321598845812638</v>
      </c>
      <c r="T48">
        <v>-0.77272601647813821</v>
      </c>
      <c r="U48">
        <v>1.669764405449746</v>
      </c>
      <c r="V48">
        <v>-1.2339967593163099</v>
      </c>
      <c r="W48">
        <v>-1.3253783513505759</v>
      </c>
      <c r="X48">
        <v>0.79467052729275278</v>
      </c>
      <c r="Y48">
        <v>-1.5175308610969658</v>
      </c>
    </row>
    <row r="49" spans="1:25">
      <c r="A49" s="15" t="s">
        <v>25</v>
      </c>
      <c r="B49" s="16">
        <v>0.76112277562161301</v>
      </c>
      <c r="C49" s="17">
        <v>-0.14761359744381378</v>
      </c>
      <c r="D49" s="17">
        <v>0.52619060020237418</v>
      </c>
      <c r="E49" s="17">
        <v>0.23283331912153732</v>
      </c>
      <c r="F49" s="17">
        <v>-3.7018501100480487E-2</v>
      </c>
      <c r="G49" s="18">
        <v>-0.21998339126444708</v>
      </c>
      <c r="H49" s="2"/>
      <c r="M49">
        <f t="shared" si="46"/>
        <v>0.17598264398952468</v>
      </c>
      <c r="N49">
        <f t="shared" si="47"/>
        <v>-4.7648676357236547E-2</v>
      </c>
      <c r="O49">
        <f t="shared" si="48"/>
        <v>0.25883057525447029</v>
      </c>
      <c r="P49">
        <f t="shared" si="49"/>
        <v>0.1257664663369292</v>
      </c>
      <c r="Q49">
        <f t="shared" si="50"/>
        <v>-2.5845522145483163E-2</v>
      </c>
      <c r="R49">
        <f t="shared" si="51"/>
        <v>-0.16069394845908003</v>
      </c>
      <c r="T49">
        <v>1.3262439407205191</v>
      </c>
      <c r="U49">
        <v>0.7881495533801437</v>
      </c>
      <c r="V49">
        <v>-2.5485757754747116</v>
      </c>
      <c r="W49">
        <v>-0.77946469762200887</v>
      </c>
      <c r="X49">
        <v>-0.17701676645306566</v>
      </c>
      <c r="Y49">
        <v>-1.3326693864478216</v>
      </c>
    </row>
    <row r="50" spans="1:25">
      <c r="A50" s="15" t="s">
        <v>26</v>
      </c>
      <c r="B50" s="16">
        <v>-0.68439593979143043</v>
      </c>
      <c r="C50" s="17">
        <v>0.44989008367211125</v>
      </c>
      <c r="D50" s="17">
        <v>0.321215597352497</v>
      </c>
      <c r="E50" s="17">
        <v>0.36361926667154343</v>
      </c>
      <c r="F50" s="17">
        <v>0.22628019020436199</v>
      </c>
      <c r="G50" s="18">
        <v>0.16820185098036927</v>
      </c>
      <c r="H50" s="2"/>
      <c r="M50">
        <f t="shared" si="46"/>
        <v>-0.15824228479015887</v>
      </c>
      <c r="N50">
        <f t="shared" si="47"/>
        <v>0.14522149290062486</v>
      </c>
      <c r="O50">
        <f t="shared" si="48"/>
        <v>0.1580043767628671</v>
      </c>
      <c r="P50">
        <f t="shared" si="49"/>
        <v>0.19641136601000922</v>
      </c>
      <c r="Q50">
        <f t="shared" si="50"/>
        <v>0.15798396729075209</v>
      </c>
      <c r="R50">
        <f t="shared" si="51"/>
        <v>0.12286845573568378</v>
      </c>
      <c r="T50">
        <v>-1.3518017946130463</v>
      </c>
      <c r="U50">
        <v>2.864792755195928</v>
      </c>
      <c r="V50">
        <v>-2.6649975874131981</v>
      </c>
      <c r="W50">
        <v>0.14101433581506839</v>
      </c>
      <c r="X50">
        <v>0.72709228786476965</v>
      </c>
      <c r="Y50">
        <v>-2.3498638959898264</v>
      </c>
    </row>
    <row r="51" spans="1:25">
      <c r="A51" s="15" t="s">
        <v>27</v>
      </c>
      <c r="B51" s="16">
        <v>0.64729140680051833</v>
      </c>
      <c r="C51" s="17">
        <v>0.10577930687312267</v>
      </c>
      <c r="D51" s="17">
        <v>-0.5635656785059201</v>
      </c>
      <c r="E51" s="17">
        <v>0.31891874988966745</v>
      </c>
      <c r="F51" s="17">
        <v>-0.25951589614119241</v>
      </c>
      <c r="G51" s="18">
        <v>-0.226611339486784</v>
      </c>
      <c r="H51" s="2"/>
      <c r="M51">
        <f t="shared" si="46"/>
        <v>0.14966317767514134</v>
      </c>
      <c r="N51">
        <f t="shared" si="47"/>
        <v>3.4144848752220812E-2</v>
      </c>
      <c r="O51">
        <f t="shared" si="48"/>
        <v>-0.27721519294579183</v>
      </c>
      <c r="P51">
        <f t="shared" si="49"/>
        <v>0.17226608448285549</v>
      </c>
      <c r="Q51">
        <f t="shared" si="50"/>
        <v>-0.18118842312432359</v>
      </c>
      <c r="R51">
        <f t="shared" si="51"/>
        <v>-0.16553554656295377</v>
      </c>
      <c r="T51">
        <v>-5.5472286772546484</v>
      </c>
      <c r="U51">
        <v>4.4526351548411185</v>
      </c>
      <c r="V51">
        <v>2.7455691401546223</v>
      </c>
      <c r="W51">
        <v>-0.38456580283577652</v>
      </c>
      <c r="X51">
        <v>2.5923623474946917</v>
      </c>
      <c r="Y51">
        <v>-0.43093509265956992</v>
      </c>
    </row>
    <row r="52" spans="1:25">
      <c r="A52" s="15" t="s">
        <v>28</v>
      </c>
      <c r="B52" s="16">
        <v>-0.59791757264038303</v>
      </c>
      <c r="C52" s="17">
        <v>0.65653339806949129</v>
      </c>
      <c r="D52" s="17">
        <v>0.33084329343764413</v>
      </c>
      <c r="E52" s="17">
        <v>4.6221037913802929E-2</v>
      </c>
      <c r="F52" s="17">
        <v>-0.22441903741482688</v>
      </c>
      <c r="G52" s="18">
        <v>-0.13630900040712612</v>
      </c>
      <c r="H52" s="2"/>
      <c r="M52">
        <f t="shared" si="46"/>
        <v>-0.13824722987052518</v>
      </c>
      <c r="N52">
        <f t="shared" si="47"/>
        <v>0.21192456483717348</v>
      </c>
      <c r="O52">
        <f t="shared" si="48"/>
        <v>0.16274019324293237</v>
      </c>
      <c r="P52">
        <f t="shared" si="49"/>
        <v>2.4966601132417179E-2</v>
      </c>
      <c r="Q52">
        <f t="shared" si="50"/>
        <v>-0.15668455039897974</v>
      </c>
      <c r="R52">
        <f t="shared" si="51"/>
        <v>-9.957129654211079E-2</v>
      </c>
    </row>
    <row r="53" spans="1:25">
      <c r="A53" s="15" t="s">
        <v>29</v>
      </c>
      <c r="B53" s="16">
        <v>0.87808253107555523</v>
      </c>
      <c r="C53" s="17">
        <v>-8.4728356935621751E-2</v>
      </c>
      <c r="D53" s="17">
        <v>-0.22534605217512288</v>
      </c>
      <c r="E53" s="17">
        <v>0.15108017736438845</v>
      </c>
      <c r="F53" s="17">
        <v>0.23355930913197023</v>
      </c>
      <c r="G53" s="18">
        <v>0.2047474741464958</v>
      </c>
      <c r="H53" s="2"/>
      <c r="M53">
        <f t="shared" si="46"/>
        <v>0.20302543874539417</v>
      </c>
      <c r="N53">
        <f t="shared" si="47"/>
        <v>-2.7349743708011305E-2</v>
      </c>
      <c r="O53">
        <f t="shared" si="48"/>
        <v>-0.11084661773391322</v>
      </c>
      <c r="P53">
        <f t="shared" si="49"/>
        <v>8.1606962922507492E-2</v>
      </c>
      <c r="Q53">
        <f t="shared" si="50"/>
        <v>0.16306609173799674</v>
      </c>
      <c r="R53">
        <f t="shared" si="51"/>
        <v>0.14956438242227094</v>
      </c>
    </row>
    <row r="54" spans="1:25">
      <c r="A54" s="15" t="s">
        <v>30</v>
      </c>
      <c r="B54" s="16">
        <v>0.70872869870629929</v>
      </c>
      <c r="C54" s="17">
        <v>0.42888683304202385</v>
      </c>
      <c r="D54" s="17">
        <v>-0.16459671531670808</v>
      </c>
      <c r="E54" s="17">
        <v>-0.50350865145209966</v>
      </c>
      <c r="F54" s="17">
        <v>-3.3559634085542689E-2</v>
      </c>
      <c r="G54" s="18">
        <v>6.9368270735439094E-2</v>
      </c>
      <c r="H54" s="2"/>
      <c r="M54">
        <f t="shared" si="46"/>
        <v>0.16386837217914949</v>
      </c>
      <c r="N54">
        <f t="shared" si="47"/>
        <v>0.1384417848720072</v>
      </c>
      <c r="O54">
        <f t="shared" si="48"/>
        <v>-8.0964316911086492E-2</v>
      </c>
      <c r="P54">
        <f t="shared" si="49"/>
        <v>-0.27197354786729716</v>
      </c>
      <c r="Q54">
        <f t="shared" si="50"/>
        <v>-2.3430615507577832E-2</v>
      </c>
      <c r="R54">
        <f t="shared" si="51"/>
        <v>5.0672286022066193E-2</v>
      </c>
    </row>
    <row r="55" spans="1:25">
      <c r="A55" s="15" t="s">
        <v>31</v>
      </c>
      <c r="B55" s="16">
        <v>0.73354141756485769</v>
      </c>
      <c r="C55" s="17">
        <v>0.60994718535267689</v>
      </c>
      <c r="D55" s="17">
        <v>-6.2015016082639381E-2</v>
      </c>
      <c r="E55" s="17">
        <v>-0.16694403176935985</v>
      </c>
      <c r="F55" s="17">
        <v>0.13674573238857168</v>
      </c>
      <c r="G55" s="18">
        <v>-4.7768579162840219E-2</v>
      </c>
      <c r="H55" s="2"/>
      <c r="M55">
        <f t="shared" si="46"/>
        <v>0.16960543328040428</v>
      </c>
      <c r="N55">
        <f t="shared" si="47"/>
        <v>0.19688684872638107</v>
      </c>
      <c r="O55">
        <f t="shared" si="48"/>
        <v>-3.0504882225017658E-2</v>
      </c>
      <c r="P55">
        <f t="shared" si="49"/>
        <v>-9.0175929419760978E-2</v>
      </c>
      <c r="Q55">
        <f t="shared" si="50"/>
        <v>9.5472932444130479E-2</v>
      </c>
      <c r="R55">
        <f t="shared" si="51"/>
        <v>-3.4894096112598284E-2</v>
      </c>
    </row>
    <row r="56" spans="1:25">
      <c r="A56" s="15" t="s">
        <v>32</v>
      </c>
      <c r="B56" s="16">
        <v>0.83308262088248741</v>
      </c>
      <c r="C56" s="17">
        <v>-0.34651503104286541</v>
      </c>
      <c r="D56" s="17">
        <v>0.29837900360961955</v>
      </c>
      <c r="E56" s="17">
        <v>-0.24774903016132907</v>
      </c>
      <c r="F56" s="17">
        <v>1.1354209367716216E-2</v>
      </c>
      <c r="G56" s="18">
        <v>7.7981405509117196E-2</v>
      </c>
      <c r="H56" s="2"/>
      <c r="M56">
        <f t="shared" si="46"/>
        <v>0.19262080571020535</v>
      </c>
      <c r="N56">
        <f t="shared" si="47"/>
        <v>-0.11185272124652236</v>
      </c>
      <c r="O56">
        <f t="shared" si="48"/>
        <v>0.14677116831511394</v>
      </c>
      <c r="P56">
        <f t="shared" si="49"/>
        <v>-0.13382328688759157</v>
      </c>
      <c r="Q56">
        <f t="shared" si="50"/>
        <v>7.9272650413701618E-3</v>
      </c>
      <c r="R56">
        <f t="shared" si="51"/>
        <v>5.69640275369004E-2</v>
      </c>
    </row>
    <row r="57" spans="1:25">
      <c r="A57" s="15" t="s">
        <v>33</v>
      </c>
      <c r="B57" s="16">
        <v>0.78533118018718073</v>
      </c>
      <c r="C57" s="17">
        <v>-0.14325788854073579</v>
      </c>
      <c r="D57" s="17">
        <v>0.50293678291611787</v>
      </c>
      <c r="E57" s="17">
        <v>0.18254752161564403</v>
      </c>
      <c r="F57" s="17">
        <v>-7.7013631341630737E-2</v>
      </c>
      <c r="G57" s="18">
        <v>-0.21387195279611421</v>
      </c>
      <c r="H57" s="2"/>
      <c r="M57">
        <f t="shared" si="46"/>
        <v>0.18157997884622676</v>
      </c>
      <c r="N57">
        <f t="shared" si="47"/>
        <v>-4.6242682821254238E-2</v>
      </c>
      <c r="O57">
        <f t="shared" si="48"/>
        <v>0.24739213659222656</v>
      </c>
      <c r="P57">
        <f t="shared" si="49"/>
        <v>9.8604258268463946E-2</v>
      </c>
      <c r="Q57">
        <f t="shared" si="50"/>
        <v>-5.3769262805682803E-2</v>
      </c>
      <c r="R57">
        <f t="shared" si="51"/>
        <v>-0.1562296515292243</v>
      </c>
    </row>
    <row r="58" spans="1:25">
      <c r="A58" s="15" t="s">
        <v>34</v>
      </c>
      <c r="B58" s="16">
        <v>-0.39732225970446505</v>
      </c>
      <c r="C58" s="17">
        <v>0.74377497905125911</v>
      </c>
      <c r="D58" s="17">
        <v>0.28690406821113384</v>
      </c>
      <c r="E58" s="17">
        <v>0.22348410095282109</v>
      </c>
      <c r="F58" s="17">
        <v>0.18989307126689134</v>
      </c>
      <c r="G58" s="18">
        <v>0.2791214233375689</v>
      </c>
      <c r="H58" s="2"/>
      <c r="M58">
        <f t="shared" si="46"/>
        <v>-9.1866679093368112E-2</v>
      </c>
      <c r="N58">
        <f t="shared" si="47"/>
        <v>0.24008556036250886</v>
      </c>
      <c r="O58">
        <f t="shared" si="48"/>
        <v>0.14112670387759713</v>
      </c>
      <c r="P58">
        <f t="shared" si="49"/>
        <v>0.1207164239438184</v>
      </c>
      <c r="Q58">
        <f t="shared" si="50"/>
        <v>0.13257926260657132</v>
      </c>
      <c r="R58">
        <f t="shared" si="51"/>
        <v>0.20389322738330454</v>
      </c>
    </row>
    <row r="59" spans="1:25">
      <c r="A59" s="15" t="s">
        <v>35</v>
      </c>
      <c r="B59" s="16">
        <v>0.51207551558532061</v>
      </c>
      <c r="C59" s="17">
        <v>0.36407451073683789</v>
      </c>
      <c r="D59" s="17">
        <v>-0.42738425380953854</v>
      </c>
      <c r="E59" s="17">
        <v>0.51297905234506203</v>
      </c>
      <c r="F59" s="17">
        <v>-5.5179152754514613E-2</v>
      </c>
      <c r="G59" s="18">
        <v>-0.26370411845110991</v>
      </c>
      <c r="H59" s="2"/>
      <c r="M59">
        <f t="shared" si="46"/>
        <v>0.11839929908995986</v>
      </c>
      <c r="N59">
        <f t="shared" si="47"/>
        <v>0.11752080318089857</v>
      </c>
      <c r="O59">
        <f t="shared" si="48"/>
        <v>-0.2102282181127535</v>
      </c>
      <c r="P59">
        <f t="shared" si="49"/>
        <v>0.27708904791512429</v>
      </c>
      <c r="Q59">
        <f t="shared" si="50"/>
        <v>-3.8524898958356119E-2</v>
      </c>
      <c r="R59">
        <f t="shared" si="51"/>
        <v>-0.19263116081290449</v>
      </c>
    </row>
    <row r="60" spans="1:25">
      <c r="A60" s="15" t="s">
        <v>36</v>
      </c>
      <c r="B60" s="16">
        <v>-0.19629128969256179</v>
      </c>
      <c r="C60" s="17">
        <v>0.85539237839737048</v>
      </c>
      <c r="D60" s="17">
        <v>0.26157605557510683</v>
      </c>
      <c r="E60" s="17">
        <v>-0.17288466014143022</v>
      </c>
      <c r="F60" s="17">
        <v>-0.32361744947722559</v>
      </c>
      <c r="G60" s="18">
        <v>-9.1764835841149001E-2</v>
      </c>
      <c r="H60" s="2"/>
      <c r="M60">
        <f t="shared" si="46"/>
        <v>-4.5385398070631383E-2</v>
      </c>
      <c r="N60">
        <f t="shared" si="47"/>
        <v>0.27611490609607953</v>
      </c>
      <c r="O60">
        <f t="shared" si="48"/>
        <v>0.12866797869680893</v>
      </c>
      <c r="P60">
        <f t="shared" si="49"/>
        <v>-9.3384799357255618E-2</v>
      </c>
      <c r="Q60">
        <f t="shared" si="50"/>
        <v>-0.22594275047564932</v>
      </c>
      <c r="R60">
        <f t="shared" si="51"/>
        <v>-6.7032577851693212E-2</v>
      </c>
    </row>
    <row r="61" spans="1:25">
      <c r="A61" s="15" t="s">
        <v>37</v>
      </c>
      <c r="B61" s="16">
        <v>0.60690390729586041</v>
      </c>
      <c r="C61" s="17">
        <v>0.31166241192326727</v>
      </c>
      <c r="D61" s="17">
        <v>7.2460114421398131E-2</v>
      </c>
      <c r="E61" s="17">
        <v>0.15765935468332837</v>
      </c>
      <c r="F61" s="17">
        <v>0.49792393744811486</v>
      </c>
      <c r="G61" s="18">
        <v>-5.3150524033017683E-2</v>
      </c>
      <c r="H61" s="2"/>
      <c r="M61">
        <f t="shared" si="46"/>
        <v>0.14032500100430059</v>
      </c>
      <c r="N61">
        <f t="shared" si="47"/>
        <v>0.10060253022490004</v>
      </c>
      <c r="O61">
        <f t="shared" si="48"/>
        <v>3.564277486424508E-2</v>
      </c>
      <c r="P61">
        <f t="shared" si="49"/>
        <v>8.5160749321846793E-2</v>
      </c>
      <c r="Q61">
        <f t="shared" si="50"/>
        <v>0.34763979549443152</v>
      </c>
      <c r="R61">
        <f t="shared" si="51"/>
        <v>-3.88255109644507E-2</v>
      </c>
    </row>
    <row r="62" spans="1:25">
      <c r="A62" s="15" t="s">
        <v>38</v>
      </c>
      <c r="B62" s="16">
        <v>0.84018678172349526</v>
      </c>
      <c r="C62" s="17">
        <v>-0.3572929495364604</v>
      </c>
      <c r="D62" s="17">
        <v>0.2660105756911661</v>
      </c>
      <c r="E62" s="17">
        <v>-0.26179064137908092</v>
      </c>
      <c r="F62" s="17">
        <v>7.4803831437790938E-3</v>
      </c>
      <c r="G62" s="18">
        <v>7.2595944934906592E-2</v>
      </c>
      <c r="H62" s="2"/>
      <c r="M62">
        <f t="shared" si="46"/>
        <v>0.19426339091218719</v>
      </c>
      <c r="N62">
        <f t="shared" si="47"/>
        <v>-0.11533176084042872</v>
      </c>
      <c r="O62">
        <f t="shared" si="48"/>
        <v>0.13084929739040721</v>
      </c>
      <c r="P62">
        <f t="shared" si="49"/>
        <v>-0.141407956604093</v>
      </c>
      <c r="Q62">
        <f t="shared" si="50"/>
        <v>5.2226427989201353E-3</v>
      </c>
      <c r="R62">
        <f t="shared" si="51"/>
        <v>5.3030044525881739E-2</v>
      </c>
    </row>
    <row r="63" spans="1:25">
      <c r="A63" s="15" t="s">
        <v>39</v>
      </c>
      <c r="B63" s="16">
        <v>0.81917580592630435</v>
      </c>
      <c r="C63" s="17">
        <v>-0.15072184267583189</v>
      </c>
      <c r="D63" s="17">
        <v>0.46396677820496457</v>
      </c>
      <c r="E63" s="17">
        <v>0.14295069200327687</v>
      </c>
      <c r="F63" s="17">
        <v>-9.3700942280793661E-2</v>
      </c>
      <c r="G63" s="18">
        <v>-0.18339964503726461</v>
      </c>
      <c r="H63" s="2"/>
      <c r="M63">
        <f t="shared" si="46"/>
        <v>0.18940534804181092</v>
      </c>
      <c r="N63">
        <f t="shared" si="47"/>
        <v>-4.8651997011051835E-2</v>
      </c>
      <c r="O63">
        <f t="shared" si="48"/>
        <v>0.22822298242417818</v>
      </c>
      <c r="P63">
        <f t="shared" si="49"/>
        <v>7.7215767320167161E-2</v>
      </c>
      <c r="Q63">
        <f t="shared" si="50"/>
        <v>-6.5419984785376917E-2</v>
      </c>
      <c r="R63">
        <f t="shared" si="51"/>
        <v>-0.13397017355552879</v>
      </c>
    </row>
    <row r="64" spans="1:25">
      <c r="A64" s="15" t="s">
        <v>40</v>
      </c>
      <c r="B64" s="16">
        <v>0.44179363560064361</v>
      </c>
      <c r="C64" s="17">
        <v>0.64354115445743509</v>
      </c>
      <c r="D64" s="17">
        <v>-4.1224152161093673E-2</v>
      </c>
      <c r="E64" s="17">
        <v>0.14428059992754402</v>
      </c>
      <c r="F64" s="17">
        <v>-7.9614486171625684E-2</v>
      </c>
      <c r="G64" s="18">
        <v>0.55214463200172359</v>
      </c>
      <c r="H64" s="2"/>
      <c r="M64">
        <f t="shared" si="46"/>
        <v>0.10214910732010174</v>
      </c>
      <c r="N64">
        <f t="shared" si="47"/>
        <v>0.20773075598930721</v>
      </c>
      <c r="O64">
        <f t="shared" si="48"/>
        <v>-2.0277958241994354E-2</v>
      </c>
      <c r="P64">
        <f t="shared" si="49"/>
        <v>7.7934125933185314E-2</v>
      </c>
      <c r="Q64">
        <f t="shared" si="50"/>
        <v>-5.5585123769997989E-2</v>
      </c>
      <c r="R64">
        <f t="shared" si="51"/>
        <v>0.40333181758336822</v>
      </c>
    </row>
    <row r="65" spans="1:18">
      <c r="A65" s="15" t="s">
        <v>41</v>
      </c>
      <c r="B65" s="16">
        <v>0.7114686438883937</v>
      </c>
      <c r="C65" s="17">
        <v>0.41570644391434108</v>
      </c>
      <c r="D65" s="17">
        <v>-0.14782660173256024</v>
      </c>
      <c r="E65" s="17">
        <v>0.32773396519009129</v>
      </c>
      <c r="F65" s="17">
        <v>0.17469089121222209</v>
      </c>
      <c r="G65" s="18">
        <v>0.24049756529833211</v>
      </c>
      <c r="H65" s="2"/>
      <c r="M65">
        <f t="shared" si="46"/>
        <v>0.16450188731360008</v>
      </c>
      <c r="N65">
        <f t="shared" si="47"/>
        <v>0.13418724391722531</v>
      </c>
      <c r="O65">
        <f t="shared" si="48"/>
        <v>-7.2715180297094562E-2</v>
      </c>
      <c r="P65">
        <f t="shared" si="49"/>
        <v>0.17702768167399818</v>
      </c>
      <c r="Q65">
        <f t="shared" si="50"/>
        <v>0.12196542710318092</v>
      </c>
      <c r="R65">
        <f t="shared" si="51"/>
        <v>0.17567918714429931</v>
      </c>
    </row>
    <row r="66" spans="1:18">
      <c r="A66" s="15" t="s">
        <v>42</v>
      </c>
      <c r="B66" s="16">
        <v>0.44578357597447343</v>
      </c>
      <c r="C66" s="17">
        <v>0.72437133583914115</v>
      </c>
      <c r="D66" s="17">
        <v>-2.7092521194250589E-3</v>
      </c>
      <c r="E66" s="17">
        <v>-0.21523976150201465</v>
      </c>
      <c r="F66" s="17">
        <v>-0.45129438582768439</v>
      </c>
      <c r="G66" s="18">
        <v>8.9053178315491602E-2</v>
      </c>
      <c r="H66" s="2"/>
      <c r="M66">
        <f t="shared" si="46"/>
        <v>0.10307163950391882</v>
      </c>
      <c r="N66">
        <f t="shared" si="47"/>
        <v>0.23382219484892594</v>
      </c>
      <c r="O66">
        <f t="shared" si="48"/>
        <v>-1.3326678285596194E-3</v>
      </c>
      <c r="P66">
        <f t="shared" si="49"/>
        <v>-0.11626318914081828</v>
      </c>
      <c r="Q66">
        <f t="shared" si="50"/>
        <v>-0.31508404436424481</v>
      </c>
      <c r="R66">
        <f t="shared" si="51"/>
        <v>6.5051760335597897E-2</v>
      </c>
    </row>
    <row r="67" spans="1:18">
      <c r="A67" s="15" t="s">
        <v>43</v>
      </c>
      <c r="B67" s="16">
        <v>0.48625232491901987</v>
      </c>
      <c r="C67" s="17">
        <v>0.80965719487416921</v>
      </c>
      <c r="D67" s="17">
        <v>1.0077690454179174E-2</v>
      </c>
      <c r="E67" s="17">
        <v>4.2850114556917833E-2</v>
      </c>
      <c r="F67" s="17">
        <v>-0.21583493463147402</v>
      </c>
      <c r="G67" s="18">
        <v>8.3964754029890412E-2</v>
      </c>
      <c r="H67" s="2"/>
      <c r="M67">
        <f t="shared" si="46"/>
        <v>0.11242860222572564</v>
      </c>
      <c r="N67">
        <f t="shared" si="47"/>
        <v>0.26135189648468304</v>
      </c>
      <c r="O67">
        <f t="shared" si="48"/>
        <v>4.9571665029524981E-3</v>
      </c>
      <c r="P67">
        <f t="shared" si="49"/>
        <v>2.3145774454828311E-2</v>
      </c>
      <c r="Q67">
        <f t="shared" si="50"/>
        <v>-0.15069131426054058</v>
      </c>
      <c r="R67">
        <f t="shared" si="51"/>
        <v>6.1334757041902062E-2</v>
      </c>
    </row>
    <row r="68" spans="1:18">
      <c r="A68" s="15" t="s">
        <v>44</v>
      </c>
      <c r="B68" s="16">
        <v>0.82526172326335834</v>
      </c>
      <c r="C68" s="17">
        <v>-0.30651573623202694</v>
      </c>
      <c r="D68" s="17">
        <v>0.36532427160679798</v>
      </c>
      <c r="E68" s="17">
        <v>-9.2003223116217586E-2</v>
      </c>
      <c r="F68" s="17">
        <v>1.5469516921912277E-2</v>
      </c>
      <c r="G68" s="18">
        <v>0.22451742721486789</v>
      </c>
      <c r="H68" s="2"/>
      <c r="M68">
        <f t="shared" si="46"/>
        <v>0.19081250055173515</v>
      </c>
      <c r="N68">
        <f t="shared" si="47"/>
        <v>-9.8941217930001796E-2</v>
      </c>
      <c r="O68">
        <f t="shared" si="48"/>
        <v>0.1797012172738186</v>
      </c>
      <c r="P68">
        <f t="shared" si="49"/>
        <v>-4.9696153053141109E-2</v>
      </c>
      <c r="Q68">
        <f t="shared" si="50"/>
        <v>1.080048436050861E-2</v>
      </c>
      <c r="R68">
        <f t="shared" si="51"/>
        <v>0.16400598094999058</v>
      </c>
    </row>
    <row r="69" spans="1:18">
      <c r="A69" s="15" t="s">
        <v>45</v>
      </c>
      <c r="B69" s="16">
        <v>0.74621959100235369</v>
      </c>
      <c r="C69" s="17">
        <v>-0.11964420816385547</v>
      </c>
      <c r="D69" s="17">
        <v>0.54707474525198829</v>
      </c>
      <c r="E69" s="17">
        <v>0.28078908248050083</v>
      </c>
      <c r="F69" s="17">
        <v>-5.4724162548914608E-2</v>
      </c>
      <c r="G69" s="18">
        <v>2.2954859007790339E-2</v>
      </c>
      <c r="H69" s="2"/>
      <c r="M69">
        <f t="shared" si="46"/>
        <v>0.17253681117888608</v>
      </c>
      <c r="N69">
        <f t="shared" si="47"/>
        <v>-3.8620345628981229E-2</v>
      </c>
      <c r="O69">
        <f t="shared" si="48"/>
        <v>0.26910338376684295</v>
      </c>
      <c r="P69">
        <f t="shared" si="49"/>
        <v>0.15167009095947975</v>
      </c>
      <c r="Q69">
        <f t="shared" si="50"/>
        <v>-3.8207234572029569E-2</v>
      </c>
      <c r="R69">
        <f t="shared" si="51"/>
        <v>1.676811557945768E-2</v>
      </c>
    </row>
    <row r="70" spans="1:18">
      <c r="A70" s="15" t="s">
        <v>46</v>
      </c>
      <c r="B70" s="16">
        <v>0.86282956788653475</v>
      </c>
      <c r="C70" s="17">
        <v>-0.21085497985431217</v>
      </c>
      <c r="D70" s="17">
        <v>0.33228758138068321</v>
      </c>
      <c r="E70" s="17">
        <v>-0.19790831054921887</v>
      </c>
      <c r="F70" s="17">
        <v>-0.10947627218957741</v>
      </c>
      <c r="G70" s="18">
        <v>0.10093036655884145</v>
      </c>
      <c r="H70" s="2"/>
      <c r="M70">
        <f t="shared" si="46"/>
        <v>0.19949873204753393</v>
      </c>
      <c r="N70">
        <f t="shared" si="47"/>
        <v>-6.8062569216998672E-2</v>
      </c>
      <c r="O70">
        <f t="shared" si="48"/>
        <v>0.16345063139782554</v>
      </c>
      <c r="P70">
        <f t="shared" si="49"/>
        <v>-0.10690149060450554</v>
      </c>
      <c r="Q70">
        <f t="shared" si="50"/>
        <v>-7.643398120308928E-2</v>
      </c>
      <c r="R70">
        <f t="shared" si="51"/>
        <v>7.3727834763059052E-2</v>
      </c>
    </row>
    <row r="71" spans="1:18">
      <c r="A71" s="15" t="s">
        <v>47</v>
      </c>
      <c r="B71" s="16">
        <v>0.80020288227632252</v>
      </c>
      <c r="C71" s="17">
        <v>-1.8413584657530367E-2</v>
      </c>
      <c r="D71" s="17">
        <v>0.53187130165284335</v>
      </c>
      <c r="E71" s="17">
        <v>0.1742872416873032</v>
      </c>
      <c r="F71" s="17">
        <v>-0.11374670351371434</v>
      </c>
      <c r="G71" s="18">
        <v>-0.14827756549603191</v>
      </c>
      <c r="H71" s="2"/>
      <c r="M71">
        <f t="shared" si="46"/>
        <v>0.18501853243849609</v>
      </c>
      <c r="N71">
        <f t="shared" si="47"/>
        <v>-5.9437812716216709E-3</v>
      </c>
      <c r="O71">
        <f t="shared" si="48"/>
        <v>0.26162488443389753</v>
      </c>
      <c r="P71">
        <f t="shared" si="49"/>
        <v>9.414241311047343E-2</v>
      </c>
      <c r="Q71">
        <f t="shared" si="50"/>
        <v>-7.9415504605648474E-2</v>
      </c>
      <c r="R71">
        <f t="shared" si="51"/>
        <v>-0.10831412012743209</v>
      </c>
    </row>
    <row r="72" spans="1:18">
      <c r="A72" s="15" t="s">
        <v>48</v>
      </c>
      <c r="B72" s="16">
        <v>-0.5066799927980099</v>
      </c>
      <c r="C72" s="17">
        <v>0.65113328909267476</v>
      </c>
      <c r="D72" s="17">
        <v>0.34518539835392581</v>
      </c>
      <c r="E72" s="17">
        <v>0.35255325622846179</v>
      </c>
      <c r="F72" s="17">
        <v>-0.18026722342480375</v>
      </c>
      <c r="G72" s="18">
        <v>0.16208723692960023</v>
      </c>
      <c r="H72" s="2"/>
      <c r="M72">
        <f t="shared" si="46"/>
        <v>-0.11715177583059978</v>
      </c>
      <c r="N72">
        <f t="shared" si="47"/>
        <v>0.21018144598236693</v>
      </c>
      <c r="O72">
        <f t="shared" si="48"/>
        <v>0.16979500430267658</v>
      </c>
      <c r="P72">
        <f t="shared" si="49"/>
        <v>0.19043398684827739</v>
      </c>
      <c r="Q72">
        <f t="shared" si="50"/>
        <v>-0.12585870244946393</v>
      </c>
      <c r="R72">
        <f t="shared" si="51"/>
        <v>0.11840183909942933</v>
      </c>
    </row>
    <row r="73" spans="1:18">
      <c r="A73" s="19" t="s">
        <v>49</v>
      </c>
      <c r="B73" s="20">
        <v>0.67794989872837308</v>
      </c>
      <c r="C73" s="21">
        <v>0.31737560585272789</v>
      </c>
      <c r="D73" s="21">
        <v>-0.29358431825526754</v>
      </c>
      <c r="E73" s="21">
        <v>0.44608814166442057</v>
      </c>
      <c r="F73" s="21">
        <v>-0.21813037742693678</v>
      </c>
      <c r="G73" s="22">
        <v>-4.5214460407121071E-2</v>
      </c>
      <c r="H73" s="2"/>
      <c r="M73">
        <f t="shared" si="46"/>
        <v>0.15675186644258621</v>
      </c>
      <c r="N73">
        <f t="shared" si="47"/>
        <v>0.10244671079650772</v>
      </c>
      <c r="O73">
        <f t="shared" si="48"/>
        <v>-0.14441268610742378</v>
      </c>
      <c r="P73">
        <f t="shared" si="49"/>
        <v>0.24095747749340088</v>
      </c>
      <c r="Q73">
        <f t="shared" si="50"/>
        <v>-0.15229394310396105</v>
      </c>
      <c r="R73">
        <f t="shared" si="51"/>
        <v>-3.302835786149317E-2</v>
      </c>
    </row>
    <row r="74" spans="1:18" ht="72">
      <c r="A74" s="23" t="s">
        <v>50</v>
      </c>
      <c r="B74" s="23"/>
      <c r="C74" s="23"/>
      <c r="D74" s="23"/>
      <c r="E74" s="23"/>
      <c r="F74" s="23"/>
      <c r="G74" s="23"/>
      <c r="H74" s="2"/>
    </row>
    <row r="75" spans="1:18" ht="48">
      <c r="A75" s="23" t="s">
        <v>51</v>
      </c>
      <c r="B75" s="23"/>
      <c r="C75" s="23"/>
      <c r="D75" s="23"/>
      <c r="E75" s="23"/>
      <c r="F75" s="23"/>
      <c r="G75" s="23"/>
      <c r="H75" s="2"/>
    </row>
  </sheetData>
  <mergeCells count="2">
    <mergeCell ref="A29:G29"/>
    <mergeCell ref="B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L11" sqref="L11"/>
    </sheetView>
  </sheetViews>
  <sheetFormatPr defaultRowHeight="15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>
        <v>475.33632286995515</v>
      </c>
      <c r="B2">
        <v>1</v>
      </c>
      <c r="C2">
        <v>-2.3591844665700279</v>
      </c>
      <c r="D2">
        <v>-3.0905564286665066</v>
      </c>
      <c r="E2">
        <v>0.30869388068395914</v>
      </c>
      <c r="F2">
        <v>0.9326936672614613</v>
      </c>
      <c r="G2">
        <v>-0.3091938471074217</v>
      </c>
      <c r="H2">
        <v>3.0461833189970653</v>
      </c>
    </row>
    <row r="3" spans="1:8">
      <c r="A3">
        <v>429.88929889298896</v>
      </c>
      <c r="B3">
        <v>2</v>
      </c>
      <c r="C3">
        <v>-11.607309839044703</v>
      </c>
      <c r="D3">
        <v>-4.9397148094417451</v>
      </c>
      <c r="E3">
        <v>2.9868072440732005</v>
      </c>
      <c r="F3">
        <v>-0.47442340612473632</v>
      </c>
      <c r="G3">
        <v>-2.5723230780576771</v>
      </c>
      <c r="H3">
        <v>-1.6334972987672374</v>
      </c>
    </row>
    <row r="4" spans="1:8">
      <c r="A4">
        <v>900</v>
      </c>
      <c r="B4">
        <v>3</v>
      </c>
      <c r="C4">
        <v>-0.2023124675314675</v>
      </c>
      <c r="D4">
        <v>-1.2645477503603855</v>
      </c>
      <c r="E4">
        <v>0.20598749483234391</v>
      </c>
      <c r="F4">
        <v>-0.20868736982855193</v>
      </c>
      <c r="G4">
        <v>2.2013005918505675</v>
      </c>
      <c r="H4">
        <v>0.55410941255038793</v>
      </c>
    </row>
    <row r="5" spans="1:8">
      <c r="A5">
        <v>950</v>
      </c>
      <c r="B5">
        <v>4</v>
      </c>
      <c r="C5">
        <v>0.71280063947024597</v>
      </c>
      <c r="D5">
        <v>-2.7925201916217475</v>
      </c>
      <c r="E5">
        <v>-2.4358461617115159</v>
      </c>
      <c r="F5">
        <v>4.8221656198818215</v>
      </c>
      <c r="G5">
        <v>-8.8692760732453135E-2</v>
      </c>
      <c r="H5">
        <v>-1.3841800211848381</v>
      </c>
    </row>
    <row r="6" spans="1:8">
      <c r="A6">
        <v>607.90273556231</v>
      </c>
      <c r="B6">
        <v>5</v>
      </c>
      <c r="C6">
        <v>-1.0101792238257881</v>
      </c>
      <c r="D6">
        <v>-2.3589580200950575</v>
      </c>
      <c r="E6">
        <v>-2.2868635485741384</v>
      </c>
      <c r="F6">
        <v>-1.7118136428947934</v>
      </c>
      <c r="G6">
        <v>-0.29684721608186809</v>
      </c>
      <c r="H6">
        <v>0.70710996693308714</v>
      </c>
    </row>
    <row r="7" spans="1:8">
      <c r="A7">
        <v>620.61403508771923</v>
      </c>
      <c r="B7">
        <v>6</v>
      </c>
      <c r="C7">
        <v>-2.3026401621366075</v>
      </c>
      <c r="D7">
        <v>-1.377802395813607</v>
      </c>
      <c r="E7">
        <v>-2.757899235494222</v>
      </c>
      <c r="F7">
        <v>-0.48104871614588923</v>
      </c>
      <c r="G7">
        <v>0.13945169123837714</v>
      </c>
      <c r="H7">
        <v>1.6773285457698335</v>
      </c>
    </row>
    <row r="8" spans="1:8">
      <c r="A8">
        <v>1174.4791666666667</v>
      </c>
      <c r="B8">
        <v>7</v>
      </c>
      <c r="C8">
        <v>5.6698602039303765</v>
      </c>
      <c r="D8">
        <v>-1.2566253941270502</v>
      </c>
      <c r="E8">
        <v>2.6543113450994316</v>
      </c>
      <c r="F8">
        <v>2.8840240225922673</v>
      </c>
      <c r="G8">
        <v>2.8949592704495292E-2</v>
      </c>
      <c r="H8">
        <v>-0.94697514101548907</v>
      </c>
    </row>
    <row r="9" spans="1:8">
      <c r="A9">
        <v>925.39109506618536</v>
      </c>
      <c r="B9">
        <v>8</v>
      </c>
      <c r="C9">
        <v>3.1847651837430124</v>
      </c>
      <c r="D9">
        <v>-3.6125042871620106</v>
      </c>
      <c r="E9">
        <v>-1.5007243498513929</v>
      </c>
      <c r="F9">
        <v>0.24455288654693191</v>
      </c>
      <c r="G9">
        <v>-0.75413659068378203</v>
      </c>
      <c r="H9">
        <v>0.11489138663467025</v>
      </c>
    </row>
    <row r="10" spans="1:8">
      <c r="A10">
        <v>916.26794258373207</v>
      </c>
      <c r="B10">
        <v>9</v>
      </c>
      <c r="C10">
        <v>-2.8530456984004036</v>
      </c>
      <c r="D10">
        <v>0.92873716026720787</v>
      </c>
      <c r="E10">
        <v>1.1025458151516976</v>
      </c>
      <c r="F10">
        <v>1.9458715333808727</v>
      </c>
      <c r="G10">
        <v>2.0744601995762748</v>
      </c>
      <c r="H10">
        <v>1.3237944133085684</v>
      </c>
    </row>
    <row r="11" spans="1:8">
      <c r="A11">
        <v>826.88391038696545</v>
      </c>
      <c r="B11">
        <v>10</v>
      </c>
      <c r="C11">
        <v>6.3513150943557299</v>
      </c>
      <c r="D11">
        <v>-3.6365869549915901</v>
      </c>
      <c r="E11">
        <v>3.4006741362066917</v>
      </c>
      <c r="F11">
        <v>-2.8792216176198102</v>
      </c>
      <c r="G11">
        <v>0.82247359489778127</v>
      </c>
      <c r="H11">
        <v>-1.0649733406791395</v>
      </c>
    </row>
    <row r="12" spans="1:8">
      <c r="A12">
        <v>858.13630041724616</v>
      </c>
      <c r="B12">
        <v>11</v>
      </c>
      <c r="C12">
        <v>3.4926501693881886</v>
      </c>
      <c r="D12">
        <v>-3.3455706182748952</v>
      </c>
      <c r="E12">
        <v>-0.41376483975348077</v>
      </c>
      <c r="F12">
        <v>-2.0581922249027804</v>
      </c>
      <c r="G12">
        <v>1.6677708116616783</v>
      </c>
      <c r="H12">
        <v>0.68500523487594722</v>
      </c>
    </row>
    <row r="13" spans="1:8">
      <c r="A13">
        <v>895.86776859504141</v>
      </c>
      <c r="B13">
        <v>12</v>
      </c>
      <c r="C13">
        <v>4.4969783699866905</v>
      </c>
      <c r="D13">
        <v>2.1088628413780248</v>
      </c>
      <c r="E13">
        <v>1.1563512279193715</v>
      </c>
      <c r="F13">
        <v>0.35021903919968461</v>
      </c>
      <c r="G13">
        <v>-1.2844491609463387</v>
      </c>
      <c r="H13">
        <v>-0.76601787557008383</v>
      </c>
    </row>
    <row r="14" spans="1:8">
      <c r="A14">
        <v>895.47038327526127</v>
      </c>
      <c r="B14">
        <v>13</v>
      </c>
      <c r="C14">
        <v>6.1149641118295834</v>
      </c>
      <c r="D14">
        <v>3.1536999879635719</v>
      </c>
      <c r="E14">
        <v>0.79232494819361932</v>
      </c>
      <c r="F14">
        <v>-1.2161289733789467</v>
      </c>
      <c r="G14">
        <v>-2.4834114509420155</v>
      </c>
      <c r="H14">
        <v>1.0361607062239384</v>
      </c>
    </row>
    <row r="15" spans="1:8">
      <c r="A15">
        <v>992.97012302284713</v>
      </c>
      <c r="B15">
        <v>14</v>
      </c>
      <c r="C15">
        <v>0.30640628915562113</v>
      </c>
      <c r="D15">
        <v>3.8863203925173129</v>
      </c>
      <c r="E15">
        <v>1.0189111436741247</v>
      </c>
      <c r="F15">
        <v>0.79656116980706493</v>
      </c>
      <c r="G15">
        <v>-0.96213883439842629</v>
      </c>
      <c r="H15">
        <v>0.64754674944658031</v>
      </c>
    </row>
    <row r="16" spans="1:8">
      <c r="A16">
        <v>950.11337868480723</v>
      </c>
      <c r="B16">
        <v>15</v>
      </c>
      <c r="C16">
        <v>-0.10055950887386644</v>
      </c>
      <c r="D16">
        <v>4.1273320859560227</v>
      </c>
      <c r="E16">
        <v>0.88561572617388173</v>
      </c>
      <c r="F16">
        <v>1.6920821683732843</v>
      </c>
      <c r="G16">
        <v>-0.87168030581293088</v>
      </c>
      <c r="H16">
        <v>1.3895888219951595</v>
      </c>
    </row>
    <row r="17" spans="1:8">
      <c r="A17">
        <v>521.61785216178521</v>
      </c>
      <c r="B17">
        <v>16</v>
      </c>
      <c r="C17">
        <v>-3.5489961478512524</v>
      </c>
      <c r="D17">
        <v>3.6950925136055672</v>
      </c>
      <c r="E17">
        <v>-1.4151238445739851</v>
      </c>
      <c r="F17">
        <v>-2.2902596401546589</v>
      </c>
      <c r="G17">
        <v>-1.2486416333654495</v>
      </c>
      <c r="H17">
        <v>0.24492435667572798</v>
      </c>
    </row>
    <row r="18" spans="1:8">
      <c r="A18">
        <v>680.67226890756308</v>
      </c>
      <c r="B18">
        <v>17</v>
      </c>
      <c r="C18">
        <v>-0.77272601647813821</v>
      </c>
      <c r="D18">
        <v>1.669764405449746</v>
      </c>
      <c r="E18">
        <v>-1.2339967593163099</v>
      </c>
      <c r="F18">
        <v>-1.3253783513505759</v>
      </c>
      <c r="G18">
        <v>0.79467052729275278</v>
      </c>
      <c r="H18">
        <v>-1.5175308610969658</v>
      </c>
    </row>
    <row r="19" spans="1:8">
      <c r="A19">
        <v>898.36065573770497</v>
      </c>
      <c r="B19">
        <v>18</v>
      </c>
      <c r="C19">
        <v>1.3262439407205191</v>
      </c>
      <c r="D19">
        <v>0.7881495533801437</v>
      </c>
      <c r="E19">
        <v>-2.5485757754747116</v>
      </c>
      <c r="F19">
        <v>-0.77946469762200887</v>
      </c>
      <c r="G19">
        <v>-0.17701676645306566</v>
      </c>
      <c r="H19">
        <v>-1.3326693864478216</v>
      </c>
    </row>
    <row r="20" spans="1:8">
      <c r="A20">
        <v>1280.3149606299214</v>
      </c>
      <c r="B20">
        <v>19</v>
      </c>
      <c r="C20">
        <v>-1.3518017946130463</v>
      </c>
      <c r="D20">
        <v>2.864792755195928</v>
      </c>
      <c r="E20">
        <v>-2.6649975874131981</v>
      </c>
      <c r="F20">
        <v>0.14101433581506839</v>
      </c>
      <c r="G20">
        <v>0.72709228786476965</v>
      </c>
      <c r="H20">
        <v>-2.3498638959898264</v>
      </c>
    </row>
    <row r="21" spans="1:8">
      <c r="A21">
        <v>1160.4696673189826</v>
      </c>
      <c r="B21">
        <v>20</v>
      </c>
      <c r="C21">
        <v>-5.5472286772546484</v>
      </c>
      <c r="D21">
        <v>4.4526351548411185</v>
      </c>
      <c r="E21">
        <v>2.7455691401546223</v>
      </c>
      <c r="F21">
        <v>-0.38456580283577652</v>
      </c>
      <c r="G21">
        <v>2.5923623474946917</v>
      </c>
      <c r="H21">
        <v>-0.43093509265956992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result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2023-07-21T18:33:23Z</dcterms:created>
  <dcterms:modified xsi:type="dcterms:W3CDTF">2023-07-21T18:45:31Z</dcterms:modified>
</cp:coreProperties>
</file>