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6035" windowHeight="7725" activeTab="2"/>
  </bookViews>
  <sheets>
    <sheet name="rawdata" sheetId="1" r:id="rId1"/>
    <sheet name="weather indices calculation" sheetId="2" r:id="rId2"/>
    <sheet name="result" sheetId="3" r:id="rId3"/>
  </sheets>
  <calcPr calcId="125725"/>
</workbook>
</file>

<file path=xl/calcChain.xml><?xml version="1.0" encoding="utf-8"?>
<calcChain xmlns="http://schemas.openxmlformats.org/spreadsheetml/2006/main">
  <c r="G27" i="1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26"/>
  <c r="AQ3" i="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"/>
  <c r="CD49" i="2"/>
  <c r="CD50"/>
  <c r="CD51"/>
  <c r="CD52"/>
  <c r="CD53"/>
  <c r="CD54"/>
  <c r="CD55"/>
  <c r="CD56"/>
  <c r="CD57"/>
  <c r="CD58"/>
  <c r="CD59"/>
  <c r="CD60"/>
  <c r="CD61"/>
  <c r="CD62"/>
  <c r="CD63"/>
  <c r="CD64"/>
  <c r="CD65"/>
  <c r="CD66"/>
  <c r="CD67"/>
  <c r="CD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J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48"/>
  <c r="W3" i="3"/>
  <c r="W4"/>
  <c r="W5"/>
  <c r="W6"/>
  <c r="W7"/>
  <c r="W8"/>
  <c r="W9"/>
  <c r="W10"/>
  <c r="W11"/>
  <c r="W12"/>
  <c r="W13"/>
  <c r="W14"/>
  <c r="W15"/>
  <c r="W16"/>
  <c r="W17"/>
  <c r="W18"/>
  <c r="W19"/>
  <c r="W20"/>
  <c r="W21"/>
  <c r="W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  <c r="BI91" i="2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71"/>
  <c r="AP90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71"/>
  <c r="AP113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94"/>
  <c r="V136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1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D137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D114"/>
  <c r="E91"/>
  <c r="F91"/>
  <c r="G91"/>
  <c r="H91"/>
  <c r="I91"/>
  <c r="J91"/>
  <c r="K91"/>
  <c r="L91"/>
  <c r="M91"/>
  <c r="N91"/>
  <c r="O91"/>
  <c r="P91"/>
  <c r="Q91"/>
  <c r="R91"/>
  <c r="S91"/>
  <c r="T91"/>
  <c r="U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D91"/>
  <c r="E68"/>
  <c r="F68"/>
  <c r="G68"/>
  <c r="H68"/>
  <c r="I68"/>
  <c r="J68"/>
  <c r="K68"/>
  <c r="L68"/>
  <c r="M68"/>
  <c r="N68"/>
  <c r="O68"/>
  <c r="P68"/>
  <c r="Q68"/>
  <c r="R68"/>
  <c r="S68"/>
  <c r="T68"/>
  <c r="U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D68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U94"/>
  <c r="T94"/>
  <c r="S94"/>
  <c r="R94"/>
  <c r="Q94"/>
  <c r="P94"/>
  <c r="O94"/>
  <c r="N94"/>
  <c r="M94"/>
  <c r="L94"/>
  <c r="K94"/>
  <c r="J94"/>
  <c r="I94"/>
  <c r="H94"/>
  <c r="G94"/>
  <c r="F94"/>
  <c r="E94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X90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U71"/>
  <c r="T71"/>
  <c r="S71"/>
  <c r="R71"/>
  <c r="Q71"/>
  <c r="P71"/>
  <c r="O71"/>
  <c r="N71"/>
  <c r="M71"/>
  <c r="L71"/>
  <c r="K71"/>
  <c r="J71"/>
  <c r="I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H71"/>
  <c r="G71"/>
  <c r="F71"/>
  <c r="E71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17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94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71"/>
  <c r="CC49"/>
  <c r="CC50"/>
  <c r="CC51"/>
  <c r="CC52"/>
  <c r="CC53"/>
  <c r="CC54"/>
  <c r="CC55"/>
  <c r="CC56"/>
  <c r="CC57"/>
  <c r="CC58"/>
  <c r="CC59"/>
  <c r="CC60"/>
  <c r="CC61"/>
  <c r="CC62"/>
  <c r="CC63"/>
  <c r="CC64"/>
  <c r="CC65"/>
  <c r="CC66"/>
  <c r="CC67"/>
  <c r="CB49"/>
  <c r="CB50"/>
  <c r="CB51"/>
  <c r="CB52"/>
  <c r="CB53"/>
  <c r="CB54"/>
  <c r="CB55"/>
  <c r="CB56"/>
  <c r="CB57"/>
  <c r="CB58"/>
  <c r="CB59"/>
  <c r="CB60"/>
  <c r="CB61"/>
  <c r="CB62"/>
  <c r="CB63"/>
  <c r="CB64"/>
  <c r="CB65"/>
  <c r="CB66"/>
  <c r="CB67"/>
  <c r="CA49"/>
  <c r="CA50"/>
  <c r="CA51"/>
  <c r="CA52"/>
  <c r="CA53"/>
  <c r="CA54"/>
  <c r="CA55"/>
  <c r="CA56"/>
  <c r="CA57"/>
  <c r="CA58"/>
  <c r="CA59"/>
  <c r="CA60"/>
  <c r="CA61"/>
  <c r="CA62"/>
  <c r="CA63"/>
  <c r="CA64"/>
  <c r="CA65"/>
  <c r="CA66"/>
  <c r="CA67"/>
  <c r="BZ49"/>
  <c r="BZ50"/>
  <c r="BZ51"/>
  <c r="BZ52"/>
  <c r="BZ53"/>
  <c r="BZ54"/>
  <c r="BZ55"/>
  <c r="BZ56"/>
  <c r="BZ57"/>
  <c r="BZ58"/>
  <c r="BZ59"/>
  <c r="BZ60"/>
  <c r="BZ61"/>
  <c r="BZ62"/>
  <c r="BZ63"/>
  <c r="BZ64"/>
  <c r="BZ65"/>
  <c r="BZ66"/>
  <c r="BZ67"/>
  <c r="BY49"/>
  <c r="BY50"/>
  <c r="BY51"/>
  <c r="BY52"/>
  <c r="BY53"/>
  <c r="BY54"/>
  <c r="BY55"/>
  <c r="BY56"/>
  <c r="BY57"/>
  <c r="BY58"/>
  <c r="BY59"/>
  <c r="BY60"/>
  <c r="BY61"/>
  <c r="BY62"/>
  <c r="BY63"/>
  <c r="BY64"/>
  <c r="BY65"/>
  <c r="BY66"/>
  <c r="BY67"/>
  <c r="BX49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W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V49"/>
  <c r="BV50"/>
  <c r="BV51"/>
  <c r="BV52"/>
  <c r="BV53"/>
  <c r="BV54"/>
  <c r="BV55"/>
  <c r="BV56"/>
  <c r="BV57"/>
  <c r="BV58"/>
  <c r="BV59"/>
  <c r="BV60"/>
  <c r="BV61"/>
  <c r="BV62"/>
  <c r="BV63"/>
  <c r="BV64"/>
  <c r="BV65"/>
  <c r="BV66"/>
  <c r="BV67"/>
  <c r="BU49"/>
  <c r="BU50"/>
  <c r="BU51"/>
  <c r="BU52"/>
  <c r="BU53"/>
  <c r="BU54"/>
  <c r="BU55"/>
  <c r="BU56"/>
  <c r="BU57"/>
  <c r="BU58"/>
  <c r="BU59"/>
  <c r="BU60"/>
  <c r="BU61"/>
  <c r="BU62"/>
  <c r="BU63"/>
  <c r="BU64"/>
  <c r="BU65"/>
  <c r="BU66"/>
  <c r="BU67"/>
  <c r="BT49"/>
  <c r="BT50"/>
  <c r="BT51"/>
  <c r="BT52"/>
  <c r="BT53"/>
  <c r="BT54"/>
  <c r="BT55"/>
  <c r="BT56"/>
  <c r="BT57"/>
  <c r="BT58"/>
  <c r="BT59"/>
  <c r="BT60"/>
  <c r="BT61"/>
  <c r="BT62"/>
  <c r="BT63"/>
  <c r="BT64"/>
  <c r="BT65"/>
  <c r="BT66"/>
  <c r="BT67"/>
  <c r="BS49"/>
  <c r="BS50"/>
  <c r="BS51"/>
  <c r="BS52"/>
  <c r="BS53"/>
  <c r="BS54"/>
  <c r="BS55"/>
  <c r="BS56"/>
  <c r="BS57"/>
  <c r="BS58"/>
  <c r="BS59"/>
  <c r="BS60"/>
  <c r="BS61"/>
  <c r="BS62"/>
  <c r="BS63"/>
  <c r="BS64"/>
  <c r="BS65"/>
  <c r="BS66"/>
  <c r="BS67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BR67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BQ66"/>
  <c r="BQ67"/>
  <c r="BP49"/>
  <c r="BP50"/>
  <c r="BP51"/>
  <c r="BP52"/>
  <c r="BP53"/>
  <c r="BP54"/>
  <c r="BP55"/>
  <c r="BP56"/>
  <c r="BP57"/>
  <c r="BP58"/>
  <c r="BP59"/>
  <c r="BP60"/>
  <c r="BP61"/>
  <c r="BP62"/>
  <c r="BP63"/>
  <c r="BP64"/>
  <c r="BP65"/>
  <c r="BP66"/>
  <c r="BP67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N49"/>
  <c r="BN50"/>
  <c r="BN51"/>
  <c r="BN52"/>
  <c r="BN53"/>
  <c r="BN54"/>
  <c r="BN55"/>
  <c r="BN56"/>
  <c r="BN57"/>
  <c r="BN58"/>
  <c r="BN59"/>
  <c r="BN60"/>
  <c r="BN61"/>
  <c r="BN62"/>
  <c r="BN63"/>
  <c r="BN64"/>
  <c r="BN65"/>
  <c r="BN66"/>
  <c r="BN67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66"/>
  <c r="BM67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7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7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7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E49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BI48"/>
  <c r="BH48"/>
  <c r="BG48"/>
  <c r="BF48"/>
  <c r="BE48"/>
  <c r="BD48"/>
  <c r="BC48"/>
  <c r="BB48"/>
  <c r="BA48"/>
  <c r="AZ48"/>
  <c r="AY48"/>
  <c r="AX48"/>
  <c r="AW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V48"/>
  <c r="AU48"/>
  <c r="AT48"/>
  <c r="AS48"/>
  <c r="AR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X25"/>
  <c r="CD26"/>
  <c r="CD27"/>
  <c r="CD28"/>
  <c r="CD29"/>
  <c r="CD30"/>
  <c r="CD31"/>
  <c r="CD32"/>
  <c r="CD33"/>
  <c r="CD34"/>
  <c r="CD35"/>
  <c r="CD36"/>
  <c r="CD37"/>
  <c r="CD38"/>
  <c r="CD39"/>
  <c r="CD40"/>
  <c r="CD41"/>
  <c r="CD42"/>
  <c r="CD43"/>
  <c r="CD44"/>
  <c r="CD2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V26"/>
  <c r="CV27"/>
  <c r="CV28"/>
  <c r="CV29"/>
  <c r="CV30"/>
  <c r="CV31"/>
  <c r="CV32"/>
  <c r="CV33"/>
  <c r="CV34"/>
  <c r="CV35"/>
  <c r="CV36"/>
  <c r="CV37"/>
  <c r="CV38"/>
  <c r="CV39"/>
  <c r="CV40"/>
  <c r="CV41"/>
  <c r="CV42"/>
  <c r="CV43"/>
  <c r="CV44"/>
  <c r="CU26"/>
  <c r="CU27"/>
  <c r="CU28"/>
  <c r="CU29"/>
  <c r="CU30"/>
  <c r="CU31"/>
  <c r="CU32"/>
  <c r="CU33"/>
  <c r="CU34"/>
  <c r="CU35"/>
  <c r="CU36"/>
  <c r="CU37"/>
  <c r="CU38"/>
  <c r="CU39"/>
  <c r="CU40"/>
  <c r="CU41"/>
  <c r="CU42"/>
  <c r="CU43"/>
  <c r="CU44"/>
  <c r="CT26"/>
  <c r="CT27"/>
  <c r="CT28"/>
  <c r="CT29"/>
  <c r="CT30"/>
  <c r="CT31"/>
  <c r="CT32"/>
  <c r="CT33"/>
  <c r="CT34"/>
  <c r="CT35"/>
  <c r="CT36"/>
  <c r="CT37"/>
  <c r="CT38"/>
  <c r="CT39"/>
  <c r="CT40"/>
  <c r="CT41"/>
  <c r="CT42"/>
  <c r="CT43"/>
  <c r="CT44"/>
  <c r="CS26"/>
  <c r="CS27"/>
  <c r="CS28"/>
  <c r="CS29"/>
  <c r="CS30"/>
  <c r="CS31"/>
  <c r="CS32"/>
  <c r="CS33"/>
  <c r="CS34"/>
  <c r="CS35"/>
  <c r="CS36"/>
  <c r="CS37"/>
  <c r="CS38"/>
  <c r="CS39"/>
  <c r="CS40"/>
  <c r="CS41"/>
  <c r="CS42"/>
  <c r="CS43"/>
  <c r="CS44"/>
  <c r="CR26"/>
  <c r="CR27"/>
  <c r="CR28"/>
  <c r="CR29"/>
  <c r="CR30"/>
  <c r="CR31"/>
  <c r="CR32"/>
  <c r="CR33"/>
  <c r="CR34"/>
  <c r="CR35"/>
  <c r="CR36"/>
  <c r="CR37"/>
  <c r="CR38"/>
  <c r="CR39"/>
  <c r="CR40"/>
  <c r="CR41"/>
  <c r="CR42"/>
  <c r="CR43"/>
  <c r="CR44"/>
  <c r="CQ26"/>
  <c r="CQ27"/>
  <c r="CQ28"/>
  <c r="CQ29"/>
  <c r="CQ30"/>
  <c r="CQ31"/>
  <c r="CQ32"/>
  <c r="CQ33"/>
  <c r="CQ34"/>
  <c r="CQ35"/>
  <c r="CQ36"/>
  <c r="CQ37"/>
  <c r="CQ38"/>
  <c r="CQ39"/>
  <c r="CQ40"/>
  <c r="CQ41"/>
  <c r="CQ42"/>
  <c r="CQ43"/>
  <c r="CQ44"/>
  <c r="CP26"/>
  <c r="CP27"/>
  <c r="CP28"/>
  <c r="CP29"/>
  <c r="CP30"/>
  <c r="CP31"/>
  <c r="CP32"/>
  <c r="CP33"/>
  <c r="CP34"/>
  <c r="CP35"/>
  <c r="CP36"/>
  <c r="CP37"/>
  <c r="CP38"/>
  <c r="CP39"/>
  <c r="CP40"/>
  <c r="CP41"/>
  <c r="CP42"/>
  <c r="CP43"/>
  <c r="CP44"/>
  <c r="CO26"/>
  <c r="CO27"/>
  <c r="CO28"/>
  <c r="CO29"/>
  <c r="CO30"/>
  <c r="CO31"/>
  <c r="CO32"/>
  <c r="CO33"/>
  <c r="CO34"/>
  <c r="CO35"/>
  <c r="CO36"/>
  <c r="CO37"/>
  <c r="CO38"/>
  <c r="CO39"/>
  <c r="CO40"/>
  <c r="CO41"/>
  <c r="CO42"/>
  <c r="CO43"/>
  <c r="CO44"/>
  <c r="CN26"/>
  <c r="CN27"/>
  <c r="CN28"/>
  <c r="CN29"/>
  <c r="CN30"/>
  <c r="CN31"/>
  <c r="CN32"/>
  <c r="CN33"/>
  <c r="CN34"/>
  <c r="CN35"/>
  <c r="CN36"/>
  <c r="CN37"/>
  <c r="CN38"/>
  <c r="CN39"/>
  <c r="CN40"/>
  <c r="CN41"/>
  <c r="CN42"/>
  <c r="CN43"/>
  <c r="CN44"/>
  <c r="CM26"/>
  <c r="CM27"/>
  <c r="CM28"/>
  <c r="CM29"/>
  <c r="CM30"/>
  <c r="CM31"/>
  <c r="CM32"/>
  <c r="CM33"/>
  <c r="CM34"/>
  <c r="CM35"/>
  <c r="CM36"/>
  <c r="CM37"/>
  <c r="CM38"/>
  <c r="CM39"/>
  <c r="CM40"/>
  <c r="CM41"/>
  <c r="CM42"/>
  <c r="CM43"/>
  <c r="CM44"/>
  <c r="CW25"/>
  <c r="CV25"/>
  <c r="CU25"/>
  <c r="CT25"/>
  <c r="CS25"/>
  <c r="CR25"/>
  <c r="CQ25"/>
  <c r="CP25"/>
  <c r="CO25"/>
  <c r="CN25"/>
  <c r="CM25"/>
  <c r="CL26"/>
  <c r="CL27"/>
  <c r="CL28"/>
  <c r="CL29"/>
  <c r="CL30"/>
  <c r="CL31"/>
  <c r="CL32"/>
  <c r="CL33"/>
  <c r="CL34"/>
  <c r="CL35"/>
  <c r="CL36"/>
  <c r="CL37"/>
  <c r="CL38"/>
  <c r="CL39"/>
  <c r="CL40"/>
  <c r="CL41"/>
  <c r="CL42"/>
  <c r="CL43"/>
  <c r="CL44"/>
  <c r="CL25"/>
  <c r="CK26"/>
  <c r="CK27"/>
  <c r="CK28"/>
  <c r="CK29"/>
  <c r="CK30"/>
  <c r="CK31"/>
  <c r="CK32"/>
  <c r="CK33"/>
  <c r="CK34"/>
  <c r="CK35"/>
  <c r="CK36"/>
  <c r="CK37"/>
  <c r="CK38"/>
  <c r="CK39"/>
  <c r="CK40"/>
  <c r="CK41"/>
  <c r="CK42"/>
  <c r="CK43"/>
  <c r="CK44"/>
  <c r="CJ26"/>
  <c r="CJ27"/>
  <c r="CJ28"/>
  <c r="CJ29"/>
  <c r="CJ30"/>
  <c r="CJ31"/>
  <c r="CJ32"/>
  <c r="CJ33"/>
  <c r="CJ34"/>
  <c r="CJ35"/>
  <c r="CJ36"/>
  <c r="CJ37"/>
  <c r="CJ38"/>
  <c r="CJ39"/>
  <c r="CJ40"/>
  <c r="CJ41"/>
  <c r="CJ42"/>
  <c r="CJ43"/>
  <c r="CJ44"/>
  <c r="CI26"/>
  <c r="CI27"/>
  <c r="CI28"/>
  <c r="CI29"/>
  <c r="CI30"/>
  <c r="CI31"/>
  <c r="CI32"/>
  <c r="CI33"/>
  <c r="CI34"/>
  <c r="CI35"/>
  <c r="CI36"/>
  <c r="CI37"/>
  <c r="CI38"/>
  <c r="CI39"/>
  <c r="CI40"/>
  <c r="CI41"/>
  <c r="CI42"/>
  <c r="CI43"/>
  <c r="CI44"/>
  <c r="CH26"/>
  <c r="CH27"/>
  <c r="CH28"/>
  <c r="CH29"/>
  <c r="CH30"/>
  <c r="CH31"/>
  <c r="CH32"/>
  <c r="CH33"/>
  <c r="CH34"/>
  <c r="CH35"/>
  <c r="CH36"/>
  <c r="CH37"/>
  <c r="CH38"/>
  <c r="CH39"/>
  <c r="CH40"/>
  <c r="CH41"/>
  <c r="CH42"/>
  <c r="CH43"/>
  <c r="CH44"/>
  <c r="CG26"/>
  <c r="CG27"/>
  <c r="CG28"/>
  <c r="CG29"/>
  <c r="CG30"/>
  <c r="CG31"/>
  <c r="CG32"/>
  <c r="CG33"/>
  <c r="CG34"/>
  <c r="CG35"/>
  <c r="CG36"/>
  <c r="CG37"/>
  <c r="CG38"/>
  <c r="CG39"/>
  <c r="CG40"/>
  <c r="CG41"/>
  <c r="CG42"/>
  <c r="CG43"/>
  <c r="CG44"/>
  <c r="CF26"/>
  <c r="CF27"/>
  <c r="CF28"/>
  <c r="CF29"/>
  <c r="CF30"/>
  <c r="CF31"/>
  <c r="CF32"/>
  <c r="CF33"/>
  <c r="CF34"/>
  <c r="CF35"/>
  <c r="CF36"/>
  <c r="CF37"/>
  <c r="CF38"/>
  <c r="CF39"/>
  <c r="CF40"/>
  <c r="CF41"/>
  <c r="CF42"/>
  <c r="CF43"/>
  <c r="CF44"/>
  <c r="CC26"/>
  <c r="CC27"/>
  <c r="CC28"/>
  <c r="CC29"/>
  <c r="CC30"/>
  <c r="CC31"/>
  <c r="CC32"/>
  <c r="CC33"/>
  <c r="CC34"/>
  <c r="CC35"/>
  <c r="CC36"/>
  <c r="CC37"/>
  <c r="CC38"/>
  <c r="CC39"/>
  <c r="CC40"/>
  <c r="CC41"/>
  <c r="CC42"/>
  <c r="CC43"/>
  <c r="CC44"/>
  <c r="CB26"/>
  <c r="CB27"/>
  <c r="CB28"/>
  <c r="CB29"/>
  <c r="CB30"/>
  <c r="CB31"/>
  <c r="CB32"/>
  <c r="CB33"/>
  <c r="CB34"/>
  <c r="CB35"/>
  <c r="CB36"/>
  <c r="CB37"/>
  <c r="CB38"/>
  <c r="CB39"/>
  <c r="CB40"/>
  <c r="CB41"/>
  <c r="CB42"/>
  <c r="CB43"/>
  <c r="CB44"/>
  <c r="CA26"/>
  <c r="CA27"/>
  <c r="CA28"/>
  <c r="CA29"/>
  <c r="CA30"/>
  <c r="CA31"/>
  <c r="CA32"/>
  <c r="CA33"/>
  <c r="CA34"/>
  <c r="CA35"/>
  <c r="CA36"/>
  <c r="CA37"/>
  <c r="CA38"/>
  <c r="CA39"/>
  <c r="CA40"/>
  <c r="CA41"/>
  <c r="CA42"/>
  <c r="CA43"/>
  <c r="CA44"/>
  <c r="BZ26"/>
  <c r="BZ27"/>
  <c r="BZ28"/>
  <c r="BZ29"/>
  <c r="BZ30"/>
  <c r="BZ31"/>
  <c r="BZ32"/>
  <c r="BZ33"/>
  <c r="BZ34"/>
  <c r="BZ35"/>
  <c r="BZ36"/>
  <c r="BZ37"/>
  <c r="BZ38"/>
  <c r="BZ39"/>
  <c r="BZ40"/>
  <c r="BZ41"/>
  <c r="BZ42"/>
  <c r="BZ43"/>
  <c r="BZ44"/>
  <c r="BY26"/>
  <c r="BY27"/>
  <c r="BY28"/>
  <c r="BY29"/>
  <c r="BY30"/>
  <c r="BY31"/>
  <c r="BY32"/>
  <c r="BY33"/>
  <c r="BY34"/>
  <c r="BY35"/>
  <c r="BY36"/>
  <c r="BY37"/>
  <c r="BY38"/>
  <c r="BY39"/>
  <c r="BY40"/>
  <c r="BY41"/>
  <c r="BY42"/>
  <c r="BY43"/>
  <c r="BY44"/>
  <c r="BX26"/>
  <c r="BX27"/>
  <c r="BX28"/>
  <c r="BX29"/>
  <c r="BX30"/>
  <c r="BX31"/>
  <c r="BX32"/>
  <c r="BX33"/>
  <c r="BX34"/>
  <c r="BX35"/>
  <c r="BX36"/>
  <c r="BX37"/>
  <c r="BX38"/>
  <c r="BX39"/>
  <c r="BX40"/>
  <c r="BX41"/>
  <c r="BX42"/>
  <c r="BX43"/>
  <c r="BX44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W43"/>
  <c r="BW44"/>
  <c r="BV26"/>
  <c r="BV27"/>
  <c r="BV28"/>
  <c r="BV29"/>
  <c r="BV30"/>
  <c r="BV31"/>
  <c r="BV32"/>
  <c r="BV33"/>
  <c r="BV34"/>
  <c r="BV35"/>
  <c r="BV36"/>
  <c r="BV37"/>
  <c r="BV38"/>
  <c r="BV39"/>
  <c r="BV40"/>
  <c r="BV41"/>
  <c r="BV42"/>
  <c r="BV43"/>
  <c r="BV44"/>
  <c r="BU26"/>
  <c r="BU27"/>
  <c r="BU28"/>
  <c r="BU29"/>
  <c r="BU30"/>
  <c r="BU31"/>
  <c r="BU32"/>
  <c r="BU33"/>
  <c r="BU34"/>
  <c r="BU35"/>
  <c r="BU36"/>
  <c r="BU37"/>
  <c r="BU38"/>
  <c r="BU39"/>
  <c r="BU40"/>
  <c r="BU41"/>
  <c r="BU42"/>
  <c r="BU43"/>
  <c r="BU44"/>
  <c r="BT26"/>
  <c r="BT27"/>
  <c r="BT28"/>
  <c r="BT29"/>
  <c r="BT30"/>
  <c r="BT31"/>
  <c r="BT32"/>
  <c r="BT33"/>
  <c r="BT34"/>
  <c r="BT35"/>
  <c r="BT36"/>
  <c r="BT37"/>
  <c r="BT38"/>
  <c r="BT39"/>
  <c r="BT40"/>
  <c r="BT41"/>
  <c r="BT42"/>
  <c r="BT43"/>
  <c r="BT44"/>
  <c r="BS26"/>
  <c r="BS27"/>
  <c r="BS28"/>
  <c r="BS29"/>
  <c r="BS30"/>
  <c r="BS31"/>
  <c r="BS32"/>
  <c r="BS33"/>
  <c r="BS34"/>
  <c r="BS35"/>
  <c r="BS36"/>
  <c r="BS37"/>
  <c r="BS38"/>
  <c r="BS39"/>
  <c r="BS40"/>
  <c r="BS41"/>
  <c r="BS42"/>
  <c r="BS43"/>
  <c r="BS44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O26"/>
  <c r="BO27"/>
  <c r="BO28"/>
  <c r="BO29"/>
  <c r="BO30"/>
  <c r="BO31"/>
  <c r="BO32"/>
  <c r="BO33"/>
  <c r="BO34"/>
  <c r="BO35"/>
  <c r="BO36"/>
  <c r="BO37"/>
  <c r="BO38"/>
  <c r="BO39"/>
  <c r="BO40"/>
  <c r="BO41"/>
  <c r="BO42"/>
  <c r="BO43"/>
  <c r="BO44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CK25"/>
  <c r="CJ25"/>
  <c r="CI25"/>
  <c r="CH25"/>
  <c r="CG25"/>
  <c r="CF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E45"/>
  <c r="F45"/>
  <c r="G45"/>
  <c r="H45"/>
  <c r="I45"/>
  <c r="J45"/>
  <c r="K45"/>
  <c r="L45"/>
  <c r="M45"/>
  <c r="N45"/>
  <c r="O45"/>
  <c r="P45"/>
  <c r="Q45"/>
  <c r="R45"/>
  <c r="S45"/>
  <c r="T45"/>
  <c r="U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Q41" s="1"/>
  <c r="R18" i="3" s="1"/>
  <c r="AO45" i="2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BI25"/>
  <c r="BH25"/>
  <c r="BG25"/>
  <c r="BF25"/>
  <c r="BE25"/>
  <c r="BD25"/>
  <c r="BC25"/>
  <c r="BB25"/>
  <c r="BA25"/>
  <c r="AZ25"/>
  <c r="AY25"/>
  <c r="AX25"/>
  <c r="AW25"/>
  <c r="AV25"/>
  <c r="AU25"/>
  <c r="AT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S25"/>
  <c r="AR25"/>
  <c r="AQ26"/>
  <c r="R3" i="3" s="1"/>
  <c r="AQ27" i="2"/>
  <c r="R4" i="3" s="1"/>
  <c r="AQ30" i="2"/>
  <c r="R7" i="3" s="1"/>
  <c r="AQ31" i="2"/>
  <c r="R8" i="3" s="1"/>
  <c r="AQ34" i="2"/>
  <c r="R11" i="3" s="1"/>
  <c r="AQ35" i="2"/>
  <c r="R12" i="3" s="1"/>
  <c r="AQ38" i="2"/>
  <c r="R15" i="3" s="1"/>
  <c r="AQ39" i="2"/>
  <c r="R16" i="3" s="1"/>
  <c r="AQ42" i="2"/>
  <c r="R19" i="3" s="1"/>
  <c r="AQ43" i="2"/>
  <c r="R20" i="3" s="1"/>
  <c r="AQ25" i="2"/>
  <c r="R2" i="3" s="1"/>
  <c r="AP26" i="2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D45"/>
  <c r="W28" s="1"/>
  <c r="P5" i="3" s="1"/>
  <c r="V26" i="2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U25"/>
  <c r="T25"/>
  <c r="S25"/>
  <c r="R25"/>
  <c r="Q25"/>
  <c r="P25"/>
  <c r="O25"/>
  <c r="N25"/>
  <c r="M25"/>
  <c r="L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K25"/>
  <c r="J25"/>
  <c r="I25"/>
  <c r="H25"/>
  <c r="G25"/>
  <c r="F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E25"/>
  <c r="D25"/>
  <c r="DR3"/>
  <c r="DR4"/>
  <c r="DR5"/>
  <c r="DR6"/>
  <c r="DR7"/>
  <c r="DR8"/>
  <c r="DR9"/>
  <c r="DR10"/>
  <c r="DR11"/>
  <c r="DR12"/>
  <c r="DR13"/>
  <c r="DR14"/>
  <c r="DR15"/>
  <c r="DR16"/>
  <c r="DR17"/>
  <c r="DR18"/>
  <c r="DR19"/>
  <c r="DR20"/>
  <c r="DR21"/>
  <c r="DR2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"/>
  <c r="CX3"/>
  <c r="CX4"/>
  <c r="CX5"/>
  <c r="CX6"/>
  <c r="CX7"/>
  <c r="CX8"/>
  <c r="CX9"/>
  <c r="CX10"/>
  <c r="CX11"/>
  <c r="CX12"/>
  <c r="CX13"/>
  <c r="CX14"/>
  <c r="CX15"/>
  <c r="CX16"/>
  <c r="CX17"/>
  <c r="CX18"/>
  <c r="CX19"/>
  <c r="CX20"/>
  <c r="CX21"/>
  <c r="CX2"/>
  <c r="CD3"/>
  <c r="CD4"/>
  <c r="CD5"/>
  <c r="CD6"/>
  <c r="CD7"/>
  <c r="CD8"/>
  <c r="CD9"/>
  <c r="CD10"/>
  <c r="CD11"/>
  <c r="CD12"/>
  <c r="CD13"/>
  <c r="CD14"/>
  <c r="CD15"/>
  <c r="CD16"/>
  <c r="CD17"/>
  <c r="CD18"/>
  <c r="CD19"/>
  <c r="CD20"/>
  <c r="CD21"/>
  <c r="CD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"/>
  <c r="E22"/>
  <c r="F22"/>
  <c r="G22"/>
  <c r="H22"/>
  <c r="I22"/>
  <c r="J22"/>
  <c r="K22"/>
  <c r="L22"/>
  <c r="M22"/>
  <c r="N22"/>
  <c r="O22"/>
  <c r="P22"/>
  <c r="Q22"/>
  <c r="R22"/>
  <c r="S22"/>
  <c r="T22"/>
  <c r="U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22"/>
  <c r="W4" s="1"/>
  <c r="D4" i="3" s="1"/>
  <c r="W127" i="2" l="1"/>
  <c r="AR12" i="3" s="1"/>
  <c r="BK28" i="2"/>
  <c r="T5" i="3" s="1"/>
  <c r="CE29" i="2"/>
  <c r="V6" i="3" s="1"/>
  <c r="AQ37" i="2"/>
  <c r="R14" i="3" s="1"/>
  <c r="AQ29" i="2"/>
  <c r="R6" i="3" s="1"/>
  <c r="AQ28" i="2"/>
  <c r="R5" i="3" s="1"/>
  <c r="CE28" i="2"/>
  <c r="V5" i="3" s="1"/>
  <c r="CY29" i="2"/>
  <c r="X6" i="3" s="1"/>
  <c r="BK29" i="2"/>
  <c r="T6" i="3" s="1"/>
  <c r="AQ75" i="2"/>
  <c r="AJ6" i="3" s="1"/>
  <c r="AQ79" i="2"/>
  <c r="AJ10" i="3" s="1"/>
  <c r="AQ83" i="2"/>
  <c r="AJ14" i="3" s="1"/>
  <c r="AQ87" i="2"/>
  <c r="AJ18" i="3" s="1"/>
  <c r="AQ71" i="2"/>
  <c r="AJ2" i="3" s="1"/>
  <c r="AQ74" i="2"/>
  <c r="AJ5" i="3" s="1"/>
  <c r="AQ78" i="2"/>
  <c r="AJ9" i="3" s="1"/>
  <c r="AQ82" i="2"/>
  <c r="AJ13" i="3" s="1"/>
  <c r="AQ86" i="2"/>
  <c r="AJ17" i="3" s="1"/>
  <c r="AQ90" i="2"/>
  <c r="AJ21" i="3" s="1"/>
  <c r="AQ73" i="2"/>
  <c r="AJ4" i="3" s="1"/>
  <c r="AQ77" i="2"/>
  <c r="AJ8" i="3" s="1"/>
  <c r="AQ81" i="2"/>
  <c r="AJ12" i="3" s="1"/>
  <c r="AQ85" i="2"/>
  <c r="AJ16" i="3" s="1"/>
  <c r="AQ89" i="2"/>
  <c r="AJ20" i="3" s="1"/>
  <c r="AQ72" i="2"/>
  <c r="AJ3" i="3" s="1"/>
  <c r="AQ76" i="2"/>
  <c r="AJ7" i="3" s="1"/>
  <c r="AQ80" i="2"/>
  <c r="AJ11" i="3" s="1"/>
  <c r="AQ84" i="2"/>
  <c r="AJ15" i="3" s="1"/>
  <c r="AQ88" i="2"/>
  <c r="AJ19" i="3" s="1"/>
  <c r="AQ98" i="2"/>
  <c r="AP6" i="3" s="1"/>
  <c r="AQ102" i="2"/>
  <c r="AP10" i="3" s="1"/>
  <c r="AQ106" i="2"/>
  <c r="AP14" i="3" s="1"/>
  <c r="AQ110" i="2"/>
  <c r="AP18" i="3" s="1"/>
  <c r="AQ94" i="2"/>
  <c r="AP2" i="3" s="1"/>
  <c r="AQ97" i="2"/>
  <c r="AP5" i="3" s="1"/>
  <c r="AQ101" i="2"/>
  <c r="AP9" i="3" s="1"/>
  <c r="AQ105" i="2"/>
  <c r="AP13" i="3" s="1"/>
  <c r="AQ109" i="2"/>
  <c r="AP17" i="3" s="1"/>
  <c r="AQ113" i="2"/>
  <c r="AP21" i="3" s="1"/>
  <c r="AQ96" i="2"/>
  <c r="AP4" i="3" s="1"/>
  <c r="AQ100" i="2"/>
  <c r="AP8" i="3" s="1"/>
  <c r="AQ104" i="2"/>
  <c r="AP12" i="3" s="1"/>
  <c r="AQ108" i="2"/>
  <c r="AP16" i="3" s="1"/>
  <c r="AQ112" i="2"/>
  <c r="AP20" i="3" s="1"/>
  <c r="AQ95" i="2"/>
  <c r="AP3" i="3" s="1"/>
  <c r="AQ99" i="2"/>
  <c r="AP7" i="3" s="1"/>
  <c r="AQ103" i="2"/>
  <c r="AP11" i="3" s="1"/>
  <c r="AQ107" i="2"/>
  <c r="AP15" i="3" s="1"/>
  <c r="AQ111" i="2"/>
  <c r="AP19" i="3" s="1"/>
  <c r="W25" i="2"/>
  <c r="P2" i="3" s="1"/>
  <c r="W41" i="2"/>
  <c r="P18" i="3" s="1"/>
  <c r="W37" i="2"/>
  <c r="P14" i="3" s="1"/>
  <c r="W33" i="2"/>
  <c r="P10" i="3" s="1"/>
  <c r="W29" i="2"/>
  <c r="P6" i="3" s="1"/>
  <c r="AQ33" i="2"/>
  <c r="R10" i="3" s="1"/>
  <c r="BK42" i="2"/>
  <c r="T19" i="3" s="1"/>
  <c r="BK38" i="2"/>
  <c r="T15" i="3" s="1"/>
  <c r="BK34" i="2"/>
  <c r="T11" i="3" s="1"/>
  <c r="BK30" i="2"/>
  <c r="T7" i="3" s="1"/>
  <c r="BK26" i="2"/>
  <c r="T3" i="3" s="1"/>
  <c r="CE42" i="2"/>
  <c r="V19" i="3" s="1"/>
  <c r="CE38" i="2"/>
  <c r="V15" i="3" s="1"/>
  <c r="CE34" i="2"/>
  <c r="V11" i="3" s="1"/>
  <c r="CE30" i="2"/>
  <c r="V7" i="3" s="1"/>
  <c r="CE26" i="2"/>
  <c r="V3" i="3" s="1"/>
  <c r="CY42" i="2"/>
  <c r="X19" i="3" s="1"/>
  <c r="CY38" i="2"/>
  <c r="X15" i="3" s="1"/>
  <c r="CY34" i="2"/>
  <c r="X11" i="3" s="1"/>
  <c r="CY30" i="2"/>
  <c r="X7" i="3" s="1"/>
  <c r="CY26" i="2"/>
  <c r="X3" i="3" s="1"/>
  <c r="W135" i="2"/>
  <c r="AR20" i="3" s="1"/>
  <c r="CE52" i="2"/>
  <c r="AF6" i="3" s="1"/>
  <c r="CE56" i="2"/>
  <c r="AF10" i="3" s="1"/>
  <c r="CE60" i="2"/>
  <c r="AF14" i="3" s="1"/>
  <c r="CE64" i="2"/>
  <c r="AF18" i="3" s="1"/>
  <c r="CE48" i="2"/>
  <c r="AF2" i="3" s="1"/>
  <c r="CE51" i="2"/>
  <c r="AF5" i="3" s="1"/>
  <c r="CE55" i="2"/>
  <c r="AF9" i="3" s="1"/>
  <c r="CE59" i="2"/>
  <c r="AF13" i="3" s="1"/>
  <c r="CE63" i="2"/>
  <c r="AF17" i="3" s="1"/>
  <c r="CE67" i="2"/>
  <c r="AF21" i="3" s="1"/>
  <c r="CE50" i="2"/>
  <c r="AF4" i="3" s="1"/>
  <c r="CE54" i="2"/>
  <c r="AF8" i="3" s="1"/>
  <c r="CE58" i="2"/>
  <c r="AF12" i="3" s="1"/>
  <c r="CE62" i="2"/>
  <c r="AF16" i="3" s="1"/>
  <c r="CE66" i="2"/>
  <c r="AF20" i="3" s="1"/>
  <c r="CE49" i="2"/>
  <c r="AF3" i="3" s="1"/>
  <c r="CE53" i="2"/>
  <c r="AF7" i="3" s="1"/>
  <c r="CE57" i="2"/>
  <c r="AF11" i="3" s="1"/>
  <c r="CE61" i="2"/>
  <c r="AF15" i="3" s="1"/>
  <c r="CE65" i="2"/>
  <c r="AF19" i="3" s="1"/>
  <c r="AQ52" i="2"/>
  <c r="AB6" i="3" s="1"/>
  <c r="AQ56" i="2"/>
  <c r="AB10" i="3" s="1"/>
  <c r="AQ60" i="2"/>
  <c r="AB14" i="3" s="1"/>
  <c r="AQ64" i="2"/>
  <c r="AB18" i="3" s="1"/>
  <c r="AQ48" i="2"/>
  <c r="AB2" i="3" s="1"/>
  <c r="AQ51" i="2"/>
  <c r="AB5" i="3" s="1"/>
  <c r="AQ55" i="2"/>
  <c r="AB9" i="3" s="1"/>
  <c r="AQ59" i="2"/>
  <c r="AB13" i="3" s="1"/>
  <c r="AQ63" i="2"/>
  <c r="AB17" i="3" s="1"/>
  <c r="AQ67" i="2"/>
  <c r="AB21" i="3" s="1"/>
  <c r="AQ50" i="2"/>
  <c r="AB4" i="3" s="1"/>
  <c r="AQ54" i="2"/>
  <c r="AB8" i="3" s="1"/>
  <c r="AQ58" i="2"/>
  <c r="AB12" i="3" s="1"/>
  <c r="AQ62" i="2"/>
  <c r="AB16" i="3" s="1"/>
  <c r="AQ66" i="2"/>
  <c r="AB20" i="3" s="1"/>
  <c r="AQ49" i="2"/>
  <c r="AB3" i="3" s="1"/>
  <c r="AQ53" i="2"/>
  <c r="AB7" i="3" s="1"/>
  <c r="AQ57" i="2"/>
  <c r="AB11" i="3" s="1"/>
  <c r="AQ61" i="2"/>
  <c r="AB15" i="3" s="1"/>
  <c r="AQ65" i="2"/>
  <c r="AB19" i="3" s="1"/>
  <c r="W42" i="2"/>
  <c r="P19" i="3" s="1"/>
  <c r="W38" i="2"/>
  <c r="P15" i="3" s="1"/>
  <c r="W34" i="2"/>
  <c r="P11" i="3" s="1"/>
  <c r="W30" i="2"/>
  <c r="P7" i="3" s="1"/>
  <c r="W26" i="2"/>
  <c r="P3" i="3" s="1"/>
  <c r="BK43" i="2"/>
  <c r="T20" i="3" s="1"/>
  <c r="BK39" i="2"/>
  <c r="T16" i="3" s="1"/>
  <c r="BK35" i="2"/>
  <c r="T12" i="3" s="1"/>
  <c r="BK31" i="2"/>
  <c r="T8" i="3" s="1"/>
  <c r="BK27" i="2"/>
  <c r="T4" i="3" s="1"/>
  <c r="CE43" i="2"/>
  <c r="V20" i="3" s="1"/>
  <c r="CE39" i="2"/>
  <c r="V16" i="3" s="1"/>
  <c r="CE35" i="2"/>
  <c r="V12" i="3" s="1"/>
  <c r="CE31" i="2"/>
  <c r="V8" i="3" s="1"/>
  <c r="CE27" i="2"/>
  <c r="V4" i="3" s="1"/>
  <c r="CY43" i="2"/>
  <c r="X20" i="3" s="1"/>
  <c r="CY39" i="2"/>
  <c r="X16" i="3" s="1"/>
  <c r="CY35" i="2"/>
  <c r="X12" i="3" s="1"/>
  <c r="CY31" i="2"/>
  <c r="X8" i="3" s="1"/>
  <c r="CY27" i="2"/>
  <c r="X4" i="3" s="1"/>
  <c r="BK78" i="2"/>
  <c r="AL9" i="3" s="1"/>
  <c r="BK83" i="2"/>
  <c r="AL14" i="3" s="1"/>
  <c r="BK87" i="2"/>
  <c r="AL18" i="3" s="1"/>
  <c r="BK71" i="2"/>
  <c r="AL2" i="3" s="1"/>
  <c r="BK76" i="2"/>
  <c r="AL7" i="3" s="1"/>
  <c r="BK82" i="2"/>
  <c r="AL13" i="3" s="1"/>
  <c r="BK86" i="2"/>
  <c r="AL17" i="3" s="1"/>
  <c r="BK90" i="2"/>
  <c r="AL21" i="3" s="1"/>
  <c r="BK75" i="2"/>
  <c r="AL6" i="3" s="1"/>
  <c r="BK80" i="2"/>
  <c r="AL11" i="3" s="1"/>
  <c r="BK85" i="2"/>
  <c r="AL16" i="3" s="1"/>
  <c r="BK89" i="2"/>
  <c r="AL20" i="3" s="1"/>
  <c r="BK79" i="2"/>
  <c r="AL10" i="3" s="1"/>
  <c r="BK84" i="2"/>
  <c r="AL15" i="3" s="1"/>
  <c r="BK88" i="2"/>
  <c r="AL19" i="3" s="1"/>
  <c r="W98" i="2"/>
  <c r="AN6" i="3" s="1"/>
  <c r="W102" i="2"/>
  <c r="AN10" i="3" s="1"/>
  <c r="W106" i="2"/>
  <c r="AN14" i="3" s="1"/>
  <c r="W110" i="2"/>
  <c r="AN18" i="3" s="1"/>
  <c r="W94" i="2"/>
  <c r="AN2" i="3" s="1"/>
  <c r="W97" i="2"/>
  <c r="AN5" i="3" s="1"/>
  <c r="W101" i="2"/>
  <c r="AN9" i="3" s="1"/>
  <c r="W105" i="2"/>
  <c r="AN13" i="3" s="1"/>
  <c r="W109" i="2"/>
  <c r="AN17" i="3" s="1"/>
  <c r="W113" i="2"/>
  <c r="AN21" i="3" s="1"/>
  <c r="W96" i="2"/>
  <c r="AN4" i="3" s="1"/>
  <c r="W100" i="2"/>
  <c r="AN8" i="3" s="1"/>
  <c r="W104" i="2"/>
  <c r="AN12" i="3" s="1"/>
  <c r="W108" i="2"/>
  <c r="AN16" i="3" s="1"/>
  <c r="W112" i="2"/>
  <c r="AN20" i="3" s="1"/>
  <c r="W95" i="2"/>
  <c r="AN3" i="3" s="1"/>
  <c r="W99" i="2"/>
  <c r="AN7" i="3" s="1"/>
  <c r="W103" i="2"/>
  <c r="AN11" i="3" s="1"/>
  <c r="W107" i="2"/>
  <c r="AN15" i="3" s="1"/>
  <c r="W111" i="2"/>
  <c r="AN19" i="3" s="1"/>
  <c r="W121" i="2"/>
  <c r="AR6" i="3" s="1"/>
  <c r="W125" i="2"/>
  <c r="AR10" i="3" s="1"/>
  <c r="W129" i="2"/>
  <c r="AR14" i="3" s="1"/>
  <c r="W133" i="2"/>
  <c r="AR18" i="3" s="1"/>
  <c r="W117" i="2"/>
  <c r="AR2" i="3" s="1"/>
  <c r="W120" i="2"/>
  <c r="AR5" i="3" s="1"/>
  <c r="W124" i="2"/>
  <c r="AR9" i="3" s="1"/>
  <c r="W128" i="2"/>
  <c r="AR13" i="3" s="1"/>
  <c r="W132" i="2"/>
  <c r="AR17" i="3" s="1"/>
  <c r="W136" i="2"/>
  <c r="AR21" i="3" s="1"/>
  <c r="W119" i="2"/>
  <c r="AR4" i="3" s="1"/>
  <c r="W123" i="2"/>
  <c r="AR8" i="3" s="1"/>
  <c r="W118" i="2"/>
  <c r="AR3" i="3" s="1"/>
  <c r="W122" i="2"/>
  <c r="AR7" i="3" s="1"/>
  <c r="W126" i="2"/>
  <c r="AR11" i="3" s="1"/>
  <c r="W130" i="2"/>
  <c r="AR15" i="3" s="1"/>
  <c r="W43" i="2"/>
  <c r="P20" i="3" s="1"/>
  <c r="W39" i="2"/>
  <c r="P16" i="3" s="1"/>
  <c r="W35" i="2"/>
  <c r="P12" i="3" s="1"/>
  <c r="W31" i="2"/>
  <c r="P8" i="3" s="1"/>
  <c r="W27" i="2"/>
  <c r="P4" i="3" s="1"/>
  <c r="BK44" i="2"/>
  <c r="T21" i="3" s="1"/>
  <c r="BK40" i="2"/>
  <c r="T17" i="3" s="1"/>
  <c r="BK36" i="2"/>
  <c r="T13" i="3" s="1"/>
  <c r="BK32" i="2"/>
  <c r="T9" i="3" s="1"/>
  <c r="CE44" i="2"/>
  <c r="V21" i="3" s="1"/>
  <c r="CE40" i="2"/>
  <c r="V17" i="3" s="1"/>
  <c r="CE36" i="2"/>
  <c r="V13" i="3" s="1"/>
  <c r="CE32" i="2"/>
  <c r="V9" i="3" s="1"/>
  <c r="CY44" i="2"/>
  <c r="X21" i="3" s="1"/>
  <c r="CY40" i="2"/>
  <c r="X17" i="3" s="1"/>
  <c r="CY36" i="2"/>
  <c r="X13" i="3" s="1"/>
  <c r="CY32" i="2"/>
  <c r="X9" i="3" s="1"/>
  <c r="CY28" i="2"/>
  <c r="X5" i="3" s="1"/>
  <c r="W131" i="2"/>
  <c r="AR16" i="3" s="1"/>
  <c r="W52" i="2"/>
  <c r="Z6" i="3" s="1"/>
  <c r="W56" i="2"/>
  <c r="Z10" i="3" s="1"/>
  <c r="W60" i="2"/>
  <c r="Z14" i="3" s="1"/>
  <c r="W64" i="2"/>
  <c r="Z18" i="3" s="1"/>
  <c r="W48" i="2"/>
  <c r="Z2" i="3" s="1"/>
  <c r="W51" i="2"/>
  <c r="Z5" i="3" s="1"/>
  <c r="W55" i="2"/>
  <c r="Z9" i="3" s="1"/>
  <c r="W59" i="2"/>
  <c r="Z13" i="3" s="1"/>
  <c r="W63" i="2"/>
  <c r="Z17" i="3" s="1"/>
  <c r="W67" i="2"/>
  <c r="Z21" i="3" s="1"/>
  <c r="W50" i="2"/>
  <c r="Z4" i="3" s="1"/>
  <c r="W54" i="2"/>
  <c r="Z8" i="3" s="1"/>
  <c r="W58" i="2"/>
  <c r="Z12" i="3" s="1"/>
  <c r="W62" i="2"/>
  <c r="Z16" i="3" s="1"/>
  <c r="W66" i="2"/>
  <c r="Z20" i="3" s="1"/>
  <c r="W49" i="2"/>
  <c r="Z3" i="3" s="1"/>
  <c r="W53" i="2"/>
  <c r="Z7" i="3" s="1"/>
  <c r="W57" i="2"/>
  <c r="Z11" i="3" s="1"/>
  <c r="W61" i="2"/>
  <c r="Z15" i="3" s="1"/>
  <c r="W65" i="2"/>
  <c r="Z19" i="3" s="1"/>
  <c r="BK52" i="2"/>
  <c r="AD6" i="3" s="1"/>
  <c r="BK56" i="2"/>
  <c r="AD10" i="3" s="1"/>
  <c r="BK60" i="2"/>
  <c r="AD14" i="3" s="1"/>
  <c r="BK64" i="2"/>
  <c r="AD18" i="3" s="1"/>
  <c r="BK48" i="2"/>
  <c r="AD2" i="3" s="1"/>
  <c r="BK51" i="2"/>
  <c r="AD5" i="3" s="1"/>
  <c r="BK55" i="2"/>
  <c r="AD9" i="3" s="1"/>
  <c r="BK59" i="2"/>
  <c r="AD13" i="3" s="1"/>
  <c r="BK63" i="2"/>
  <c r="AD17" i="3" s="1"/>
  <c r="BK67" i="2"/>
  <c r="AD21" i="3" s="1"/>
  <c r="BK50" i="2"/>
  <c r="AD4" i="3" s="1"/>
  <c r="BK54" i="2"/>
  <c r="AD8" i="3" s="1"/>
  <c r="BK58" i="2"/>
  <c r="AD12" i="3" s="1"/>
  <c r="BK62" i="2"/>
  <c r="AD16" i="3" s="1"/>
  <c r="BK66" i="2"/>
  <c r="AD20" i="3" s="1"/>
  <c r="BK49" i="2"/>
  <c r="AD3" i="3" s="1"/>
  <c r="BK53" i="2"/>
  <c r="AD7" i="3" s="1"/>
  <c r="BK57" i="2"/>
  <c r="AD11" i="3" s="1"/>
  <c r="BK61" i="2"/>
  <c r="AD15" i="3" s="1"/>
  <c r="BK65" i="2"/>
  <c r="AD19" i="3" s="1"/>
  <c r="W75" i="2"/>
  <c r="AH6" i="3" s="1"/>
  <c r="W79" i="2"/>
  <c r="AH10" i="3" s="1"/>
  <c r="W83" i="2"/>
  <c r="AH14" i="3" s="1"/>
  <c r="W87" i="2"/>
  <c r="AH18" i="3" s="1"/>
  <c r="W71" i="2"/>
  <c r="AH2" i="3" s="1"/>
  <c r="W74" i="2"/>
  <c r="AH5" i="3" s="1"/>
  <c r="W78" i="2"/>
  <c r="AH9" i="3" s="1"/>
  <c r="W82" i="2"/>
  <c r="AH13" i="3" s="1"/>
  <c r="W86" i="2"/>
  <c r="AH17" i="3" s="1"/>
  <c r="W90" i="2"/>
  <c r="AH21" i="3" s="1"/>
  <c r="W73" i="2"/>
  <c r="AH4" i="3" s="1"/>
  <c r="W77" i="2"/>
  <c r="AH8" i="3" s="1"/>
  <c r="W81" i="2"/>
  <c r="AH12" i="3" s="1"/>
  <c r="W85" i="2"/>
  <c r="AH16" i="3" s="1"/>
  <c r="W89" i="2"/>
  <c r="AH20" i="3" s="1"/>
  <c r="W72" i="2"/>
  <c r="AH3" i="3" s="1"/>
  <c r="W76" i="2"/>
  <c r="AH7" i="3" s="1"/>
  <c r="W80" i="2"/>
  <c r="AH11" i="3" s="1"/>
  <c r="W84" i="2"/>
  <c r="AH15" i="3" s="1"/>
  <c r="W88" i="2"/>
  <c r="AH19" i="3" s="1"/>
  <c r="W44" i="2"/>
  <c r="P21" i="3" s="1"/>
  <c r="W40" i="2"/>
  <c r="P17" i="3" s="1"/>
  <c r="W36" i="2"/>
  <c r="P13" i="3" s="1"/>
  <c r="W32" i="2"/>
  <c r="P9" i="3" s="1"/>
  <c r="AQ44" i="2"/>
  <c r="R21" i="3" s="1"/>
  <c r="AQ40" i="2"/>
  <c r="R17" i="3" s="1"/>
  <c r="AQ36" i="2"/>
  <c r="R13" i="3" s="1"/>
  <c r="AQ32" i="2"/>
  <c r="R9" i="3" s="1"/>
  <c r="BK25" i="2"/>
  <c r="T2" i="3" s="1"/>
  <c r="BK41" i="2"/>
  <c r="T18" i="3" s="1"/>
  <c r="BK37" i="2"/>
  <c r="T14" i="3" s="1"/>
  <c r="BK33" i="2"/>
  <c r="T10" i="3" s="1"/>
  <c r="CE25" i="2"/>
  <c r="V2" i="3" s="1"/>
  <c r="CE41" i="2"/>
  <c r="V18" i="3" s="1"/>
  <c r="CE37" i="2"/>
  <c r="V14" i="3" s="1"/>
  <c r="CE33" i="2"/>
  <c r="V10" i="3" s="1"/>
  <c r="CY25" i="2"/>
  <c r="X2" i="3" s="1"/>
  <c r="CY41" i="2"/>
  <c r="X18" i="3" s="1"/>
  <c r="CY37" i="2"/>
  <c r="X14" i="3" s="1"/>
  <c r="CY33" i="2"/>
  <c r="X10" i="3" s="1"/>
  <c r="W134" i="2"/>
  <c r="AR19" i="3" s="1"/>
  <c r="BK74" i="2"/>
  <c r="AL5" i="3" s="1"/>
  <c r="BK72" i="2"/>
  <c r="AL3" i="3" s="1"/>
  <c r="BK81" i="2"/>
  <c r="AL12" i="3" s="1"/>
  <c r="BK77" i="2"/>
  <c r="AL8" i="3" s="1"/>
  <c r="BK73" i="2"/>
  <c r="AL4" i="3" s="1"/>
  <c r="BK4" i="2"/>
  <c r="H4" i="3" s="1"/>
  <c r="CE4" i="2"/>
  <c r="J4" i="3" s="1"/>
  <c r="DS4" i="2"/>
  <c r="N4" i="3" s="1"/>
  <c r="CY4" i="2"/>
  <c r="L4" i="3" s="1"/>
  <c r="AQ3" i="2"/>
  <c r="F3" i="3" s="1"/>
  <c r="W21" i="2"/>
  <c r="D21" i="3" s="1"/>
  <c r="W17" i="2"/>
  <c r="D17" i="3" s="1"/>
  <c r="W13" i="2"/>
  <c r="D13" i="3" s="1"/>
  <c r="W9" i="2"/>
  <c r="D9" i="3" s="1"/>
  <c r="W5" i="2"/>
  <c r="D5" i="3" s="1"/>
  <c r="AQ20" i="2"/>
  <c r="F20" i="3" s="1"/>
  <c r="AQ16" i="2"/>
  <c r="F16" i="3" s="1"/>
  <c r="AQ12" i="2"/>
  <c r="F12" i="3" s="1"/>
  <c r="AQ8" i="2"/>
  <c r="F8" i="3" s="1"/>
  <c r="AQ4" i="2"/>
  <c r="F4" i="3" s="1"/>
  <c r="CE21" i="2"/>
  <c r="J21" i="3" s="1"/>
  <c r="CE17" i="2"/>
  <c r="J17" i="3" s="1"/>
  <c r="CE13" i="2"/>
  <c r="J13" i="3" s="1"/>
  <c r="CE9" i="2"/>
  <c r="J9" i="3" s="1"/>
  <c r="CE5" i="2"/>
  <c r="J5" i="3" s="1"/>
  <c r="CY2" i="2"/>
  <c r="L2" i="3" s="1"/>
  <c r="CY21" i="2"/>
  <c r="L21" i="3" s="1"/>
  <c r="CY17" i="2"/>
  <c r="L17" i="3" s="1"/>
  <c r="CY13" i="2"/>
  <c r="L13" i="3" s="1"/>
  <c r="CY9" i="2"/>
  <c r="L9" i="3" s="1"/>
  <c r="CY5" i="2"/>
  <c r="L5" i="3" s="1"/>
  <c r="BK21" i="2"/>
  <c r="H21" i="3" s="1"/>
  <c r="BK17" i="2"/>
  <c r="H17" i="3" s="1"/>
  <c r="BK13" i="2"/>
  <c r="H13" i="3" s="1"/>
  <c r="BK9" i="2"/>
  <c r="H9" i="3" s="1"/>
  <c r="BK5" i="2"/>
  <c r="H5" i="3" s="1"/>
  <c r="DS21" i="2"/>
  <c r="N21" i="3" s="1"/>
  <c r="DS17" i="2"/>
  <c r="N17" i="3" s="1"/>
  <c r="DS13" i="2"/>
  <c r="N13" i="3" s="1"/>
  <c r="DS9" i="2"/>
  <c r="N9" i="3" s="1"/>
  <c r="DS5" i="2"/>
  <c r="N5" i="3" s="1"/>
  <c r="W2" i="2"/>
  <c r="D2" i="3" s="1"/>
  <c r="W18" i="2"/>
  <c r="D18" i="3" s="1"/>
  <c r="W14" i="2"/>
  <c r="D14" i="3" s="1"/>
  <c r="W10" i="2"/>
  <c r="D10" i="3" s="1"/>
  <c r="W6" i="2"/>
  <c r="D6" i="3" s="1"/>
  <c r="AQ2" i="2"/>
  <c r="F2" i="3" s="1"/>
  <c r="AQ17" i="2"/>
  <c r="F17" i="3" s="1"/>
  <c r="AQ13" i="2"/>
  <c r="F13" i="3" s="1"/>
  <c r="AQ9" i="2"/>
  <c r="F9" i="3" s="1"/>
  <c r="AQ5" i="2"/>
  <c r="F5" i="3" s="1"/>
  <c r="CE2" i="2"/>
  <c r="J2" i="3" s="1"/>
  <c r="CE18" i="2"/>
  <c r="J18" i="3" s="1"/>
  <c r="CE14" i="2"/>
  <c r="J14" i="3" s="1"/>
  <c r="CE10" i="2"/>
  <c r="J10" i="3" s="1"/>
  <c r="CE6" i="2"/>
  <c r="J6" i="3" s="1"/>
  <c r="CY18" i="2"/>
  <c r="L18" i="3" s="1"/>
  <c r="CY14" i="2"/>
  <c r="L14" i="3" s="1"/>
  <c r="CY10" i="2"/>
  <c r="L10" i="3" s="1"/>
  <c r="CY6" i="2"/>
  <c r="L6" i="3" s="1"/>
  <c r="BK2" i="2"/>
  <c r="H2" i="3" s="1"/>
  <c r="BK18" i="2"/>
  <c r="H18" i="3" s="1"/>
  <c r="BK14" i="2"/>
  <c r="H14" i="3" s="1"/>
  <c r="BK10" i="2"/>
  <c r="H10" i="3" s="1"/>
  <c r="BK6" i="2"/>
  <c r="H6" i="3" s="1"/>
  <c r="DS2" i="2"/>
  <c r="N2" i="3" s="1"/>
  <c r="DS18" i="2"/>
  <c r="N18" i="3" s="1"/>
  <c r="DS14" i="2"/>
  <c r="N14" i="3" s="1"/>
  <c r="DS10" i="2"/>
  <c r="N10" i="3" s="1"/>
  <c r="DS6" i="2"/>
  <c r="N6" i="3" s="1"/>
  <c r="W19" i="2"/>
  <c r="D19" i="3" s="1"/>
  <c r="W15" i="2"/>
  <c r="D15" i="3" s="1"/>
  <c r="W11" i="2"/>
  <c r="D11" i="3" s="1"/>
  <c r="W7" i="2"/>
  <c r="D7" i="3" s="1"/>
  <c r="W3" i="2"/>
  <c r="D3" i="3" s="1"/>
  <c r="AQ18" i="2"/>
  <c r="F18" i="3" s="1"/>
  <c r="AQ14" i="2"/>
  <c r="F14" i="3" s="1"/>
  <c r="AQ10" i="2"/>
  <c r="F10" i="3" s="1"/>
  <c r="AQ6" i="2"/>
  <c r="F6" i="3" s="1"/>
  <c r="AQ21" i="2"/>
  <c r="F21" i="3" s="1"/>
  <c r="CE19" i="2"/>
  <c r="J19" i="3" s="1"/>
  <c r="CE15" i="2"/>
  <c r="J15" i="3" s="1"/>
  <c r="CE11" i="2"/>
  <c r="J11" i="3" s="1"/>
  <c r="CE7" i="2"/>
  <c r="J7" i="3" s="1"/>
  <c r="CE3" i="2"/>
  <c r="J3" i="3" s="1"/>
  <c r="CY19" i="2"/>
  <c r="L19" i="3" s="1"/>
  <c r="CY15" i="2"/>
  <c r="L15" i="3" s="1"/>
  <c r="CY11" i="2"/>
  <c r="L11" i="3" s="1"/>
  <c r="CY7" i="2"/>
  <c r="L7" i="3" s="1"/>
  <c r="CY3" i="2"/>
  <c r="L3" i="3" s="1"/>
  <c r="BK19" i="2"/>
  <c r="H19" i="3" s="1"/>
  <c r="BK15" i="2"/>
  <c r="H15" i="3" s="1"/>
  <c r="BK11" i="2"/>
  <c r="H11" i="3" s="1"/>
  <c r="BK7" i="2"/>
  <c r="H7" i="3" s="1"/>
  <c r="BK3" i="2"/>
  <c r="H3" i="3" s="1"/>
  <c r="DS19" i="2"/>
  <c r="N19" i="3" s="1"/>
  <c r="DS15" i="2"/>
  <c r="N15" i="3" s="1"/>
  <c r="DS11" i="2"/>
  <c r="N11" i="3" s="1"/>
  <c r="DS7" i="2"/>
  <c r="N7" i="3" s="1"/>
  <c r="DS3" i="2"/>
  <c r="N3" i="3" s="1"/>
  <c r="W20" i="2"/>
  <c r="D20" i="3" s="1"/>
  <c r="W16" i="2"/>
  <c r="D16" i="3" s="1"/>
  <c r="W12" i="2"/>
  <c r="D12" i="3" s="1"/>
  <c r="W8" i="2"/>
  <c r="D8" i="3" s="1"/>
  <c r="AQ19" i="2"/>
  <c r="F19" i="3" s="1"/>
  <c r="AQ15" i="2"/>
  <c r="F15" i="3" s="1"/>
  <c r="AQ11" i="2"/>
  <c r="F11" i="3" s="1"/>
  <c r="AQ7" i="2"/>
  <c r="F7" i="3" s="1"/>
  <c r="CE20" i="2"/>
  <c r="J20" i="3" s="1"/>
  <c r="CE16" i="2"/>
  <c r="J16" i="3" s="1"/>
  <c r="CE12" i="2"/>
  <c r="J12" i="3" s="1"/>
  <c r="CE8" i="2"/>
  <c r="J8" i="3" s="1"/>
  <c r="CY20" i="2"/>
  <c r="L20" i="3" s="1"/>
  <c r="CY16" i="2"/>
  <c r="L16" i="3" s="1"/>
  <c r="CY12" i="2"/>
  <c r="L12" i="3" s="1"/>
  <c r="CY8" i="2"/>
  <c r="L8" i="3" s="1"/>
  <c r="BK20" i="2"/>
  <c r="H20" i="3" s="1"/>
  <c r="BK16" i="2"/>
  <c r="H16" i="3" s="1"/>
  <c r="BK12" i="2"/>
  <c r="H12" i="3" s="1"/>
  <c r="BK8" i="2"/>
  <c r="H8" i="3" s="1"/>
  <c r="DS20" i="2"/>
  <c r="N20" i="3" s="1"/>
  <c r="DS16" i="2"/>
  <c r="N16" i="3" s="1"/>
  <c r="DS12" i="2"/>
  <c r="N12" i="3" s="1"/>
  <c r="DS8" i="2"/>
  <c r="N8" i="3" s="1"/>
</calcChain>
</file>

<file path=xl/sharedStrings.xml><?xml version="1.0" encoding="utf-8"?>
<sst xmlns="http://schemas.openxmlformats.org/spreadsheetml/2006/main" count="585" uniqueCount="180">
  <si>
    <t>Yield</t>
  </si>
  <si>
    <t>Time</t>
  </si>
  <si>
    <t>Tmax26_G</t>
  </si>
  <si>
    <t>Tmax27_G</t>
  </si>
  <si>
    <t>Tmax28_V</t>
  </si>
  <si>
    <t>Tmax29_V</t>
  </si>
  <si>
    <t>Tmax30_V</t>
  </si>
  <si>
    <t>Tmax31_V</t>
  </si>
  <si>
    <t>Tmax32_F</t>
  </si>
  <si>
    <t>Tmax33_F</t>
  </si>
  <si>
    <t>Tmax34_Pod</t>
  </si>
  <si>
    <t>Tmax35_Pod</t>
  </si>
  <si>
    <t>Tmax36_Pod</t>
  </si>
  <si>
    <t>Tmax37_S</t>
  </si>
  <si>
    <t>Tmax38_S</t>
  </si>
  <si>
    <t>Tmax39_S</t>
  </si>
  <si>
    <t>Tmax40_S</t>
  </si>
  <si>
    <t>Tmax41_PM</t>
  </si>
  <si>
    <t>Tmax42_PM</t>
  </si>
  <si>
    <t>Tmax43_PM</t>
  </si>
  <si>
    <t>Tmin26_G</t>
  </si>
  <si>
    <t>Tmin27_G</t>
  </si>
  <si>
    <t>Tmin28_V</t>
  </si>
  <si>
    <t>Tmin29_V</t>
  </si>
  <si>
    <t>Tmin30_V</t>
  </si>
  <si>
    <t>Tmin31_V</t>
  </si>
  <si>
    <t>Tmin32_F</t>
  </si>
  <si>
    <t>Tmin33_F</t>
  </si>
  <si>
    <t>Tmin34_Pod</t>
  </si>
  <si>
    <t>Tmin35_Pod</t>
  </si>
  <si>
    <t>Tmin36_Pod</t>
  </si>
  <si>
    <t>Tmin37_S</t>
  </si>
  <si>
    <t>Tmin38_S</t>
  </si>
  <si>
    <t>Tmin39_S</t>
  </si>
  <si>
    <t>Tmin40_S</t>
  </si>
  <si>
    <t>Tmin41_PM</t>
  </si>
  <si>
    <t>Tmin42_PM</t>
  </si>
  <si>
    <t>Tmin43_PM</t>
  </si>
  <si>
    <t>Rain26_G</t>
  </si>
  <si>
    <t>Rain27_G</t>
  </si>
  <si>
    <t>Rain28_V</t>
  </si>
  <si>
    <t>Rain29_V</t>
  </si>
  <si>
    <t>Rain30_V</t>
  </si>
  <si>
    <t>Rain31_V</t>
  </si>
  <si>
    <t>Rain32_F</t>
  </si>
  <si>
    <t>Rain33_F</t>
  </si>
  <si>
    <t>Rain34_Pod</t>
  </si>
  <si>
    <t>Rain35_Pod</t>
  </si>
  <si>
    <t>Rain36_Pod</t>
  </si>
  <si>
    <t>Rain37_S</t>
  </si>
  <si>
    <t>Rain38_S</t>
  </si>
  <si>
    <t>Rain39_S</t>
  </si>
  <si>
    <t>Rain40_S</t>
  </si>
  <si>
    <t>Rain41_PM</t>
  </si>
  <si>
    <t>Rain42_PM</t>
  </si>
  <si>
    <t>Rain43_PM</t>
  </si>
  <si>
    <t>SSH26_G</t>
  </si>
  <si>
    <t>SSH27_G</t>
  </si>
  <si>
    <t>SSH28_V</t>
  </si>
  <si>
    <t>SSH29_V</t>
  </si>
  <si>
    <t>SSH30_V</t>
  </si>
  <si>
    <t>SSH31_V</t>
  </si>
  <si>
    <t>SSH32_F</t>
  </si>
  <si>
    <t>SSH33_F</t>
  </si>
  <si>
    <t>SSH34_Pod</t>
  </si>
  <si>
    <t>SSH35_Pod</t>
  </si>
  <si>
    <t>SSH36_Pod</t>
  </si>
  <si>
    <t>SSH37_S</t>
  </si>
  <si>
    <t>SSH38_S</t>
  </si>
  <si>
    <t>SSH39_S</t>
  </si>
  <si>
    <t>SSH40_S</t>
  </si>
  <si>
    <t>SSH41_PM</t>
  </si>
  <si>
    <t>SSH42_PM</t>
  </si>
  <si>
    <t>SSH43_PM</t>
  </si>
  <si>
    <t>RH26_G</t>
  </si>
  <si>
    <t>RH27_G</t>
  </si>
  <si>
    <t>RH28_V</t>
  </si>
  <si>
    <t>RH29_V</t>
  </si>
  <si>
    <t>RH30_V</t>
  </si>
  <si>
    <t>RH31_V</t>
  </si>
  <si>
    <t>RH32_F</t>
  </si>
  <si>
    <t>RH33_F</t>
  </si>
  <si>
    <t>RH34_Pod</t>
  </si>
  <si>
    <t>RH35_Pod</t>
  </si>
  <si>
    <t>RH36_Pod</t>
  </si>
  <si>
    <t>RH37_S</t>
  </si>
  <si>
    <t>RH38_S</t>
  </si>
  <si>
    <t>RH39_S</t>
  </si>
  <si>
    <t>RH40_S</t>
  </si>
  <si>
    <t>RH41_PM</t>
  </si>
  <si>
    <t>RH42_PM</t>
  </si>
  <si>
    <t>RH43_PM</t>
  </si>
  <si>
    <t>WV26_G</t>
  </si>
  <si>
    <t>WV27_G</t>
  </si>
  <si>
    <t>WV28_V</t>
  </si>
  <si>
    <t>WV29_V</t>
  </si>
  <si>
    <t>WV30_V</t>
  </si>
  <si>
    <t>WV31_V</t>
  </si>
  <si>
    <t>WV32_F</t>
  </si>
  <si>
    <t>WV33_F</t>
  </si>
  <si>
    <t>WV34_Pod</t>
  </si>
  <si>
    <t>WV35_Pod</t>
  </si>
  <si>
    <t>WV36_Pod</t>
  </si>
  <si>
    <t>WV37_S</t>
  </si>
  <si>
    <t>WV38_S</t>
  </si>
  <si>
    <t>WV39_S</t>
  </si>
  <si>
    <t>WV40_S</t>
  </si>
  <si>
    <t>WV41_PM</t>
  </si>
  <si>
    <t>WV42_PM</t>
  </si>
  <si>
    <t>WV43_PM</t>
  </si>
  <si>
    <t>Year</t>
  </si>
  <si>
    <t>correl</t>
  </si>
  <si>
    <r>
      <t>Z</t>
    </r>
    <r>
      <rPr>
        <b/>
        <sz val="10"/>
        <color rgb="FFFF0000"/>
        <rFont val="Calibri"/>
        <family val="2"/>
        <scheme val="minor"/>
      </rPr>
      <t>10</t>
    </r>
  </si>
  <si>
    <r>
      <t>Z</t>
    </r>
    <r>
      <rPr>
        <b/>
        <sz val="10"/>
        <color rgb="FFFF0000"/>
        <rFont val="Calibri"/>
        <family val="2"/>
        <scheme val="minor"/>
      </rPr>
      <t>11</t>
    </r>
  </si>
  <si>
    <r>
      <t>Z</t>
    </r>
    <r>
      <rPr>
        <b/>
        <sz val="10"/>
        <color rgb="FFFF0000"/>
        <rFont val="Calibri"/>
        <family val="2"/>
        <scheme val="minor"/>
      </rPr>
      <t>20</t>
    </r>
  </si>
  <si>
    <r>
      <t>Z</t>
    </r>
    <r>
      <rPr>
        <b/>
        <sz val="9"/>
        <color rgb="FFFF0000"/>
        <rFont val="Calibri"/>
        <family val="2"/>
        <scheme val="minor"/>
      </rPr>
      <t>21</t>
    </r>
  </si>
  <si>
    <r>
      <t>Z</t>
    </r>
    <r>
      <rPr>
        <b/>
        <sz val="10"/>
        <color rgb="FFFF0000"/>
        <rFont val="Calibri"/>
        <family val="2"/>
        <scheme val="minor"/>
      </rPr>
      <t>30</t>
    </r>
  </si>
  <si>
    <r>
      <t>Z</t>
    </r>
    <r>
      <rPr>
        <b/>
        <sz val="10"/>
        <color rgb="FFFF0000"/>
        <rFont val="Calibri"/>
        <family val="2"/>
        <scheme val="minor"/>
      </rPr>
      <t>40</t>
    </r>
  </si>
  <si>
    <r>
      <t>Z</t>
    </r>
    <r>
      <rPr>
        <b/>
        <sz val="10"/>
        <color rgb="FFFF0000"/>
        <rFont val="Calibri"/>
        <family val="2"/>
        <scheme val="minor"/>
      </rPr>
      <t>41</t>
    </r>
  </si>
  <si>
    <r>
      <t>Z</t>
    </r>
    <r>
      <rPr>
        <b/>
        <sz val="10"/>
        <color rgb="FFFF0000"/>
        <rFont val="Calibri"/>
        <family val="2"/>
        <scheme val="minor"/>
      </rPr>
      <t>50</t>
    </r>
  </si>
  <si>
    <r>
      <t>Z</t>
    </r>
    <r>
      <rPr>
        <b/>
        <sz val="10"/>
        <color rgb="FFFF0000"/>
        <rFont val="Calibri"/>
        <family val="2"/>
        <scheme val="minor"/>
      </rPr>
      <t>51</t>
    </r>
  </si>
  <si>
    <r>
      <t>Z</t>
    </r>
    <r>
      <rPr>
        <b/>
        <sz val="9"/>
        <color rgb="FFFF0000"/>
        <rFont val="Calibri"/>
        <family val="2"/>
        <scheme val="minor"/>
      </rPr>
      <t>60</t>
    </r>
  </si>
  <si>
    <r>
      <t>Z</t>
    </r>
    <r>
      <rPr>
        <b/>
        <sz val="10"/>
        <color rgb="FFFF0000"/>
        <rFont val="Calibri"/>
        <family val="2"/>
        <scheme val="minor"/>
      </rPr>
      <t>61</t>
    </r>
  </si>
  <si>
    <t>Tmax*Tmin</t>
  </si>
  <si>
    <r>
      <t>Z</t>
    </r>
    <r>
      <rPr>
        <b/>
        <sz val="10"/>
        <color rgb="FFFF0000"/>
        <rFont val="Calibri"/>
        <family val="2"/>
        <scheme val="minor"/>
      </rPr>
      <t>31</t>
    </r>
  </si>
  <si>
    <t>Tmax*RH</t>
  </si>
  <si>
    <t>Tmax*Rain</t>
  </si>
  <si>
    <t>Tmax*SSH</t>
  </si>
  <si>
    <t>Tmax*WV</t>
  </si>
  <si>
    <r>
      <t>Z</t>
    </r>
    <r>
      <rPr>
        <b/>
        <sz val="10"/>
        <color rgb="FFFF0000"/>
        <rFont val="Calibri"/>
        <family val="2"/>
        <scheme val="minor"/>
      </rPr>
      <t>120</t>
    </r>
  </si>
  <si>
    <r>
      <t>Z</t>
    </r>
    <r>
      <rPr>
        <b/>
        <sz val="9"/>
        <color rgb="FFFF0000"/>
        <rFont val="Calibri"/>
        <family val="2"/>
        <scheme val="minor"/>
      </rPr>
      <t>121</t>
    </r>
  </si>
  <si>
    <r>
      <t>Z</t>
    </r>
    <r>
      <rPr>
        <sz val="8"/>
        <color rgb="FFFF0000"/>
        <rFont val="Calibri"/>
        <family val="2"/>
        <scheme val="minor"/>
      </rPr>
      <t>140</t>
    </r>
  </si>
  <si>
    <r>
      <t>Z</t>
    </r>
    <r>
      <rPr>
        <sz val="8"/>
        <color rgb="FFFF0000"/>
        <rFont val="Calibri"/>
        <family val="2"/>
        <scheme val="minor"/>
      </rPr>
      <t>141</t>
    </r>
  </si>
  <si>
    <r>
      <t>Z</t>
    </r>
    <r>
      <rPr>
        <b/>
        <sz val="8"/>
        <color rgb="FFFF0000"/>
        <rFont val="Calibri"/>
        <family val="2"/>
        <scheme val="minor"/>
      </rPr>
      <t>160</t>
    </r>
  </si>
  <si>
    <r>
      <t>Z</t>
    </r>
    <r>
      <rPr>
        <b/>
        <sz val="8"/>
        <color rgb="FFFF0000"/>
        <rFont val="Calibri"/>
        <family val="2"/>
        <scheme val="minor"/>
      </rPr>
      <t>161</t>
    </r>
  </si>
  <si>
    <r>
      <t>Z</t>
    </r>
    <r>
      <rPr>
        <b/>
        <sz val="8"/>
        <color rgb="FFFF0000"/>
        <rFont val="Calibri"/>
        <family val="2"/>
        <scheme val="minor"/>
      </rPr>
      <t>150</t>
    </r>
  </si>
  <si>
    <r>
      <t>Z</t>
    </r>
    <r>
      <rPr>
        <b/>
        <sz val="8"/>
        <color rgb="FFFF0000"/>
        <rFont val="Calibri"/>
        <family val="2"/>
        <scheme val="minor"/>
      </rPr>
      <t>151</t>
    </r>
  </si>
  <si>
    <r>
      <t>Z</t>
    </r>
    <r>
      <rPr>
        <b/>
        <sz val="9"/>
        <color rgb="FFFF0000"/>
        <rFont val="Calibri"/>
        <family val="2"/>
        <scheme val="minor"/>
      </rPr>
      <t>130</t>
    </r>
  </si>
  <si>
    <r>
      <t>Z</t>
    </r>
    <r>
      <rPr>
        <b/>
        <sz val="8"/>
        <color rgb="FFFF0000"/>
        <rFont val="Calibri"/>
        <family val="2"/>
        <scheme val="minor"/>
      </rPr>
      <t>131</t>
    </r>
  </si>
  <si>
    <t>Tmin*RH</t>
  </si>
  <si>
    <t>Tmin*Rain</t>
  </si>
  <si>
    <t>Tmin*SSH</t>
  </si>
  <si>
    <t>Tmin*WV</t>
  </si>
  <si>
    <t>RH*Rain</t>
  </si>
  <si>
    <t>RH*SSH</t>
  </si>
  <si>
    <t>RH*WV</t>
  </si>
  <si>
    <t>Rain*SSH</t>
  </si>
  <si>
    <t>Rain*WV</t>
  </si>
  <si>
    <t>SSH*WV</t>
  </si>
  <si>
    <r>
      <t>Z</t>
    </r>
    <r>
      <rPr>
        <sz val="8"/>
        <color rgb="FFFF0000"/>
        <rFont val="Calibri"/>
        <family val="2"/>
        <scheme val="minor"/>
      </rPr>
      <t>230</t>
    </r>
  </si>
  <si>
    <r>
      <t>Z</t>
    </r>
    <r>
      <rPr>
        <sz val="8"/>
        <color rgb="FFFF0000"/>
        <rFont val="Calibri"/>
        <family val="2"/>
        <scheme val="minor"/>
      </rPr>
      <t>231</t>
    </r>
  </si>
  <si>
    <r>
      <t>Z</t>
    </r>
    <r>
      <rPr>
        <sz val="9"/>
        <color rgb="FFFF0000"/>
        <rFont val="Calibri"/>
        <family val="2"/>
        <scheme val="minor"/>
      </rPr>
      <t>240</t>
    </r>
  </si>
  <si>
    <r>
      <t>Z</t>
    </r>
    <r>
      <rPr>
        <sz val="9"/>
        <color rgb="FFFF0000"/>
        <rFont val="Calibri"/>
        <family val="2"/>
        <scheme val="minor"/>
      </rPr>
      <t>241</t>
    </r>
  </si>
  <si>
    <r>
      <t>Z</t>
    </r>
    <r>
      <rPr>
        <sz val="9"/>
        <color rgb="FFFF0000"/>
        <rFont val="Calibri"/>
        <family val="2"/>
        <scheme val="minor"/>
      </rPr>
      <t>250</t>
    </r>
  </si>
  <si>
    <r>
      <t>Z</t>
    </r>
    <r>
      <rPr>
        <sz val="9"/>
        <color rgb="FFFF0000"/>
        <rFont val="Calibri"/>
        <family val="2"/>
        <scheme val="minor"/>
      </rPr>
      <t>251</t>
    </r>
  </si>
  <si>
    <r>
      <t>Z</t>
    </r>
    <r>
      <rPr>
        <sz val="9"/>
        <color rgb="FFFF0000"/>
        <rFont val="Calibri"/>
        <family val="2"/>
        <scheme val="minor"/>
      </rPr>
      <t>260</t>
    </r>
  </si>
  <si>
    <r>
      <t>Z</t>
    </r>
    <r>
      <rPr>
        <sz val="9"/>
        <color rgb="FFFF0000"/>
        <rFont val="Calibri"/>
        <family val="2"/>
        <scheme val="minor"/>
      </rPr>
      <t>261</t>
    </r>
  </si>
  <si>
    <r>
      <t>Z</t>
    </r>
    <r>
      <rPr>
        <sz val="9"/>
        <color rgb="FFFF0000"/>
        <rFont val="Calibri"/>
        <family val="2"/>
        <scheme val="minor"/>
      </rPr>
      <t>340</t>
    </r>
  </si>
  <si>
    <r>
      <t>Z</t>
    </r>
    <r>
      <rPr>
        <sz val="9"/>
        <color rgb="FFFF0000"/>
        <rFont val="Calibri"/>
        <family val="2"/>
        <scheme val="minor"/>
      </rPr>
      <t>341</t>
    </r>
  </si>
  <si>
    <r>
      <rPr>
        <sz val="11"/>
        <color rgb="FFFF0000"/>
        <rFont val="Calibri"/>
        <family val="2"/>
        <scheme val="minor"/>
      </rPr>
      <t>Z</t>
    </r>
    <r>
      <rPr>
        <sz val="9"/>
        <color rgb="FFFF0000"/>
        <rFont val="Calibri"/>
        <family val="2"/>
        <scheme val="minor"/>
      </rPr>
      <t>350</t>
    </r>
  </si>
  <si>
    <r>
      <rPr>
        <sz val="11"/>
        <color rgb="FFFF0000"/>
        <rFont val="Calibri"/>
        <family val="2"/>
        <scheme val="minor"/>
      </rPr>
      <t>Z</t>
    </r>
    <r>
      <rPr>
        <sz val="9"/>
        <color rgb="FFFF0000"/>
        <rFont val="Calibri"/>
        <family val="2"/>
        <scheme val="minor"/>
      </rPr>
      <t>351</t>
    </r>
  </si>
  <si>
    <r>
      <t>Z</t>
    </r>
    <r>
      <rPr>
        <sz val="8"/>
        <color rgb="FFFF0000"/>
        <rFont val="Calibri"/>
        <family val="2"/>
        <scheme val="minor"/>
      </rPr>
      <t>360</t>
    </r>
  </si>
  <si>
    <r>
      <t>Z</t>
    </r>
    <r>
      <rPr>
        <sz val="9"/>
        <color rgb="FFFF0000"/>
        <rFont val="Calibri"/>
        <family val="2"/>
        <scheme val="minor"/>
      </rPr>
      <t>361</t>
    </r>
  </si>
  <si>
    <r>
      <t>Z</t>
    </r>
    <r>
      <rPr>
        <sz val="9"/>
        <color rgb="FFFF0000"/>
        <rFont val="Calibri"/>
        <family val="2"/>
        <scheme val="minor"/>
      </rPr>
      <t>450</t>
    </r>
  </si>
  <si>
    <r>
      <t>Z</t>
    </r>
    <r>
      <rPr>
        <sz val="9"/>
        <color rgb="FFFF0000"/>
        <rFont val="Calibri"/>
        <family val="2"/>
        <scheme val="minor"/>
      </rPr>
      <t>451</t>
    </r>
  </si>
  <si>
    <r>
      <t>Z</t>
    </r>
    <r>
      <rPr>
        <sz val="9"/>
        <color rgb="FFFF0000"/>
        <rFont val="Calibri"/>
        <family val="2"/>
        <scheme val="minor"/>
      </rPr>
      <t>460</t>
    </r>
  </si>
  <si>
    <r>
      <t>Z</t>
    </r>
    <r>
      <rPr>
        <sz val="9"/>
        <color rgb="FFFF0000"/>
        <rFont val="Calibri"/>
        <family val="2"/>
        <scheme val="minor"/>
      </rPr>
      <t>461</t>
    </r>
  </si>
  <si>
    <r>
      <t>Z</t>
    </r>
    <r>
      <rPr>
        <sz val="9"/>
        <color rgb="FFFF0000"/>
        <rFont val="Calibri"/>
        <family val="2"/>
        <scheme val="minor"/>
      </rPr>
      <t>560</t>
    </r>
  </si>
  <si>
    <r>
      <t>Z</t>
    </r>
    <r>
      <rPr>
        <sz val="9"/>
        <color rgb="FFFF0000"/>
        <rFont val="Calibri"/>
        <family val="2"/>
        <scheme val="minor"/>
      </rPr>
      <t>561</t>
    </r>
  </si>
  <si>
    <r>
      <t>Z</t>
    </r>
    <r>
      <rPr>
        <b/>
        <sz val="8"/>
        <color rgb="FFFF0000"/>
        <rFont val="Calibri"/>
        <family val="2"/>
        <scheme val="minor"/>
      </rPr>
      <t>31</t>
    </r>
  </si>
  <si>
    <r>
      <t>Z</t>
    </r>
    <r>
      <rPr>
        <sz val="10"/>
        <color rgb="FFFF0000"/>
        <rFont val="Calibri"/>
        <family val="2"/>
        <scheme val="minor"/>
      </rPr>
      <t>120</t>
    </r>
  </si>
  <si>
    <r>
      <t>Z</t>
    </r>
    <r>
      <rPr>
        <sz val="9"/>
        <color rgb="FFFF0000"/>
        <rFont val="Calibri"/>
        <family val="2"/>
        <scheme val="minor"/>
      </rPr>
      <t>121</t>
    </r>
  </si>
  <si>
    <r>
      <t>Z</t>
    </r>
    <r>
      <rPr>
        <sz val="9"/>
        <color rgb="FFFF0000"/>
        <rFont val="Calibri"/>
        <family val="2"/>
        <scheme val="minor"/>
      </rPr>
      <t>130</t>
    </r>
  </si>
  <si>
    <r>
      <t>Z</t>
    </r>
    <r>
      <rPr>
        <sz val="8"/>
        <color rgb="FFFF0000"/>
        <rFont val="Calibri"/>
        <family val="2"/>
        <scheme val="minor"/>
      </rPr>
      <t>131</t>
    </r>
  </si>
  <si>
    <r>
      <t>Z</t>
    </r>
    <r>
      <rPr>
        <sz val="8"/>
        <color rgb="FFFF0000"/>
        <rFont val="Calibri"/>
        <family val="2"/>
        <scheme val="minor"/>
      </rPr>
      <t>150</t>
    </r>
  </si>
  <si>
    <r>
      <t>Z</t>
    </r>
    <r>
      <rPr>
        <sz val="8"/>
        <color rgb="FFFF0000"/>
        <rFont val="Calibri"/>
        <family val="2"/>
        <scheme val="minor"/>
      </rPr>
      <t>151</t>
    </r>
  </si>
  <si>
    <r>
      <t>Z</t>
    </r>
    <r>
      <rPr>
        <sz val="8"/>
        <color rgb="FFFF0000"/>
        <rFont val="Calibri"/>
        <family val="2"/>
        <scheme val="minor"/>
      </rPr>
      <t>160</t>
    </r>
  </si>
  <si>
    <r>
      <t>Z</t>
    </r>
    <r>
      <rPr>
        <sz val="8"/>
        <color rgb="FFFF0000"/>
        <rFont val="Calibri"/>
        <family val="2"/>
        <scheme val="minor"/>
      </rPr>
      <t>161</t>
    </r>
  </si>
  <si>
    <t>observed</t>
  </si>
  <si>
    <t>predicted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</si>
</sst>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F45"/>
  <sheetViews>
    <sheetView topLeftCell="A25" workbookViewId="0">
      <selection activeCell="B29" sqref="B29"/>
    </sheetView>
  </sheetViews>
  <sheetFormatPr defaultRowHeight="15"/>
  <sheetData>
    <row r="1" spans="1:1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</row>
    <row r="2" spans="1:110">
      <c r="A2">
        <v>750</v>
      </c>
      <c r="B2">
        <v>1</v>
      </c>
      <c r="C2">
        <v>30.5</v>
      </c>
      <c r="D2">
        <v>34</v>
      </c>
      <c r="E2">
        <v>33.9</v>
      </c>
      <c r="F2">
        <v>31.1</v>
      </c>
      <c r="G2">
        <v>32.200000000000003</v>
      </c>
      <c r="H2">
        <v>32.799999999999997</v>
      </c>
      <c r="I2">
        <v>33.6</v>
      </c>
      <c r="J2">
        <v>31.8</v>
      </c>
      <c r="K2">
        <v>31.8</v>
      </c>
      <c r="L2">
        <v>32.700000000000003</v>
      </c>
      <c r="M2">
        <v>32.700000000000003</v>
      </c>
      <c r="N2">
        <v>32.1</v>
      </c>
      <c r="O2">
        <v>32.4</v>
      </c>
      <c r="P2">
        <v>33.1</v>
      </c>
      <c r="Q2">
        <v>31.4</v>
      </c>
      <c r="R2">
        <v>32.799999999999997</v>
      </c>
      <c r="S2">
        <v>31.1</v>
      </c>
      <c r="T2">
        <v>30.4</v>
      </c>
      <c r="U2">
        <v>25.3</v>
      </c>
      <c r="V2">
        <v>26.3</v>
      </c>
      <c r="W2">
        <v>26.6</v>
      </c>
      <c r="X2">
        <v>25.3</v>
      </c>
      <c r="Y2">
        <v>26.3</v>
      </c>
      <c r="Z2">
        <v>26.8</v>
      </c>
      <c r="AA2">
        <v>25.8</v>
      </c>
      <c r="AB2">
        <v>24.9</v>
      </c>
      <c r="AC2">
        <v>25</v>
      </c>
      <c r="AD2">
        <v>24.5</v>
      </c>
      <c r="AE2">
        <v>23.7</v>
      </c>
      <c r="AF2">
        <v>22.8</v>
      </c>
      <c r="AG2">
        <v>21.2</v>
      </c>
      <c r="AH2">
        <v>22.2</v>
      </c>
      <c r="AI2">
        <v>22.8</v>
      </c>
      <c r="AJ2">
        <v>19.5</v>
      </c>
      <c r="AK2">
        <v>15.4</v>
      </c>
      <c r="AL2">
        <v>16.7</v>
      </c>
      <c r="AM2">
        <v>115.2</v>
      </c>
      <c r="AN2">
        <v>8.8000000000000007</v>
      </c>
      <c r="AO2">
        <v>70.599999999999994</v>
      </c>
      <c r="AP2">
        <v>80.599999999999994</v>
      </c>
      <c r="AQ2">
        <v>137.4</v>
      </c>
      <c r="AR2">
        <v>6.4</v>
      </c>
      <c r="AS2">
        <v>0</v>
      </c>
      <c r="AT2">
        <v>299.60000000000002</v>
      </c>
      <c r="AU2">
        <v>61.2</v>
      </c>
      <c r="AV2">
        <v>168.4</v>
      </c>
      <c r="AW2">
        <v>29</v>
      </c>
      <c r="AX2">
        <v>64.8</v>
      </c>
      <c r="AY2">
        <v>0</v>
      </c>
      <c r="AZ2">
        <v>15.6</v>
      </c>
      <c r="BA2">
        <v>0</v>
      </c>
      <c r="BB2">
        <v>0</v>
      </c>
      <c r="BC2">
        <v>0</v>
      </c>
      <c r="BD2">
        <v>0</v>
      </c>
      <c r="BE2">
        <v>4</v>
      </c>
      <c r="BF2">
        <v>6.3</v>
      </c>
      <c r="BG2">
        <v>6.7</v>
      </c>
      <c r="BH2">
        <v>3.8</v>
      </c>
      <c r="BI2">
        <v>5.6</v>
      </c>
      <c r="BJ2">
        <v>6</v>
      </c>
      <c r="BK2">
        <v>7.6</v>
      </c>
      <c r="BL2">
        <v>5.9</v>
      </c>
      <c r="BM2">
        <v>5</v>
      </c>
      <c r="BN2">
        <v>8.9</v>
      </c>
      <c r="BO2">
        <v>7</v>
      </c>
      <c r="BP2">
        <v>8.4</v>
      </c>
      <c r="BQ2">
        <v>10.3</v>
      </c>
      <c r="BR2">
        <v>9.6999999999999993</v>
      </c>
      <c r="BS2">
        <v>7</v>
      </c>
      <c r="BT2">
        <v>8.6999999999999993</v>
      </c>
      <c r="BU2">
        <v>9.1</v>
      </c>
      <c r="BV2">
        <v>8.3000000000000007</v>
      </c>
      <c r="BW2">
        <v>81</v>
      </c>
      <c r="BX2">
        <v>75.5</v>
      </c>
      <c r="BY2">
        <v>73.5</v>
      </c>
      <c r="BZ2">
        <v>82</v>
      </c>
      <c r="CA2">
        <v>81</v>
      </c>
      <c r="CB2">
        <v>79.5</v>
      </c>
      <c r="CC2">
        <v>76.5</v>
      </c>
      <c r="CD2">
        <v>83.5</v>
      </c>
      <c r="CE2">
        <v>83</v>
      </c>
      <c r="CF2">
        <v>79.5</v>
      </c>
      <c r="CG2">
        <v>80</v>
      </c>
      <c r="CH2">
        <v>79.5</v>
      </c>
      <c r="CI2">
        <v>74</v>
      </c>
      <c r="CJ2">
        <v>71.5</v>
      </c>
      <c r="CK2">
        <v>76</v>
      </c>
      <c r="CL2">
        <v>65</v>
      </c>
      <c r="CM2">
        <v>61</v>
      </c>
      <c r="CN2">
        <v>67</v>
      </c>
      <c r="CO2">
        <v>5</v>
      </c>
      <c r="CP2">
        <v>5.4</v>
      </c>
      <c r="CQ2">
        <v>6.1</v>
      </c>
      <c r="CR2">
        <v>5.4</v>
      </c>
      <c r="CS2">
        <v>5.7</v>
      </c>
      <c r="CT2">
        <v>7.2</v>
      </c>
      <c r="CU2">
        <v>4.5999999999999996</v>
      </c>
      <c r="CV2">
        <v>4.5</v>
      </c>
      <c r="CW2">
        <v>3.6</v>
      </c>
      <c r="CX2">
        <v>5.4</v>
      </c>
      <c r="CY2">
        <v>3.8</v>
      </c>
      <c r="CZ2">
        <v>3.8</v>
      </c>
      <c r="DA2">
        <v>3</v>
      </c>
      <c r="DB2">
        <v>2.8</v>
      </c>
      <c r="DC2">
        <v>3.7</v>
      </c>
      <c r="DD2">
        <v>2.2999999999999998</v>
      </c>
      <c r="DE2">
        <v>2.2999999999999998</v>
      </c>
      <c r="DF2">
        <v>1.2</v>
      </c>
    </row>
    <row r="3" spans="1:110">
      <c r="A3" s="4">
        <v>680.38740920096848</v>
      </c>
      <c r="B3">
        <v>2</v>
      </c>
      <c r="C3">
        <v>34.299999999999997</v>
      </c>
      <c r="D3">
        <v>33.1</v>
      </c>
      <c r="E3">
        <v>36.1</v>
      </c>
      <c r="F3">
        <v>33.9</v>
      </c>
      <c r="G3">
        <v>34.200000000000003</v>
      </c>
      <c r="H3">
        <v>32.1</v>
      </c>
      <c r="I3">
        <v>31.6</v>
      </c>
      <c r="J3">
        <v>31.4</v>
      </c>
      <c r="K3">
        <v>31.3</v>
      </c>
      <c r="L3">
        <v>33</v>
      </c>
      <c r="M3">
        <v>27.8</v>
      </c>
      <c r="N3">
        <v>28.2</v>
      </c>
      <c r="O3">
        <v>31.7</v>
      </c>
      <c r="P3">
        <v>31.3</v>
      </c>
      <c r="Q3">
        <v>32.4</v>
      </c>
      <c r="R3">
        <v>31.4</v>
      </c>
      <c r="S3">
        <v>30.4</v>
      </c>
      <c r="T3">
        <v>29.9</v>
      </c>
      <c r="U3">
        <v>26.6</v>
      </c>
      <c r="V3">
        <v>25.4</v>
      </c>
      <c r="W3">
        <v>27.3</v>
      </c>
      <c r="X3">
        <v>26.2</v>
      </c>
      <c r="Y3">
        <v>27</v>
      </c>
      <c r="Z3">
        <v>25</v>
      </c>
      <c r="AA3">
        <v>25.6</v>
      </c>
      <c r="AB3">
        <v>25.2</v>
      </c>
      <c r="AC3">
        <v>25</v>
      </c>
      <c r="AD3">
        <v>25.3</v>
      </c>
      <c r="AE3">
        <v>23</v>
      </c>
      <c r="AF3">
        <v>22.5</v>
      </c>
      <c r="AG3">
        <v>21.8</v>
      </c>
      <c r="AH3">
        <v>21.5</v>
      </c>
      <c r="AI3">
        <v>19.100000000000001</v>
      </c>
      <c r="AJ3">
        <v>19.2</v>
      </c>
      <c r="AK3">
        <v>18</v>
      </c>
      <c r="AL3">
        <v>14.5</v>
      </c>
      <c r="AM3">
        <v>62.4</v>
      </c>
      <c r="AN3">
        <v>217.4</v>
      </c>
      <c r="AO3">
        <v>0</v>
      </c>
      <c r="AP3">
        <v>91.4</v>
      </c>
      <c r="AQ3">
        <v>0</v>
      </c>
      <c r="AR3">
        <v>242.6</v>
      </c>
      <c r="AS3">
        <v>292.60000000000002</v>
      </c>
      <c r="AT3">
        <v>22</v>
      </c>
      <c r="AU3">
        <v>17.2</v>
      </c>
      <c r="AV3">
        <v>0</v>
      </c>
      <c r="AW3">
        <v>205.6</v>
      </c>
      <c r="AX3">
        <v>53.2</v>
      </c>
      <c r="AY3">
        <v>0.8</v>
      </c>
      <c r="AZ3">
        <v>0</v>
      </c>
      <c r="BA3">
        <v>0</v>
      </c>
      <c r="BB3">
        <v>0</v>
      </c>
      <c r="BC3">
        <v>0</v>
      </c>
      <c r="BD3">
        <v>0</v>
      </c>
      <c r="BE3">
        <v>7.8</v>
      </c>
      <c r="BF3">
        <v>6.8</v>
      </c>
      <c r="BG3">
        <v>8.1999999999999993</v>
      </c>
      <c r="BH3">
        <v>3.8</v>
      </c>
      <c r="BI3">
        <v>4.2</v>
      </c>
      <c r="BJ3">
        <v>4.7</v>
      </c>
      <c r="BK3">
        <v>4.7</v>
      </c>
      <c r="BL3">
        <v>5</v>
      </c>
      <c r="BM3">
        <v>5.5</v>
      </c>
      <c r="BN3">
        <v>5.2</v>
      </c>
      <c r="BO3">
        <v>2.4</v>
      </c>
      <c r="BP3">
        <v>2.6</v>
      </c>
      <c r="BQ3">
        <v>8.5</v>
      </c>
      <c r="BR3">
        <v>8.3000000000000007</v>
      </c>
      <c r="BS3">
        <v>10.199999999999999</v>
      </c>
      <c r="BT3">
        <v>8.3000000000000007</v>
      </c>
      <c r="BU3">
        <v>8.5</v>
      </c>
      <c r="BV3">
        <v>9.5</v>
      </c>
      <c r="BW3">
        <v>68</v>
      </c>
      <c r="BX3">
        <v>74.5</v>
      </c>
      <c r="BY3">
        <v>65.5</v>
      </c>
      <c r="BZ3">
        <v>73</v>
      </c>
      <c r="CA3">
        <v>70.5</v>
      </c>
      <c r="CB3">
        <v>81</v>
      </c>
      <c r="CC3">
        <v>86.5</v>
      </c>
      <c r="CD3">
        <v>79.5</v>
      </c>
      <c r="CE3">
        <v>78.5</v>
      </c>
      <c r="CF3">
        <v>74.5</v>
      </c>
      <c r="CG3">
        <v>89.5</v>
      </c>
      <c r="CH3">
        <v>86</v>
      </c>
      <c r="CI3">
        <v>76</v>
      </c>
      <c r="CJ3">
        <v>74.5</v>
      </c>
      <c r="CK3">
        <v>73</v>
      </c>
      <c r="CL3">
        <v>69</v>
      </c>
      <c r="CM3">
        <v>69.5</v>
      </c>
      <c r="CN3">
        <v>65.5</v>
      </c>
      <c r="CO3">
        <v>5.3</v>
      </c>
      <c r="CP3">
        <v>6.6</v>
      </c>
      <c r="CQ3">
        <v>7.5</v>
      </c>
      <c r="CR3">
        <v>3.5</v>
      </c>
      <c r="CS3">
        <v>6.5</v>
      </c>
      <c r="CT3">
        <v>5.7</v>
      </c>
      <c r="CU3">
        <v>3.3</v>
      </c>
      <c r="CV3">
        <v>4.3</v>
      </c>
      <c r="CW3">
        <v>5.3</v>
      </c>
      <c r="CX3">
        <v>3.5</v>
      </c>
      <c r="CY3">
        <v>5.8</v>
      </c>
      <c r="CZ3">
        <v>5</v>
      </c>
      <c r="DA3">
        <v>2.8</v>
      </c>
      <c r="DB3">
        <v>2.5</v>
      </c>
      <c r="DC3">
        <v>1.5</v>
      </c>
      <c r="DD3">
        <v>2.7</v>
      </c>
      <c r="DE3">
        <v>2</v>
      </c>
      <c r="DF3">
        <v>1.7</v>
      </c>
    </row>
    <row r="4" spans="1:110">
      <c r="A4" s="4">
        <v>836.16236162361622</v>
      </c>
      <c r="B4">
        <v>3</v>
      </c>
      <c r="C4">
        <v>32.700000000000003</v>
      </c>
      <c r="D4">
        <v>33.4</v>
      </c>
      <c r="E4">
        <v>29.6</v>
      </c>
      <c r="F4">
        <v>32.4</v>
      </c>
      <c r="G4">
        <v>34.299999999999997</v>
      </c>
      <c r="H4">
        <v>30.6</v>
      </c>
      <c r="I4">
        <v>33.5</v>
      </c>
      <c r="J4">
        <v>31.5</v>
      </c>
      <c r="K4">
        <v>31.3</v>
      </c>
      <c r="L4">
        <v>31.9</v>
      </c>
      <c r="M4">
        <v>30</v>
      </c>
      <c r="N4">
        <v>31</v>
      </c>
      <c r="O4">
        <v>30.5</v>
      </c>
      <c r="P4">
        <v>29.4</v>
      </c>
      <c r="Q4">
        <v>32</v>
      </c>
      <c r="R4">
        <v>31.5</v>
      </c>
      <c r="S4">
        <v>31.3</v>
      </c>
      <c r="T4">
        <v>30</v>
      </c>
      <c r="U4">
        <v>24.5</v>
      </c>
      <c r="V4">
        <v>26.3</v>
      </c>
      <c r="W4">
        <v>23.9</v>
      </c>
      <c r="X4">
        <v>26</v>
      </c>
      <c r="Y4">
        <v>26.3</v>
      </c>
      <c r="Z4">
        <v>25</v>
      </c>
      <c r="AA4">
        <v>25.9</v>
      </c>
      <c r="AB4">
        <v>24.9</v>
      </c>
      <c r="AC4">
        <v>24.9</v>
      </c>
      <c r="AD4">
        <v>25.3</v>
      </c>
      <c r="AE4">
        <v>24.2</v>
      </c>
      <c r="AF4">
        <v>24.5</v>
      </c>
      <c r="AG4">
        <v>22.9</v>
      </c>
      <c r="AH4">
        <v>21.5</v>
      </c>
      <c r="AI4">
        <v>19.399999999999999</v>
      </c>
      <c r="AJ4">
        <v>16.3</v>
      </c>
      <c r="AK4">
        <v>15.4</v>
      </c>
      <c r="AL4">
        <v>15.3</v>
      </c>
      <c r="AM4">
        <v>110.8</v>
      </c>
      <c r="AN4">
        <v>49.4</v>
      </c>
      <c r="AO4">
        <v>351.4</v>
      </c>
      <c r="AP4">
        <v>81.400000000000006</v>
      </c>
      <c r="AQ4">
        <v>34</v>
      </c>
      <c r="AR4">
        <v>70.400000000000006</v>
      </c>
      <c r="AS4">
        <v>62.2</v>
      </c>
      <c r="AT4">
        <v>306.2</v>
      </c>
      <c r="AU4">
        <v>100.8</v>
      </c>
      <c r="AV4">
        <v>99.6</v>
      </c>
      <c r="AW4">
        <v>108</v>
      </c>
      <c r="AX4">
        <v>98.4</v>
      </c>
      <c r="AY4">
        <v>136.19999999999999</v>
      </c>
      <c r="AZ4">
        <v>140.4</v>
      </c>
      <c r="BA4">
        <v>0</v>
      </c>
      <c r="BB4">
        <v>0</v>
      </c>
      <c r="BC4">
        <v>0</v>
      </c>
      <c r="BD4">
        <v>0</v>
      </c>
      <c r="BE4">
        <v>5.3</v>
      </c>
      <c r="BF4">
        <v>6.9</v>
      </c>
      <c r="BG4">
        <v>4.4000000000000004</v>
      </c>
      <c r="BH4">
        <v>7.1</v>
      </c>
      <c r="BI4">
        <v>9.1</v>
      </c>
      <c r="BJ4">
        <v>3.7</v>
      </c>
      <c r="BK4">
        <v>7.3</v>
      </c>
      <c r="BL4">
        <v>4</v>
      </c>
      <c r="BM4">
        <v>5.7</v>
      </c>
      <c r="BN4">
        <v>4.7</v>
      </c>
      <c r="BO4">
        <v>3.8</v>
      </c>
      <c r="BP4">
        <v>3</v>
      </c>
      <c r="BQ4">
        <v>4.5999999999999996</v>
      </c>
      <c r="BR4">
        <v>6.3</v>
      </c>
      <c r="BS4">
        <v>10.3</v>
      </c>
      <c r="BT4">
        <v>10</v>
      </c>
      <c r="BU4">
        <v>9.9</v>
      </c>
      <c r="BV4">
        <v>9.3000000000000007</v>
      </c>
      <c r="BW4">
        <v>75</v>
      </c>
      <c r="BX4">
        <v>76</v>
      </c>
      <c r="BY4">
        <v>86.5</v>
      </c>
      <c r="BZ4">
        <v>76.5</v>
      </c>
      <c r="CA4">
        <v>75</v>
      </c>
      <c r="CB4">
        <v>82.5</v>
      </c>
      <c r="CC4">
        <v>76.5</v>
      </c>
      <c r="CD4">
        <v>86</v>
      </c>
      <c r="CE4">
        <v>80</v>
      </c>
      <c r="CF4">
        <v>82.5</v>
      </c>
      <c r="CG4">
        <v>86.5</v>
      </c>
      <c r="CH4">
        <v>86</v>
      </c>
      <c r="CI4">
        <v>85</v>
      </c>
      <c r="CJ4">
        <v>83</v>
      </c>
      <c r="CK4">
        <v>68.5</v>
      </c>
      <c r="CL4">
        <v>65.5</v>
      </c>
      <c r="CM4">
        <v>59.5</v>
      </c>
      <c r="CN4">
        <v>63</v>
      </c>
      <c r="CO4">
        <v>4.9000000000000004</v>
      </c>
      <c r="CP4">
        <v>6.2</v>
      </c>
      <c r="CQ4">
        <v>10.199999999999999</v>
      </c>
      <c r="CR4">
        <v>7</v>
      </c>
      <c r="CS4">
        <v>4.5</v>
      </c>
      <c r="CT4">
        <v>7.2</v>
      </c>
      <c r="CU4">
        <v>2.7</v>
      </c>
      <c r="CV4">
        <v>3.8</v>
      </c>
      <c r="CW4">
        <v>4.7</v>
      </c>
      <c r="CX4">
        <v>3.5</v>
      </c>
      <c r="CY4">
        <v>2.8</v>
      </c>
      <c r="CZ4">
        <v>2.4</v>
      </c>
      <c r="DA4">
        <v>2.9</v>
      </c>
      <c r="DB4">
        <v>3.8</v>
      </c>
      <c r="DC4">
        <v>1.9</v>
      </c>
      <c r="DD4">
        <v>2.9</v>
      </c>
      <c r="DE4">
        <v>1.5</v>
      </c>
      <c r="DF4">
        <v>2.1</v>
      </c>
    </row>
    <row r="5" spans="1:110">
      <c r="A5" s="4">
        <v>1391.2439193884643</v>
      </c>
      <c r="B5">
        <v>4</v>
      </c>
      <c r="C5">
        <v>35.5</v>
      </c>
      <c r="D5">
        <v>32.9</v>
      </c>
      <c r="E5">
        <v>31.4</v>
      </c>
      <c r="F5">
        <v>32.299999999999997</v>
      </c>
      <c r="G5">
        <v>30.6</v>
      </c>
      <c r="H5">
        <v>32.700000000000003</v>
      </c>
      <c r="I5">
        <v>31.3</v>
      </c>
      <c r="J5">
        <v>33.299999999999997</v>
      </c>
      <c r="K5">
        <v>31.9</v>
      </c>
      <c r="L5">
        <v>32.1</v>
      </c>
      <c r="M5">
        <v>33.4</v>
      </c>
      <c r="N5">
        <v>31.7</v>
      </c>
      <c r="O5">
        <v>30.1</v>
      </c>
      <c r="P5">
        <v>31.9</v>
      </c>
      <c r="Q5">
        <v>30.8</v>
      </c>
      <c r="R5">
        <v>29.8</v>
      </c>
      <c r="S5">
        <v>29.1</v>
      </c>
      <c r="T5">
        <v>29.1</v>
      </c>
      <c r="U5">
        <v>25.3</v>
      </c>
      <c r="V5">
        <v>24.9</v>
      </c>
      <c r="W5">
        <v>24.1</v>
      </c>
      <c r="X5">
        <v>24.4</v>
      </c>
      <c r="Y5">
        <v>24.5</v>
      </c>
      <c r="Z5">
        <v>25.8</v>
      </c>
      <c r="AA5">
        <v>25.8</v>
      </c>
      <c r="AB5">
        <v>24.7</v>
      </c>
      <c r="AC5">
        <v>24.2</v>
      </c>
      <c r="AD5">
        <v>25.8</v>
      </c>
      <c r="AE5">
        <v>24.4</v>
      </c>
      <c r="AF5">
        <v>24</v>
      </c>
      <c r="AG5">
        <v>22.4</v>
      </c>
      <c r="AH5">
        <v>22.4</v>
      </c>
      <c r="AI5">
        <v>21.7</v>
      </c>
      <c r="AJ5">
        <v>19</v>
      </c>
      <c r="AK5">
        <v>15</v>
      </c>
      <c r="AL5">
        <v>12.8</v>
      </c>
      <c r="AM5">
        <v>5.4</v>
      </c>
      <c r="AN5">
        <v>72.400000000000006</v>
      </c>
      <c r="AO5">
        <v>134.4</v>
      </c>
      <c r="AP5">
        <v>53.4</v>
      </c>
      <c r="AQ5">
        <v>68.2</v>
      </c>
      <c r="AR5">
        <v>12.2</v>
      </c>
      <c r="AS5">
        <v>73.400000000000006</v>
      </c>
      <c r="AT5">
        <v>124.6</v>
      </c>
      <c r="AU5">
        <v>358.4</v>
      </c>
      <c r="AV5">
        <v>0</v>
      </c>
      <c r="AW5">
        <v>0</v>
      </c>
      <c r="AX5">
        <v>53</v>
      </c>
      <c r="AY5">
        <v>62.4</v>
      </c>
      <c r="AZ5">
        <v>0</v>
      </c>
      <c r="BA5">
        <v>11.8</v>
      </c>
      <c r="BB5">
        <v>73.2</v>
      </c>
      <c r="BC5">
        <v>0</v>
      </c>
      <c r="BD5">
        <v>0</v>
      </c>
      <c r="BE5">
        <v>8.8000000000000007</v>
      </c>
      <c r="BF5">
        <v>3.7</v>
      </c>
      <c r="BG5">
        <v>3.7</v>
      </c>
      <c r="BH5">
        <v>6.2</v>
      </c>
      <c r="BI5">
        <v>4</v>
      </c>
      <c r="BJ5">
        <v>8.4</v>
      </c>
      <c r="BK5">
        <v>3.2</v>
      </c>
      <c r="BL5">
        <v>6.6</v>
      </c>
      <c r="BM5">
        <v>5.6</v>
      </c>
      <c r="BN5">
        <v>6.6</v>
      </c>
      <c r="BO5">
        <v>8.9</v>
      </c>
      <c r="BP5">
        <v>4.9000000000000004</v>
      </c>
      <c r="BQ5">
        <v>5.8</v>
      </c>
      <c r="BR5">
        <v>9.6</v>
      </c>
      <c r="BS5">
        <v>7.8</v>
      </c>
      <c r="BT5">
        <v>7.2</v>
      </c>
      <c r="BU5">
        <v>9.6</v>
      </c>
      <c r="BV5">
        <v>8.6</v>
      </c>
      <c r="BW5">
        <v>63</v>
      </c>
      <c r="BX5">
        <v>80.5</v>
      </c>
      <c r="BY5">
        <v>81.5</v>
      </c>
      <c r="BZ5">
        <v>78.5</v>
      </c>
      <c r="CA5">
        <v>83</v>
      </c>
      <c r="CB5">
        <v>76</v>
      </c>
      <c r="CC5">
        <v>81</v>
      </c>
      <c r="CD5">
        <v>79</v>
      </c>
      <c r="CE5">
        <v>84</v>
      </c>
      <c r="CF5">
        <v>79.5</v>
      </c>
      <c r="CG5">
        <v>77</v>
      </c>
      <c r="CH5">
        <v>81.5</v>
      </c>
      <c r="CI5">
        <v>83.5</v>
      </c>
      <c r="CJ5">
        <v>75.5</v>
      </c>
      <c r="CK5">
        <v>76.5</v>
      </c>
      <c r="CL5">
        <v>73</v>
      </c>
      <c r="CM5">
        <v>67.5</v>
      </c>
      <c r="CN5">
        <v>66</v>
      </c>
      <c r="CO5">
        <v>5</v>
      </c>
      <c r="CP5">
        <v>5.9</v>
      </c>
      <c r="CQ5">
        <v>3.3</v>
      </c>
      <c r="CR5">
        <v>5.2</v>
      </c>
      <c r="CS5">
        <v>5.5</v>
      </c>
      <c r="CT5">
        <v>6</v>
      </c>
      <c r="CU5">
        <v>4</v>
      </c>
      <c r="CV5">
        <v>4.3</v>
      </c>
      <c r="CW5">
        <v>4.2</v>
      </c>
      <c r="CX5">
        <v>5.6</v>
      </c>
      <c r="CY5">
        <v>2.8</v>
      </c>
      <c r="CZ5">
        <v>4.5999999999999996</v>
      </c>
      <c r="DA5">
        <v>4</v>
      </c>
      <c r="DB5">
        <v>2.4</v>
      </c>
      <c r="DC5">
        <v>2.9</v>
      </c>
      <c r="DD5">
        <v>3.8</v>
      </c>
      <c r="DE5">
        <v>1.7</v>
      </c>
      <c r="DF5">
        <v>1</v>
      </c>
    </row>
    <row r="6" spans="1:110">
      <c r="A6" s="4">
        <v>1530.8550185873605</v>
      </c>
      <c r="B6">
        <v>5</v>
      </c>
      <c r="C6">
        <v>23.6</v>
      </c>
      <c r="D6">
        <v>31.8</v>
      </c>
      <c r="E6">
        <v>30</v>
      </c>
      <c r="F6">
        <v>30.4</v>
      </c>
      <c r="G6">
        <v>33.299999999999997</v>
      </c>
      <c r="H6">
        <v>34.200000000000003</v>
      </c>
      <c r="I6">
        <v>32.700000000000003</v>
      </c>
      <c r="J6">
        <v>31.6</v>
      </c>
      <c r="K6">
        <v>32.1</v>
      </c>
      <c r="L6">
        <v>33</v>
      </c>
      <c r="M6">
        <v>32.299999999999997</v>
      </c>
      <c r="N6">
        <v>33.4</v>
      </c>
      <c r="O6">
        <v>30.5</v>
      </c>
      <c r="P6">
        <v>29.2</v>
      </c>
      <c r="Q6">
        <v>31.8</v>
      </c>
      <c r="R6">
        <v>30.6</v>
      </c>
      <c r="S6">
        <v>30.6</v>
      </c>
      <c r="T6">
        <v>28.2</v>
      </c>
      <c r="U6">
        <v>26</v>
      </c>
      <c r="V6">
        <v>24.7</v>
      </c>
      <c r="W6">
        <v>25.1</v>
      </c>
      <c r="X6">
        <v>24.8</v>
      </c>
      <c r="Y6">
        <v>25.7</v>
      </c>
      <c r="Z6">
        <v>26.8</v>
      </c>
      <c r="AA6">
        <v>25.4</v>
      </c>
      <c r="AB6">
        <v>25.2</v>
      </c>
      <c r="AC6">
        <v>24.8</v>
      </c>
      <c r="AD6">
        <v>24.4</v>
      </c>
      <c r="AE6">
        <v>25.3</v>
      </c>
      <c r="AF6">
        <v>24.5</v>
      </c>
      <c r="AG6">
        <v>23.8</v>
      </c>
      <c r="AH6">
        <v>22.2</v>
      </c>
      <c r="AI6">
        <v>22.4</v>
      </c>
      <c r="AJ6">
        <v>20.100000000000001</v>
      </c>
      <c r="AK6">
        <v>18.100000000000001</v>
      </c>
      <c r="AL6">
        <v>17</v>
      </c>
      <c r="AM6">
        <v>54</v>
      </c>
      <c r="AN6">
        <v>132.80000000000001</v>
      </c>
      <c r="AO6">
        <v>198.4</v>
      </c>
      <c r="AP6">
        <v>158.4</v>
      </c>
      <c r="AQ6">
        <v>128.80000000000001</v>
      </c>
      <c r="AR6">
        <v>11.4</v>
      </c>
      <c r="AS6">
        <v>135.19999999999999</v>
      </c>
      <c r="AT6">
        <v>109.4</v>
      </c>
      <c r="AU6">
        <v>234.8</v>
      </c>
      <c r="AV6">
        <v>7</v>
      </c>
      <c r="AW6">
        <v>15.8</v>
      </c>
      <c r="AX6">
        <v>24.2</v>
      </c>
      <c r="AY6">
        <v>293.2</v>
      </c>
      <c r="AZ6">
        <v>197.4</v>
      </c>
      <c r="BA6">
        <v>0</v>
      </c>
      <c r="BB6">
        <v>0</v>
      </c>
      <c r="BC6">
        <v>0</v>
      </c>
      <c r="BD6">
        <v>0</v>
      </c>
      <c r="BE6">
        <v>4.5999999999999996</v>
      </c>
      <c r="BF6">
        <v>3.4</v>
      </c>
      <c r="BG6">
        <v>3.1</v>
      </c>
      <c r="BH6">
        <v>4.3</v>
      </c>
      <c r="BI6">
        <v>6</v>
      </c>
      <c r="BJ6">
        <v>7.8</v>
      </c>
      <c r="BK6">
        <v>7.4</v>
      </c>
      <c r="BL6">
        <v>4.5999999999999996</v>
      </c>
      <c r="BM6">
        <v>6.6</v>
      </c>
      <c r="BN6">
        <v>8.8000000000000007</v>
      </c>
      <c r="BO6">
        <v>6.6</v>
      </c>
      <c r="BP6">
        <v>7.6</v>
      </c>
      <c r="BQ6">
        <v>7</v>
      </c>
      <c r="BR6">
        <v>5.7</v>
      </c>
      <c r="BS6">
        <v>8.1</v>
      </c>
      <c r="BT6">
        <v>7.8</v>
      </c>
      <c r="BU6">
        <v>9.6999999999999993</v>
      </c>
      <c r="BV6">
        <v>7</v>
      </c>
      <c r="BW6">
        <v>76</v>
      </c>
      <c r="BX6">
        <v>77</v>
      </c>
      <c r="BY6">
        <v>84.5</v>
      </c>
      <c r="BZ6">
        <v>76.5</v>
      </c>
      <c r="CA6">
        <v>79</v>
      </c>
      <c r="CB6">
        <v>74.5</v>
      </c>
      <c r="CC6">
        <v>77.5</v>
      </c>
      <c r="CD6">
        <v>83.5</v>
      </c>
      <c r="CE6">
        <v>82.5</v>
      </c>
      <c r="CF6">
        <v>77</v>
      </c>
      <c r="CG6">
        <v>79.5</v>
      </c>
      <c r="CH6">
        <v>76.5</v>
      </c>
      <c r="CI6">
        <v>79.5</v>
      </c>
      <c r="CJ6">
        <v>83.5</v>
      </c>
      <c r="CK6">
        <v>78.5</v>
      </c>
      <c r="CL6">
        <v>73.5</v>
      </c>
      <c r="CM6">
        <v>68</v>
      </c>
      <c r="CN6">
        <v>71.5</v>
      </c>
      <c r="CO6">
        <v>7.4</v>
      </c>
      <c r="CP6">
        <v>8.8000000000000007</v>
      </c>
      <c r="CQ6">
        <v>9.9</v>
      </c>
      <c r="CR6">
        <v>10</v>
      </c>
      <c r="CS6">
        <v>5.9</v>
      </c>
      <c r="CT6">
        <v>5.3</v>
      </c>
      <c r="CU6">
        <v>7.2</v>
      </c>
      <c r="CV6">
        <v>4.5</v>
      </c>
      <c r="CW6">
        <v>4.8</v>
      </c>
      <c r="CX6">
        <v>4</v>
      </c>
      <c r="CY6">
        <v>4.8</v>
      </c>
      <c r="CZ6">
        <v>5.0999999999999996</v>
      </c>
      <c r="DA6">
        <v>7.6</v>
      </c>
      <c r="DB6">
        <v>6</v>
      </c>
      <c r="DC6">
        <v>1.5</v>
      </c>
      <c r="DD6">
        <v>2.4</v>
      </c>
      <c r="DE6">
        <v>2.5</v>
      </c>
      <c r="DF6">
        <v>1.7</v>
      </c>
    </row>
    <row r="7" spans="1:110">
      <c r="A7" s="4">
        <v>1497.3821989528794</v>
      </c>
      <c r="B7">
        <v>6</v>
      </c>
      <c r="C7">
        <v>33.4</v>
      </c>
      <c r="D7">
        <v>36.299999999999997</v>
      </c>
      <c r="E7">
        <v>31.4</v>
      </c>
      <c r="F7">
        <v>32.200000000000003</v>
      </c>
      <c r="G7">
        <v>31.4</v>
      </c>
      <c r="H7">
        <v>33.5</v>
      </c>
      <c r="I7">
        <v>32.9</v>
      </c>
      <c r="J7">
        <v>34.1</v>
      </c>
      <c r="K7">
        <v>32.299999999999997</v>
      </c>
      <c r="L7">
        <v>30.4</v>
      </c>
      <c r="M7">
        <v>31.7</v>
      </c>
      <c r="N7">
        <v>33</v>
      </c>
      <c r="O7">
        <v>32.6</v>
      </c>
      <c r="P7">
        <v>32.299999999999997</v>
      </c>
      <c r="Q7">
        <v>33.4</v>
      </c>
      <c r="R7">
        <v>32.200000000000003</v>
      </c>
      <c r="S7">
        <v>29.9</v>
      </c>
      <c r="T7">
        <v>28.6</v>
      </c>
      <c r="U7">
        <v>25.9</v>
      </c>
      <c r="V7">
        <v>27.9</v>
      </c>
      <c r="W7">
        <v>25.5</v>
      </c>
      <c r="X7">
        <v>26</v>
      </c>
      <c r="Y7">
        <v>24.9</v>
      </c>
      <c r="Z7">
        <v>24.8</v>
      </c>
      <c r="AA7">
        <v>25.8</v>
      </c>
      <c r="AB7">
        <v>26.4</v>
      </c>
      <c r="AC7">
        <v>25.4</v>
      </c>
      <c r="AD7">
        <v>23.9</v>
      </c>
      <c r="AE7">
        <v>24.7</v>
      </c>
      <c r="AF7">
        <v>24.4</v>
      </c>
      <c r="AG7">
        <v>23.8</v>
      </c>
      <c r="AH7">
        <v>22.7</v>
      </c>
      <c r="AI7">
        <v>21.1</v>
      </c>
      <c r="AJ7">
        <v>20.5</v>
      </c>
      <c r="AK7">
        <v>17.2</v>
      </c>
      <c r="AL7">
        <v>14.4</v>
      </c>
      <c r="AM7">
        <v>11.4</v>
      </c>
      <c r="AN7">
        <v>9.8000000000000007</v>
      </c>
      <c r="AO7">
        <v>68.8</v>
      </c>
      <c r="AP7">
        <v>46.6</v>
      </c>
      <c r="AQ7">
        <v>156.19999999999999</v>
      </c>
      <c r="AR7">
        <v>30</v>
      </c>
      <c r="AS7">
        <v>2.8</v>
      </c>
      <c r="AT7">
        <v>15</v>
      </c>
      <c r="AU7">
        <v>220.2</v>
      </c>
      <c r="AV7">
        <v>79.8</v>
      </c>
      <c r="AW7">
        <v>60.2</v>
      </c>
      <c r="AX7">
        <v>6.8</v>
      </c>
      <c r="AY7">
        <v>34.799999999999997</v>
      </c>
      <c r="AZ7">
        <v>0</v>
      </c>
      <c r="BA7">
        <v>0</v>
      </c>
      <c r="BB7">
        <v>0</v>
      </c>
      <c r="BC7">
        <v>13.6</v>
      </c>
      <c r="BD7">
        <v>16.2</v>
      </c>
      <c r="BE7">
        <v>7.1</v>
      </c>
      <c r="BF7">
        <v>8.6</v>
      </c>
      <c r="BG7">
        <v>1</v>
      </c>
      <c r="BH7">
        <v>4.4000000000000004</v>
      </c>
      <c r="BI7">
        <v>2.6</v>
      </c>
      <c r="BJ7">
        <v>7.8</v>
      </c>
      <c r="BK7">
        <v>10.4</v>
      </c>
      <c r="BL7">
        <v>7.9</v>
      </c>
      <c r="BM7">
        <v>5.2</v>
      </c>
      <c r="BN7">
        <v>4.8</v>
      </c>
      <c r="BO7">
        <v>7.7</v>
      </c>
      <c r="BP7">
        <v>8.4</v>
      </c>
      <c r="BQ7">
        <v>8</v>
      </c>
      <c r="BR7">
        <v>8.6</v>
      </c>
      <c r="BS7">
        <v>9.6</v>
      </c>
      <c r="BT7">
        <v>7.7</v>
      </c>
      <c r="BU7">
        <v>7.2</v>
      </c>
      <c r="BV7">
        <v>8.8000000000000007</v>
      </c>
      <c r="BW7">
        <v>67</v>
      </c>
      <c r="BX7">
        <v>65</v>
      </c>
      <c r="BY7">
        <v>80.5</v>
      </c>
      <c r="BZ7">
        <v>78.5</v>
      </c>
      <c r="CA7">
        <v>81.5</v>
      </c>
      <c r="CB7">
        <v>76</v>
      </c>
      <c r="CC7">
        <v>74.5</v>
      </c>
      <c r="CD7">
        <v>73</v>
      </c>
      <c r="CE7">
        <v>79</v>
      </c>
      <c r="CF7">
        <v>82</v>
      </c>
      <c r="CG7">
        <v>76.5</v>
      </c>
      <c r="CH7">
        <v>75</v>
      </c>
      <c r="CI7">
        <v>77.5</v>
      </c>
      <c r="CJ7">
        <v>74</v>
      </c>
      <c r="CK7">
        <v>70.5</v>
      </c>
      <c r="CL7">
        <v>73.5</v>
      </c>
      <c r="CM7">
        <v>71.5</v>
      </c>
      <c r="CN7">
        <v>70.5</v>
      </c>
      <c r="CO7">
        <v>19.8</v>
      </c>
      <c r="CP7">
        <v>15.3</v>
      </c>
      <c r="CQ7">
        <v>10.1</v>
      </c>
      <c r="CR7">
        <v>7.4</v>
      </c>
      <c r="CS7">
        <v>12.9</v>
      </c>
      <c r="CT7">
        <v>10.5</v>
      </c>
      <c r="CU7">
        <v>13.5</v>
      </c>
      <c r="CV7">
        <v>7.7</v>
      </c>
      <c r="CW7">
        <v>7.2</v>
      </c>
      <c r="CX7">
        <v>11.2</v>
      </c>
      <c r="CY7">
        <v>7.7</v>
      </c>
      <c r="CZ7">
        <v>8.4</v>
      </c>
      <c r="DA7">
        <v>7.5</v>
      </c>
      <c r="DB7">
        <v>4.5999999999999996</v>
      </c>
      <c r="DC7">
        <v>4.7</v>
      </c>
      <c r="DD7">
        <v>4.3</v>
      </c>
      <c r="DE7">
        <v>3</v>
      </c>
      <c r="DF7">
        <v>3</v>
      </c>
    </row>
    <row r="8" spans="1:110">
      <c r="A8" s="4">
        <v>1598.8023952095809</v>
      </c>
      <c r="B8">
        <v>7</v>
      </c>
      <c r="C8">
        <v>33.299999999999997</v>
      </c>
      <c r="D8">
        <v>32</v>
      </c>
      <c r="E8">
        <v>33.1</v>
      </c>
      <c r="F8">
        <v>33.6</v>
      </c>
      <c r="G8">
        <v>27.8</v>
      </c>
      <c r="H8">
        <v>29.7</v>
      </c>
      <c r="I8">
        <v>34.1</v>
      </c>
      <c r="J8">
        <v>29.5</v>
      </c>
      <c r="K8">
        <v>32.9</v>
      </c>
      <c r="L8">
        <v>29</v>
      </c>
      <c r="M8">
        <v>31.3</v>
      </c>
      <c r="N8">
        <v>32.5</v>
      </c>
      <c r="O8">
        <v>33.799999999999997</v>
      </c>
      <c r="P8">
        <v>28.6</v>
      </c>
      <c r="Q8">
        <v>32.4</v>
      </c>
      <c r="R8">
        <v>31.2</v>
      </c>
      <c r="S8">
        <v>29.6</v>
      </c>
      <c r="T8">
        <v>29.5</v>
      </c>
      <c r="U8">
        <v>26.1</v>
      </c>
      <c r="V8">
        <v>26.4</v>
      </c>
      <c r="W8">
        <v>26.3</v>
      </c>
      <c r="X8">
        <v>26.1</v>
      </c>
      <c r="Y8">
        <v>23.4</v>
      </c>
      <c r="Z8">
        <v>23.9</v>
      </c>
      <c r="AA8">
        <v>26.6</v>
      </c>
      <c r="AB8">
        <v>24.1</v>
      </c>
      <c r="AC8">
        <v>25.8</v>
      </c>
      <c r="AD8">
        <v>24.2</v>
      </c>
      <c r="AE8">
        <v>24.9</v>
      </c>
      <c r="AF8">
        <v>23.2</v>
      </c>
      <c r="AG8">
        <v>24</v>
      </c>
      <c r="AH8">
        <v>22.2</v>
      </c>
      <c r="AI8">
        <v>19.899999999999999</v>
      </c>
      <c r="AJ8">
        <v>16.899999999999999</v>
      </c>
      <c r="AK8">
        <v>17.600000000000001</v>
      </c>
      <c r="AL8">
        <v>15.6</v>
      </c>
      <c r="AM8">
        <v>101.2</v>
      </c>
      <c r="AN8">
        <v>73.8</v>
      </c>
      <c r="AO8">
        <v>20.8</v>
      </c>
      <c r="AP8">
        <v>22.2</v>
      </c>
      <c r="AQ8">
        <v>292.60000000000002</v>
      </c>
      <c r="AR8">
        <v>178.8</v>
      </c>
      <c r="AS8">
        <v>16.2</v>
      </c>
      <c r="AT8">
        <v>213.6</v>
      </c>
      <c r="AU8">
        <v>2.4</v>
      </c>
      <c r="AV8">
        <v>118.4</v>
      </c>
      <c r="AW8">
        <v>52</v>
      </c>
      <c r="AX8">
        <v>0</v>
      </c>
      <c r="AY8">
        <v>10.8</v>
      </c>
      <c r="AZ8">
        <v>121.2</v>
      </c>
      <c r="BA8">
        <v>0</v>
      </c>
      <c r="BB8">
        <v>0</v>
      </c>
      <c r="BC8">
        <v>13.2</v>
      </c>
      <c r="BD8">
        <v>0</v>
      </c>
      <c r="BE8">
        <v>6.9</v>
      </c>
      <c r="BF8">
        <v>5.9</v>
      </c>
      <c r="BG8">
        <v>7.3</v>
      </c>
      <c r="BH8">
        <v>6.8</v>
      </c>
      <c r="BI8">
        <v>0.5</v>
      </c>
      <c r="BJ8">
        <v>1.6</v>
      </c>
      <c r="BK8">
        <v>8</v>
      </c>
      <c r="BL8">
        <v>3.1</v>
      </c>
      <c r="BM8">
        <v>5.7</v>
      </c>
      <c r="BN8">
        <v>2.9</v>
      </c>
      <c r="BO8">
        <v>5.9</v>
      </c>
      <c r="BP8">
        <v>9.1</v>
      </c>
      <c r="BQ8">
        <v>9.3000000000000007</v>
      </c>
      <c r="BR8">
        <v>3.3</v>
      </c>
      <c r="BS8">
        <v>9.9</v>
      </c>
      <c r="BT8">
        <v>9.9</v>
      </c>
      <c r="BU8">
        <v>8.3000000000000007</v>
      </c>
      <c r="BV8">
        <v>8.3000000000000007</v>
      </c>
      <c r="BW8">
        <v>73.5</v>
      </c>
      <c r="BX8">
        <v>78</v>
      </c>
      <c r="BY8">
        <v>74.5</v>
      </c>
      <c r="BZ8">
        <v>73</v>
      </c>
      <c r="CA8">
        <v>87.5</v>
      </c>
      <c r="CB8">
        <v>88.5</v>
      </c>
      <c r="CC8">
        <v>76.5</v>
      </c>
      <c r="CD8">
        <v>87</v>
      </c>
      <c r="CE8">
        <v>77</v>
      </c>
      <c r="CF8">
        <v>83</v>
      </c>
      <c r="CG8">
        <v>80.5</v>
      </c>
      <c r="CH8">
        <v>76</v>
      </c>
      <c r="CI8">
        <v>72</v>
      </c>
      <c r="CJ8">
        <v>83.5</v>
      </c>
      <c r="CK8">
        <v>70</v>
      </c>
      <c r="CL8">
        <v>67</v>
      </c>
      <c r="CM8">
        <v>69</v>
      </c>
      <c r="CN8">
        <v>65</v>
      </c>
      <c r="CO8">
        <v>3.3</v>
      </c>
      <c r="CP8">
        <v>3.6</v>
      </c>
      <c r="CQ8">
        <v>2.7</v>
      </c>
      <c r="CR8">
        <v>3</v>
      </c>
      <c r="CS8">
        <v>1.1000000000000001</v>
      </c>
      <c r="CT8">
        <v>1.6</v>
      </c>
      <c r="CU8">
        <v>2.1</v>
      </c>
      <c r="CV8">
        <v>2.2999999999999998</v>
      </c>
      <c r="CW8">
        <v>2.7</v>
      </c>
      <c r="CX8">
        <v>4</v>
      </c>
      <c r="CY8">
        <v>3.6</v>
      </c>
      <c r="CZ8">
        <v>4.0999999999999996</v>
      </c>
      <c r="DA8">
        <v>2.7</v>
      </c>
      <c r="DB8">
        <v>4.7</v>
      </c>
      <c r="DC8">
        <v>2.5</v>
      </c>
      <c r="DD8">
        <v>2.8</v>
      </c>
      <c r="DE8">
        <v>2.7</v>
      </c>
      <c r="DF8">
        <v>1.9</v>
      </c>
    </row>
    <row r="9" spans="1:110">
      <c r="A9" s="4">
        <v>1448.2758620689656</v>
      </c>
      <c r="B9">
        <v>8</v>
      </c>
      <c r="C9">
        <v>30.6</v>
      </c>
      <c r="D9">
        <v>30.6</v>
      </c>
      <c r="E9">
        <v>32.1</v>
      </c>
      <c r="F9">
        <v>28.3</v>
      </c>
      <c r="G9">
        <v>30.5</v>
      </c>
      <c r="H9">
        <v>30.8</v>
      </c>
      <c r="I9">
        <v>31.5</v>
      </c>
      <c r="J9">
        <v>28.1</v>
      </c>
      <c r="K9">
        <v>31.6</v>
      </c>
      <c r="L9">
        <v>32.1</v>
      </c>
      <c r="M9">
        <v>32.299999999999997</v>
      </c>
      <c r="N9">
        <v>31.3</v>
      </c>
      <c r="O9">
        <v>29.1</v>
      </c>
      <c r="P9">
        <v>31.2</v>
      </c>
      <c r="Q9">
        <v>31.1</v>
      </c>
      <c r="R9">
        <v>30.9</v>
      </c>
      <c r="S9">
        <v>30.2</v>
      </c>
      <c r="T9">
        <v>29.6</v>
      </c>
      <c r="U9">
        <v>25</v>
      </c>
      <c r="V9">
        <v>25.4</v>
      </c>
      <c r="W9">
        <v>25.2</v>
      </c>
      <c r="X9">
        <v>24.3</v>
      </c>
      <c r="Y9">
        <v>25.4</v>
      </c>
      <c r="Z9">
        <v>24.8</v>
      </c>
      <c r="AA9">
        <v>25.5</v>
      </c>
      <c r="AB9">
        <v>24.5</v>
      </c>
      <c r="AC9">
        <v>24.8</v>
      </c>
      <c r="AD9">
        <v>24.5</v>
      </c>
      <c r="AE9">
        <v>23.9</v>
      </c>
      <c r="AF9">
        <v>24</v>
      </c>
      <c r="AG9">
        <v>22</v>
      </c>
      <c r="AH9">
        <v>21.4</v>
      </c>
      <c r="AI9">
        <v>23.1</v>
      </c>
      <c r="AJ9">
        <v>19.8</v>
      </c>
      <c r="AK9">
        <v>15.9</v>
      </c>
      <c r="AL9">
        <v>15.1</v>
      </c>
      <c r="AM9">
        <v>87.2</v>
      </c>
      <c r="AN9">
        <v>192.2</v>
      </c>
      <c r="AO9">
        <v>54.6</v>
      </c>
      <c r="AP9">
        <v>293.8</v>
      </c>
      <c r="AQ9">
        <v>30.8</v>
      </c>
      <c r="AR9">
        <v>168.6</v>
      </c>
      <c r="AS9">
        <v>105.6</v>
      </c>
      <c r="AT9">
        <v>212.6</v>
      </c>
      <c r="AU9">
        <v>313.39999999999998</v>
      </c>
      <c r="AV9">
        <v>56.4</v>
      </c>
      <c r="AW9">
        <v>16.399999999999999</v>
      </c>
      <c r="AX9">
        <v>24.8</v>
      </c>
      <c r="AY9">
        <v>373.2</v>
      </c>
      <c r="AZ9">
        <v>0</v>
      </c>
      <c r="BA9">
        <v>19.600000000000001</v>
      </c>
      <c r="BB9">
        <v>4.8</v>
      </c>
      <c r="BC9">
        <v>0</v>
      </c>
      <c r="BD9">
        <v>0</v>
      </c>
      <c r="BE9">
        <v>3.3</v>
      </c>
      <c r="BF9">
        <v>4.8</v>
      </c>
      <c r="BG9">
        <v>6</v>
      </c>
      <c r="BH9">
        <v>1</v>
      </c>
      <c r="BI9">
        <v>2.8</v>
      </c>
      <c r="BJ9">
        <v>4.5</v>
      </c>
      <c r="BK9">
        <v>5.4</v>
      </c>
      <c r="BL9">
        <v>1.1000000000000001</v>
      </c>
      <c r="BM9">
        <v>5.0999999999999996</v>
      </c>
      <c r="BN9">
        <v>6.7</v>
      </c>
      <c r="BO9">
        <v>8.4</v>
      </c>
      <c r="BP9">
        <v>6.2</v>
      </c>
      <c r="BQ9">
        <v>3.4</v>
      </c>
      <c r="BR9">
        <v>9.5</v>
      </c>
      <c r="BS9">
        <v>5.0999999999999996</v>
      </c>
      <c r="BT9">
        <v>8.6999999999999993</v>
      </c>
      <c r="BU9">
        <v>9.1999999999999993</v>
      </c>
      <c r="BV9">
        <v>9</v>
      </c>
      <c r="BW9">
        <v>81.5</v>
      </c>
      <c r="BX9">
        <v>80.5</v>
      </c>
      <c r="BY9">
        <v>77</v>
      </c>
      <c r="BZ9">
        <v>89.5</v>
      </c>
      <c r="CA9">
        <v>82</v>
      </c>
      <c r="CB9">
        <v>82.5</v>
      </c>
      <c r="CC9">
        <v>79</v>
      </c>
      <c r="CD9">
        <v>86.5</v>
      </c>
      <c r="CE9">
        <v>82</v>
      </c>
      <c r="CF9">
        <v>76</v>
      </c>
      <c r="CG9">
        <v>74.5</v>
      </c>
      <c r="CH9">
        <v>76.5</v>
      </c>
      <c r="CI9">
        <v>82</v>
      </c>
      <c r="CJ9">
        <v>74</v>
      </c>
      <c r="CK9">
        <v>76</v>
      </c>
      <c r="CL9">
        <v>69.5</v>
      </c>
      <c r="CM9">
        <v>63.5</v>
      </c>
      <c r="CN9">
        <v>61.5</v>
      </c>
      <c r="CO9">
        <v>4.4000000000000004</v>
      </c>
      <c r="CP9">
        <v>5.7</v>
      </c>
      <c r="CQ9">
        <v>7.7</v>
      </c>
      <c r="CR9">
        <v>4.8</v>
      </c>
      <c r="CS9">
        <v>4.5</v>
      </c>
      <c r="CT9">
        <v>5.9</v>
      </c>
      <c r="CU9">
        <v>4.5999999999999996</v>
      </c>
      <c r="CV9">
        <v>7</v>
      </c>
      <c r="CW9">
        <v>3.8</v>
      </c>
      <c r="CX9">
        <v>5.4</v>
      </c>
      <c r="CY9">
        <v>3.6</v>
      </c>
      <c r="CZ9">
        <v>2.7</v>
      </c>
      <c r="DA9">
        <v>5.9</v>
      </c>
      <c r="DB9">
        <v>3.1</v>
      </c>
      <c r="DC9">
        <v>2.7</v>
      </c>
      <c r="DD9">
        <v>2.6</v>
      </c>
      <c r="DE9">
        <v>2.6</v>
      </c>
      <c r="DF9">
        <v>2.6</v>
      </c>
    </row>
    <row r="10" spans="1:110">
      <c r="A10" s="4">
        <v>1931.818181818182</v>
      </c>
      <c r="B10">
        <v>9</v>
      </c>
      <c r="C10">
        <v>36.1</v>
      </c>
      <c r="D10">
        <v>35.6</v>
      </c>
      <c r="E10">
        <v>34.299999999999997</v>
      </c>
      <c r="F10">
        <v>34.799999999999997</v>
      </c>
      <c r="G10">
        <v>34</v>
      </c>
      <c r="H10">
        <v>34.4</v>
      </c>
      <c r="I10">
        <v>32.700000000000003</v>
      </c>
      <c r="J10">
        <v>29.6</v>
      </c>
      <c r="K10">
        <v>33.1</v>
      </c>
      <c r="L10">
        <v>32.799999999999997</v>
      </c>
      <c r="M10">
        <v>31.4</v>
      </c>
      <c r="N10">
        <v>30.8</v>
      </c>
      <c r="O10">
        <v>32.799999999999997</v>
      </c>
      <c r="P10">
        <v>33.1</v>
      </c>
      <c r="Q10">
        <v>30.1</v>
      </c>
      <c r="R10">
        <v>30.8</v>
      </c>
      <c r="S10">
        <v>30.8</v>
      </c>
      <c r="T10">
        <v>29.7</v>
      </c>
      <c r="U10">
        <v>26.4</v>
      </c>
      <c r="V10">
        <v>26.5</v>
      </c>
      <c r="W10">
        <v>26.4</v>
      </c>
      <c r="X10">
        <v>25.8</v>
      </c>
      <c r="Y10">
        <v>26.4</v>
      </c>
      <c r="Z10">
        <v>27.1</v>
      </c>
      <c r="AA10">
        <v>26.1</v>
      </c>
      <c r="AB10">
        <v>24.3</v>
      </c>
      <c r="AC10">
        <v>25.1</v>
      </c>
      <c r="AD10">
        <v>25.2</v>
      </c>
      <c r="AE10">
        <v>23.9</v>
      </c>
      <c r="AF10">
        <v>23</v>
      </c>
      <c r="AG10">
        <v>24</v>
      </c>
      <c r="AH10">
        <v>24.9</v>
      </c>
      <c r="AI10">
        <v>22.6</v>
      </c>
      <c r="AJ10">
        <v>16.600000000000001</v>
      </c>
      <c r="AK10">
        <v>13.8</v>
      </c>
      <c r="AL10">
        <v>11.6</v>
      </c>
      <c r="AM10">
        <v>53.4</v>
      </c>
      <c r="AN10">
        <v>0</v>
      </c>
      <c r="AO10">
        <v>37.799999999999997</v>
      </c>
      <c r="AP10">
        <v>70.599999999999994</v>
      </c>
      <c r="AQ10">
        <v>32.799999999999997</v>
      </c>
      <c r="AR10">
        <v>2.2000000000000002</v>
      </c>
      <c r="AS10">
        <v>43.4</v>
      </c>
      <c r="AT10">
        <v>325.60000000000002</v>
      </c>
      <c r="AU10">
        <v>0</v>
      </c>
      <c r="AV10">
        <v>20.2</v>
      </c>
      <c r="AW10">
        <v>45.6</v>
      </c>
      <c r="AX10">
        <v>142.4</v>
      </c>
      <c r="AY10">
        <v>0.4</v>
      </c>
      <c r="AZ10">
        <v>0</v>
      </c>
      <c r="BA10">
        <v>29.8</v>
      </c>
      <c r="BB10">
        <v>0</v>
      </c>
      <c r="BC10">
        <v>0</v>
      </c>
      <c r="BD10">
        <v>0</v>
      </c>
      <c r="BE10">
        <v>5.9</v>
      </c>
      <c r="BF10">
        <v>8.9</v>
      </c>
      <c r="BG10">
        <v>6.2</v>
      </c>
      <c r="BH10">
        <v>8.4</v>
      </c>
      <c r="BI10">
        <v>7.3</v>
      </c>
      <c r="BJ10">
        <v>7.5</v>
      </c>
      <c r="BK10">
        <v>4.4000000000000004</v>
      </c>
      <c r="BL10">
        <v>1.8</v>
      </c>
      <c r="BM10">
        <v>8.6999999999999993</v>
      </c>
      <c r="BN10">
        <v>6.8</v>
      </c>
      <c r="BO10">
        <v>5</v>
      </c>
      <c r="BP10">
        <v>5.6</v>
      </c>
      <c r="BQ10">
        <v>8.6</v>
      </c>
      <c r="BR10">
        <v>5.7</v>
      </c>
      <c r="BS10">
        <v>5</v>
      </c>
      <c r="BT10">
        <v>8.9</v>
      </c>
      <c r="BU10">
        <v>9.6999999999999993</v>
      </c>
      <c r="BV10">
        <v>9.6</v>
      </c>
      <c r="BW10">
        <v>63.5</v>
      </c>
      <c r="BX10">
        <v>64.5</v>
      </c>
      <c r="BY10">
        <v>75.5</v>
      </c>
      <c r="BZ10">
        <v>76.5</v>
      </c>
      <c r="CA10">
        <v>82</v>
      </c>
      <c r="CB10">
        <v>74.5</v>
      </c>
      <c r="CC10">
        <v>77.5</v>
      </c>
      <c r="CD10">
        <v>89</v>
      </c>
      <c r="CE10">
        <v>74</v>
      </c>
      <c r="CF10">
        <v>76</v>
      </c>
      <c r="CG10">
        <v>80</v>
      </c>
      <c r="CH10">
        <v>80.5</v>
      </c>
      <c r="CI10">
        <v>75</v>
      </c>
      <c r="CJ10">
        <v>75</v>
      </c>
      <c r="CK10">
        <v>82</v>
      </c>
      <c r="CL10">
        <v>73.5</v>
      </c>
      <c r="CM10">
        <v>66</v>
      </c>
      <c r="CN10">
        <v>63.5</v>
      </c>
      <c r="CO10">
        <v>10</v>
      </c>
      <c r="CP10">
        <v>6.9</v>
      </c>
      <c r="CQ10">
        <v>7.3</v>
      </c>
      <c r="CR10">
        <v>5.8</v>
      </c>
      <c r="CS10">
        <v>4.8</v>
      </c>
      <c r="CT10">
        <v>7.7</v>
      </c>
      <c r="CU10">
        <v>5.5</v>
      </c>
      <c r="CV10">
        <v>7.5</v>
      </c>
      <c r="CW10">
        <v>5.4</v>
      </c>
      <c r="CX10">
        <v>4.5999999999999996</v>
      </c>
      <c r="CY10">
        <v>5.6</v>
      </c>
      <c r="CZ10">
        <v>7.7</v>
      </c>
      <c r="DA10">
        <v>3.6</v>
      </c>
      <c r="DB10">
        <v>3.4</v>
      </c>
      <c r="DC10">
        <v>4.5999999999999996</v>
      </c>
      <c r="DD10">
        <v>2.8</v>
      </c>
      <c r="DE10">
        <v>2.6</v>
      </c>
      <c r="DF10">
        <v>1.8</v>
      </c>
    </row>
    <row r="11" spans="1:110">
      <c r="A11" s="4">
        <v>1175</v>
      </c>
      <c r="B11">
        <v>10</v>
      </c>
      <c r="C11">
        <v>35.299999999999997</v>
      </c>
      <c r="D11">
        <v>33.299999999999997</v>
      </c>
      <c r="E11">
        <v>33.4</v>
      </c>
      <c r="F11">
        <v>30.4</v>
      </c>
      <c r="G11">
        <v>32.6</v>
      </c>
      <c r="H11">
        <v>31.6</v>
      </c>
      <c r="I11">
        <v>33.200000000000003</v>
      </c>
      <c r="J11">
        <v>31.8</v>
      </c>
      <c r="K11">
        <v>29.2</v>
      </c>
      <c r="L11">
        <v>32</v>
      </c>
      <c r="M11">
        <v>30.7</v>
      </c>
      <c r="N11">
        <v>30.8</v>
      </c>
      <c r="O11">
        <v>27.8</v>
      </c>
      <c r="P11">
        <v>31.7</v>
      </c>
      <c r="Q11">
        <v>32.299999999999997</v>
      </c>
      <c r="R11">
        <v>31.6</v>
      </c>
      <c r="S11">
        <v>32.6</v>
      </c>
      <c r="T11">
        <v>31.3</v>
      </c>
      <c r="U11">
        <v>26.7</v>
      </c>
      <c r="V11">
        <v>26.1</v>
      </c>
      <c r="W11">
        <v>26</v>
      </c>
      <c r="X11">
        <v>25.2</v>
      </c>
      <c r="Y11">
        <v>26.2</v>
      </c>
      <c r="Z11">
        <v>25.1</v>
      </c>
      <c r="AA11">
        <v>26.3</v>
      </c>
      <c r="AB11">
        <v>25.8</v>
      </c>
      <c r="AC11">
        <v>24.9</v>
      </c>
      <c r="AD11">
        <v>25</v>
      </c>
      <c r="AE11">
        <v>24.9</v>
      </c>
      <c r="AF11">
        <v>23.9</v>
      </c>
      <c r="AG11">
        <v>23.5</v>
      </c>
      <c r="AH11">
        <v>21.9</v>
      </c>
      <c r="AI11">
        <v>21.1</v>
      </c>
      <c r="AJ11">
        <v>19.399999999999999</v>
      </c>
      <c r="AK11">
        <v>20.6</v>
      </c>
      <c r="AL11">
        <v>15.2</v>
      </c>
      <c r="AM11">
        <v>83.4</v>
      </c>
      <c r="AN11">
        <v>111.6</v>
      </c>
      <c r="AO11">
        <v>35</v>
      </c>
      <c r="AP11">
        <v>396</v>
      </c>
      <c r="AQ11">
        <v>19.600000000000001</v>
      </c>
      <c r="AR11">
        <v>109</v>
      </c>
      <c r="AS11">
        <v>47.6</v>
      </c>
      <c r="AT11">
        <v>192</v>
      </c>
      <c r="AU11">
        <v>160.19999999999999</v>
      </c>
      <c r="AV11">
        <v>41.6</v>
      </c>
      <c r="AW11">
        <v>157.80000000000001</v>
      </c>
      <c r="AX11">
        <v>159.80000000000001</v>
      </c>
      <c r="AY11">
        <v>366.6</v>
      </c>
      <c r="AZ11">
        <v>0</v>
      </c>
      <c r="BA11">
        <v>0</v>
      </c>
      <c r="BB11">
        <v>4.4000000000000004</v>
      </c>
      <c r="BC11">
        <v>0</v>
      </c>
      <c r="BD11">
        <v>0</v>
      </c>
      <c r="BE11">
        <v>5.8</v>
      </c>
      <c r="BF11">
        <v>6.2</v>
      </c>
      <c r="BG11">
        <v>5.3</v>
      </c>
      <c r="BH11">
        <v>2</v>
      </c>
      <c r="BI11">
        <v>4.2</v>
      </c>
      <c r="BJ11">
        <v>5.6</v>
      </c>
      <c r="BK11">
        <v>4.9000000000000004</v>
      </c>
      <c r="BL11">
        <v>4.2</v>
      </c>
      <c r="BM11">
        <v>1.5</v>
      </c>
      <c r="BN11">
        <v>5.0999999999999996</v>
      </c>
      <c r="BO11">
        <v>3.3</v>
      </c>
      <c r="BP11">
        <v>5.9</v>
      </c>
      <c r="BQ11">
        <v>1.6</v>
      </c>
      <c r="BR11">
        <v>8.6</v>
      </c>
      <c r="BS11">
        <v>9.5</v>
      </c>
      <c r="BT11">
        <v>8.1</v>
      </c>
      <c r="BU11">
        <v>9.5</v>
      </c>
      <c r="BV11">
        <v>8.8000000000000007</v>
      </c>
      <c r="BW11">
        <v>63.5</v>
      </c>
      <c r="BX11">
        <v>73.5</v>
      </c>
      <c r="BY11">
        <v>76</v>
      </c>
      <c r="BZ11">
        <v>85.5</v>
      </c>
      <c r="CA11">
        <v>74</v>
      </c>
      <c r="CB11">
        <v>82</v>
      </c>
      <c r="CC11">
        <v>74</v>
      </c>
      <c r="CD11">
        <v>80.5</v>
      </c>
      <c r="CE11">
        <v>87.5</v>
      </c>
      <c r="CF11">
        <v>81.5</v>
      </c>
      <c r="CG11">
        <v>82</v>
      </c>
      <c r="CH11">
        <v>85</v>
      </c>
      <c r="CI11">
        <v>87</v>
      </c>
      <c r="CJ11">
        <v>75.5</v>
      </c>
      <c r="CK11">
        <v>68</v>
      </c>
      <c r="CL11">
        <v>70.5</v>
      </c>
      <c r="CM11">
        <v>65.5</v>
      </c>
      <c r="CN11">
        <v>63.5</v>
      </c>
      <c r="CO11">
        <v>6.5</v>
      </c>
      <c r="CP11">
        <v>8.3000000000000007</v>
      </c>
      <c r="CQ11">
        <v>5.4</v>
      </c>
      <c r="CR11">
        <v>8.5</v>
      </c>
      <c r="CS11">
        <v>6.7</v>
      </c>
      <c r="CT11">
        <v>8.1999999999999993</v>
      </c>
      <c r="CU11">
        <v>4.8</v>
      </c>
      <c r="CV11">
        <v>5.0999999999999996</v>
      </c>
      <c r="CW11">
        <v>9</v>
      </c>
      <c r="CX11">
        <v>4.5999999999999996</v>
      </c>
      <c r="CY11">
        <v>5.2</v>
      </c>
      <c r="CZ11">
        <v>5.4</v>
      </c>
      <c r="DA11">
        <v>6.7</v>
      </c>
      <c r="DB11">
        <v>2.8</v>
      </c>
      <c r="DC11">
        <v>2.4</v>
      </c>
      <c r="DD11">
        <v>2.9</v>
      </c>
      <c r="DE11">
        <v>2.7</v>
      </c>
      <c r="DF11">
        <v>2.9</v>
      </c>
    </row>
    <row r="12" spans="1:110">
      <c r="A12" s="4">
        <v>1294.9308755760369</v>
      </c>
      <c r="B12">
        <v>11</v>
      </c>
      <c r="C12">
        <v>32.1</v>
      </c>
      <c r="D12">
        <v>33</v>
      </c>
      <c r="E12">
        <v>33.5</v>
      </c>
      <c r="F12">
        <v>30.9</v>
      </c>
      <c r="G12">
        <v>31.7</v>
      </c>
      <c r="H12">
        <v>31.9</v>
      </c>
      <c r="I12">
        <v>32.700000000000003</v>
      </c>
      <c r="J12">
        <v>29.2</v>
      </c>
      <c r="K12">
        <v>31.7</v>
      </c>
      <c r="L12">
        <v>34.4</v>
      </c>
      <c r="M12">
        <v>32.6</v>
      </c>
      <c r="N12">
        <v>32.5</v>
      </c>
      <c r="O12">
        <v>31.6</v>
      </c>
      <c r="P12">
        <v>31.5</v>
      </c>
      <c r="Q12">
        <v>31.6</v>
      </c>
      <c r="R12">
        <v>33.299999999999997</v>
      </c>
      <c r="S12">
        <v>31.6</v>
      </c>
      <c r="T12">
        <v>30.8</v>
      </c>
      <c r="U12">
        <v>24.9</v>
      </c>
      <c r="V12">
        <v>26.1</v>
      </c>
      <c r="W12">
        <v>25.5</v>
      </c>
      <c r="X12">
        <v>24.6</v>
      </c>
      <c r="Y12">
        <v>25.5</v>
      </c>
      <c r="Z12">
        <v>25.5</v>
      </c>
      <c r="AA12">
        <v>25.8</v>
      </c>
      <c r="AB12">
        <v>24.5</v>
      </c>
      <c r="AC12">
        <v>24.9</v>
      </c>
      <c r="AD12">
        <v>25.9</v>
      </c>
      <c r="AE12">
        <v>24.7</v>
      </c>
      <c r="AF12">
        <v>24.4</v>
      </c>
      <c r="AG12">
        <v>23.2</v>
      </c>
      <c r="AH12">
        <v>22.2</v>
      </c>
      <c r="AI12">
        <v>21.4</v>
      </c>
      <c r="AJ12">
        <v>19.399999999999999</v>
      </c>
      <c r="AK12">
        <v>15.9</v>
      </c>
      <c r="AL12">
        <v>14.4</v>
      </c>
      <c r="AM12">
        <v>241</v>
      </c>
      <c r="AN12">
        <v>2.6</v>
      </c>
      <c r="AO12">
        <v>237.2</v>
      </c>
      <c r="AP12">
        <v>123.2</v>
      </c>
      <c r="AQ12">
        <v>195</v>
      </c>
      <c r="AR12">
        <v>178.4</v>
      </c>
      <c r="AS12">
        <v>85.4</v>
      </c>
      <c r="AT12">
        <v>458</v>
      </c>
      <c r="AU12">
        <v>111.8</v>
      </c>
      <c r="AV12">
        <v>0</v>
      </c>
      <c r="AW12">
        <v>164.2</v>
      </c>
      <c r="AX12">
        <v>102.4</v>
      </c>
      <c r="AY12">
        <v>1.2</v>
      </c>
      <c r="AZ12">
        <v>3.8</v>
      </c>
      <c r="BA12">
        <v>0</v>
      </c>
      <c r="BB12">
        <v>0</v>
      </c>
      <c r="BC12">
        <v>0</v>
      </c>
      <c r="BD12">
        <v>0</v>
      </c>
      <c r="BE12">
        <v>2</v>
      </c>
      <c r="BF12">
        <v>5.3</v>
      </c>
      <c r="BG12">
        <v>5.3</v>
      </c>
      <c r="BH12">
        <v>3.5</v>
      </c>
      <c r="BI12">
        <v>3.6</v>
      </c>
      <c r="BJ12">
        <v>3</v>
      </c>
      <c r="BK12">
        <v>5.0999999999999996</v>
      </c>
      <c r="BL12">
        <v>2.6</v>
      </c>
      <c r="BM12">
        <v>6.9</v>
      </c>
      <c r="BN12">
        <v>8.3000000000000007</v>
      </c>
      <c r="BO12">
        <v>6</v>
      </c>
      <c r="BP12">
        <v>5.8</v>
      </c>
      <c r="BQ12">
        <v>7.5</v>
      </c>
      <c r="BR12">
        <v>6.7</v>
      </c>
      <c r="BS12">
        <v>6.1</v>
      </c>
      <c r="BT12">
        <v>8.5</v>
      </c>
      <c r="BU12">
        <v>8.5</v>
      </c>
      <c r="BV12">
        <v>8.1</v>
      </c>
      <c r="BW12">
        <v>84</v>
      </c>
      <c r="BX12">
        <v>78</v>
      </c>
      <c r="BY12">
        <v>76.5</v>
      </c>
      <c r="BZ12">
        <v>80</v>
      </c>
      <c r="CA12">
        <v>83</v>
      </c>
      <c r="CB12">
        <v>80.5</v>
      </c>
      <c r="CC12">
        <v>79</v>
      </c>
      <c r="CD12">
        <v>89</v>
      </c>
      <c r="CE12">
        <v>80.5</v>
      </c>
      <c r="CF12">
        <v>72.5</v>
      </c>
      <c r="CG12">
        <v>80.5</v>
      </c>
      <c r="CH12">
        <v>79.5</v>
      </c>
      <c r="CI12">
        <v>78.5</v>
      </c>
      <c r="CJ12">
        <v>79.5</v>
      </c>
      <c r="CK12">
        <v>77.5</v>
      </c>
      <c r="CL12">
        <v>73.5</v>
      </c>
      <c r="CM12">
        <v>74</v>
      </c>
      <c r="CN12">
        <v>68.5</v>
      </c>
      <c r="CO12">
        <v>6.2</v>
      </c>
      <c r="CP12">
        <v>7.4</v>
      </c>
      <c r="CQ12">
        <v>6.4</v>
      </c>
      <c r="CR12">
        <v>5.9</v>
      </c>
      <c r="CS12">
        <v>5.4</v>
      </c>
      <c r="CT12">
        <v>4.2</v>
      </c>
      <c r="CU12">
        <v>7</v>
      </c>
      <c r="CV12">
        <v>9.5</v>
      </c>
      <c r="CW12">
        <v>4.2</v>
      </c>
      <c r="CX12">
        <v>3</v>
      </c>
      <c r="CY12">
        <v>5</v>
      </c>
      <c r="CZ12">
        <v>4</v>
      </c>
      <c r="DA12">
        <v>3.5</v>
      </c>
      <c r="DB12">
        <v>3.4</v>
      </c>
      <c r="DC12">
        <v>3.4</v>
      </c>
      <c r="DD12">
        <v>1.7</v>
      </c>
      <c r="DE12">
        <v>2.2999999999999998</v>
      </c>
      <c r="DF12">
        <v>2.2000000000000002</v>
      </c>
    </row>
    <row r="13" spans="1:110">
      <c r="A13" s="4">
        <v>1562.8415300546449</v>
      </c>
      <c r="B13">
        <v>12</v>
      </c>
      <c r="C13">
        <v>38.1</v>
      </c>
      <c r="D13">
        <v>32.799999999999997</v>
      </c>
      <c r="E13">
        <v>33.5</v>
      </c>
      <c r="F13">
        <v>34.9</v>
      </c>
      <c r="G13">
        <v>31.7</v>
      </c>
      <c r="H13">
        <v>31</v>
      </c>
      <c r="I13">
        <v>32.799999999999997</v>
      </c>
      <c r="J13">
        <v>33.200000000000003</v>
      </c>
      <c r="K13">
        <v>31</v>
      </c>
      <c r="L13">
        <v>32.1</v>
      </c>
      <c r="M13">
        <v>32.4</v>
      </c>
      <c r="N13">
        <v>31.8</v>
      </c>
      <c r="O13">
        <v>30.1</v>
      </c>
      <c r="P13">
        <v>32.5</v>
      </c>
      <c r="Q13">
        <v>32.799999999999997</v>
      </c>
      <c r="R13">
        <v>31.9</v>
      </c>
      <c r="S13">
        <v>31.4</v>
      </c>
      <c r="T13">
        <v>29.5</v>
      </c>
      <c r="U13">
        <v>26.9</v>
      </c>
      <c r="V13">
        <v>26.3</v>
      </c>
      <c r="W13">
        <v>26</v>
      </c>
      <c r="X13">
        <v>26.9</v>
      </c>
      <c r="Y13">
        <v>25.8</v>
      </c>
      <c r="Z13">
        <v>25.2</v>
      </c>
      <c r="AA13">
        <v>26</v>
      </c>
      <c r="AB13">
        <v>26</v>
      </c>
      <c r="AC13">
        <v>24.8</v>
      </c>
      <c r="AD13">
        <v>25.3</v>
      </c>
      <c r="AE13">
        <v>24.8</v>
      </c>
      <c r="AF13">
        <v>25.1</v>
      </c>
      <c r="AG13">
        <v>23.1</v>
      </c>
      <c r="AH13">
        <v>22.2</v>
      </c>
      <c r="AI13">
        <v>21</v>
      </c>
      <c r="AJ13">
        <v>17.8</v>
      </c>
      <c r="AK13">
        <v>15.3</v>
      </c>
      <c r="AL13">
        <v>12.4</v>
      </c>
      <c r="AM13">
        <v>0</v>
      </c>
      <c r="AN13">
        <v>18.2</v>
      </c>
      <c r="AO13">
        <v>54.4</v>
      </c>
      <c r="AP13">
        <v>12.2</v>
      </c>
      <c r="AQ13">
        <v>143.19999999999999</v>
      </c>
      <c r="AR13">
        <v>238.6</v>
      </c>
      <c r="AS13">
        <v>56.6</v>
      </c>
      <c r="AT13">
        <v>15.6</v>
      </c>
      <c r="AU13">
        <v>110</v>
      </c>
      <c r="AV13">
        <v>29.8</v>
      </c>
      <c r="AW13">
        <v>48</v>
      </c>
      <c r="AX13">
        <v>62.8</v>
      </c>
      <c r="AY13">
        <v>96.2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7</v>
      </c>
      <c r="BF13">
        <v>2.7</v>
      </c>
      <c r="BG13">
        <v>5.6</v>
      </c>
      <c r="BH13">
        <v>4.7</v>
      </c>
      <c r="BI13">
        <v>2.9</v>
      </c>
      <c r="BJ13">
        <v>1.3</v>
      </c>
      <c r="BK13">
        <v>5.2</v>
      </c>
      <c r="BL13">
        <v>6.2</v>
      </c>
      <c r="BM13">
        <v>1.5</v>
      </c>
      <c r="BN13">
        <v>4.7</v>
      </c>
      <c r="BO13">
        <v>7.9</v>
      </c>
      <c r="BP13">
        <v>4.0999999999999996</v>
      </c>
      <c r="BQ13">
        <v>5.0999999999999996</v>
      </c>
      <c r="BR13">
        <v>8.1999999999999993</v>
      </c>
      <c r="BS13">
        <v>7.9</v>
      </c>
      <c r="BT13">
        <v>9.1</v>
      </c>
      <c r="BU13">
        <v>8.9</v>
      </c>
      <c r="BV13">
        <v>8.6</v>
      </c>
      <c r="BW13">
        <v>54</v>
      </c>
      <c r="BX13">
        <v>77</v>
      </c>
      <c r="BY13">
        <v>73.5</v>
      </c>
      <c r="BZ13">
        <v>73</v>
      </c>
      <c r="CA13">
        <v>81.5</v>
      </c>
      <c r="CB13">
        <v>82.5</v>
      </c>
      <c r="CC13">
        <v>80</v>
      </c>
      <c r="CD13">
        <v>78.5</v>
      </c>
      <c r="CE13">
        <v>84.5</v>
      </c>
      <c r="CF13">
        <v>80</v>
      </c>
      <c r="CG13">
        <v>72.5</v>
      </c>
      <c r="CH13">
        <v>83</v>
      </c>
      <c r="CI13">
        <v>83.5</v>
      </c>
      <c r="CJ13">
        <v>75.5</v>
      </c>
      <c r="CK13">
        <v>72.5</v>
      </c>
      <c r="CL13">
        <v>67.5</v>
      </c>
      <c r="CM13">
        <v>63</v>
      </c>
      <c r="CN13">
        <v>63</v>
      </c>
      <c r="CO13">
        <v>9.1999999999999993</v>
      </c>
      <c r="CP13">
        <v>3.3</v>
      </c>
      <c r="CQ13">
        <v>5.5</v>
      </c>
      <c r="CR13">
        <v>2</v>
      </c>
      <c r="CS13">
        <v>4.8</v>
      </c>
      <c r="CT13">
        <v>6</v>
      </c>
      <c r="CU13">
        <v>4</v>
      </c>
      <c r="CV13">
        <v>5.9</v>
      </c>
      <c r="CW13">
        <v>7</v>
      </c>
      <c r="CX13">
        <v>4.8</v>
      </c>
      <c r="CY13">
        <v>5.8</v>
      </c>
      <c r="CZ13">
        <v>4.4000000000000004</v>
      </c>
      <c r="DA13">
        <v>4</v>
      </c>
      <c r="DB13">
        <v>2.1</v>
      </c>
      <c r="DC13">
        <v>2.1</v>
      </c>
      <c r="DD13">
        <v>2.8</v>
      </c>
      <c r="DE13">
        <v>2.5</v>
      </c>
      <c r="DF13">
        <v>2.6</v>
      </c>
    </row>
    <row r="14" spans="1:110">
      <c r="A14" s="4">
        <v>1131.7204301075269</v>
      </c>
      <c r="B14">
        <v>13</v>
      </c>
      <c r="C14">
        <v>31.1</v>
      </c>
      <c r="D14">
        <v>32.299999999999997</v>
      </c>
      <c r="E14">
        <v>32.4</v>
      </c>
      <c r="F14">
        <v>31.3</v>
      </c>
      <c r="G14">
        <v>32.4</v>
      </c>
      <c r="H14">
        <v>33</v>
      </c>
      <c r="I14">
        <v>32.1</v>
      </c>
      <c r="J14">
        <v>31.5</v>
      </c>
      <c r="K14">
        <v>33.6</v>
      </c>
      <c r="L14">
        <v>31.2</v>
      </c>
      <c r="M14">
        <v>32.1</v>
      </c>
      <c r="N14">
        <v>33.4</v>
      </c>
      <c r="O14">
        <v>32.799999999999997</v>
      </c>
      <c r="P14">
        <v>33</v>
      </c>
      <c r="Q14">
        <v>30.3</v>
      </c>
      <c r="R14">
        <v>31.2</v>
      </c>
      <c r="S14">
        <v>30.4</v>
      </c>
      <c r="T14">
        <v>30.2</v>
      </c>
      <c r="U14">
        <v>25.2</v>
      </c>
      <c r="V14">
        <v>25.3</v>
      </c>
      <c r="W14">
        <v>26.3</v>
      </c>
      <c r="X14">
        <v>25.5</v>
      </c>
      <c r="Y14">
        <v>25.6</v>
      </c>
      <c r="Z14">
        <v>26</v>
      </c>
      <c r="AA14">
        <v>25.3</v>
      </c>
      <c r="AB14">
        <v>24.5</v>
      </c>
      <c r="AC14">
        <v>25.9</v>
      </c>
      <c r="AD14">
        <v>25.2</v>
      </c>
      <c r="AE14">
        <v>23.6</v>
      </c>
      <c r="AF14">
        <v>23.6</v>
      </c>
      <c r="AG14">
        <v>23.8</v>
      </c>
      <c r="AH14">
        <v>24.1</v>
      </c>
      <c r="AI14">
        <v>23.1</v>
      </c>
      <c r="AJ14">
        <v>22.1</v>
      </c>
      <c r="AK14">
        <v>20.100000000000001</v>
      </c>
      <c r="AL14">
        <v>16.8</v>
      </c>
      <c r="AM14">
        <v>287</v>
      </c>
      <c r="AN14">
        <v>154.80000000000001</v>
      </c>
      <c r="AO14">
        <v>37.200000000000003</v>
      </c>
      <c r="AP14">
        <v>97.8</v>
      </c>
      <c r="AQ14">
        <v>95.8</v>
      </c>
      <c r="AR14">
        <v>44</v>
      </c>
      <c r="AS14">
        <v>175.6</v>
      </c>
      <c r="AT14">
        <v>187.8</v>
      </c>
      <c r="AU14">
        <v>12.4</v>
      </c>
      <c r="AV14">
        <v>43.8</v>
      </c>
      <c r="AW14">
        <v>5.2</v>
      </c>
      <c r="AX14">
        <v>34</v>
      </c>
      <c r="AY14">
        <v>5.4</v>
      </c>
      <c r="AZ14">
        <v>33.200000000000003</v>
      </c>
      <c r="BA14">
        <v>6.8</v>
      </c>
      <c r="BB14">
        <v>79.599999999999994</v>
      </c>
      <c r="BC14">
        <v>0</v>
      </c>
      <c r="BD14">
        <v>0</v>
      </c>
      <c r="BE14">
        <v>2.4</v>
      </c>
      <c r="BF14">
        <v>2.5</v>
      </c>
      <c r="BG14">
        <v>6.2</v>
      </c>
      <c r="BH14">
        <v>2.6</v>
      </c>
      <c r="BI14">
        <v>4.5</v>
      </c>
      <c r="BJ14">
        <v>6.1</v>
      </c>
      <c r="BK14">
        <v>5.2</v>
      </c>
      <c r="BL14">
        <v>4.9000000000000004</v>
      </c>
      <c r="BM14">
        <v>7.3</v>
      </c>
      <c r="BN14">
        <v>2.4</v>
      </c>
      <c r="BO14">
        <v>6.4</v>
      </c>
      <c r="BP14">
        <v>7.9</v>
      </c>
      <c r="BQ14">
        <v>8.6999999999999993</v>
      </c>
      <c r="BR14">
        <v>6.6</v>
      </c>
      <c r="BS14">
        <v>4.2</v>
      </c>
      <c r="BT14">
        <v>6.7</v>
      </c>
      <c r="BU14">
        <v>5.5</v>
      </c>
      <c r="BV14">
        <v>8</v>
      </c>
      <c r="BW14">
        <v>82</v>
      </c>
      <c r="BX14">
        <v>82</v>
      </c>
      <c r="BY14">
        <v>79</v>
      </c>
      <c r="BZ14">
        <v>84</v>
      </c>
      <c r="CA14">
        <v>77</v>
      </c>
      <c r="CB14">
        <v>77.5</v>
      </c>
      <c r="CC14">
        <v>82.5</v>
      </c>
      <c r="CD14">
        <v>80.5</v>
      </c>
      <c r="CE14">
        <v>76</v>
      </c>
      <c r="CF14">
        <v>83</v>
      </c>
      <c r="CG14">
        <v>80</v>
      </c>
      <c r="CH14">
        <v>73.5</v>
      </c>
      <c r="CI14">
        <v>73</v>
      </c>
      <c r="CJ14">
        <v>75.5</v>
      </c>
      <c r="CK14">
        <v>74.5</v>
      </c>
      <c r="CL14">
        <v>75.5</v>
      </c>
      <c r="CM14">
        <v>77</v>
      </c>
      <c r="CN14">
        <v>71.5</v>
      </c>
      <c r="CO14">
        <v>5.9</v>
      </c>
      <c r="CP14">
        <v>5.8</v>
      </c>
      <c r="CQ14">
        <v>7.5</v>
      </c>
      <c r="CR14">
        <v>6.1</v>
      </c>
      <c r="CS14">
        <v>5.8</v>
      </c>
      <c r="CT14">
        <v>6.1</v>
      </c>
      <c r="CU14">
        <v>7.4</v>
      </c>
      <c r="CV14">
        <v>6.4</v>
      </c>
      <c r="CW14">
        <v>2.6</v>
      </c>
      <c r="CX14">
        <v>3.1</v>
      </c>
      <c r="CY14">
        <v>5.6</v>
      </c>
      <c r="CZ14">
        <v>3.5</v>
      </c>
      <c r="DA14">
        <v>3.6</v>
      </c>
      <c r="DB14">
        <v>3.9</v>
      </c>
      <c r="DC14">
        <v>4.9000000000000004</v>
      </c>
      <c r="DD14">
        <v>3</v>
      </c>
      <c r="DE14">
        <v>3.4</v>
      </c>
      <c r="DF14">
        <v>2.5</v>
      </c>
    </row>
    <row r="15" spans="1:110">
      <c r="A15" s="4">
        <v>920.68429237947123</v>
      </c>
      <c r="B15">
        <v>14</v>
      </c>
      <c r="C15">
        <v>36.9</v>
      </c>
      <c r="D15">
        <v>32.299999999999997</v>
      </c>
      <c r="E15">
        <v>33.5</v>
      </c>
      <c r="F15">
        <v>30.5</v>
      </c>
      <c r="G15">
        <v>32.5</v>
      </c>
      <c r="H15">
        <v>33.5</v>
      </c>
      <c r="I15">
        <v>33.299999999999997</v>
      </c>
      <c r="J15">
        <v>32.299999999999997</v>
      </c>
      <c r="K15">
        <v>34.200000000000003</v>
      </c>
      <c r="L15">
        <v>33.9</v>
      </c>
      <c r="M15">
        <v>33.200000000000003</v>
      </c>
      <c r="N15">
        <v>32</v>
      </c>
      <c r="O15">
        <v>33.200000000000003</v>
      </c>
      <c r="P15">
        <v>32.700000000000003</v>
      </c>
      <c r="Q15">
        <v>32</v>
      </c>
      <c r="R15">
        <v>32.700000000000003</v>
      </c>
      <c r="S15">
        <v>26.9</v>
      </c>
      <c r="T15">
        <v>30.9</v>
      </c>
      <c r="U15">
        <v>26.6</v>
      </c>
      <c r="V15">
        <v>25.4</v>
      </c>
      <c r="W15">
        <v>26.9</v>
      </c>
      <c r="X15">
        <v>25.6</v>
      </c>
      <c r="Y15">
        <v>26.2</v>
      </c>
      <c r="Z15">
        <v>25.8</v>
      </c>
      <c r="AA15">
        <v>26.3</v>
      </c>
      <c r="AB15">
        <v>25.6</v>
      </c>
      <c r="AC15">
        <v>25.9</v>
      </c>
      <c r="AD15">
        <v>25.7</v>
      </c>
      <c r="AE15">
        <v>25.1</v>
      </c>
      <c r="AF15">
        <v>23.5</v>
      </c>
      <c r="AG15">
        <v>23.3</v>
      </c>
      <c r="AH15">
        <v>21.3</v>
      </c>
      <c r="AI15">
        <v>22.3</v>
      </c>
      <c r="AJ15">
        <v>17.899999999999999</v>
      </c>
      <c r="AK15">
        <v>15.5</v>
      </c>
      <c r="AL15">
        <v>16.600000000000001</v>
      </c>
      <c r="AM15">
        <v>2.8</v>
      </c>
      <c r="AN15">
        <v>50.8</v>
      </c>
      <c r="AO15">
        <v>50.6</v>
      </c>
      <c r="AP15">
        <v>265.60000000000002</v>
      </c>
      <c r="AQ15">
        <v>15.8</v>
      </c>
      <c r="AR15">
        <v>72</v>
      </c>
      <c r="AS15">
        <v>34.4</v>
      </c>
      <c r="AT15">
        <v>27</v>
      </c>
      <c r="AU15">
        <v>0</v>
      </c>
      <c r="AV15">
        <v>1.2</v>
      </c>
      <c r="AW15">
        <v>1.2</v>
      </c>
      <c r="AX15">
        <v>5.4</v>
      </c>
      <c r="AY15">
        <v>29.4</v>
      </c>
      <c r="AZ15">
        <v>1</v>
      </c>
      <c r="BA15">
        <v>5.6</v>
      </c>
      <c r="BB15">
        <v>1.6</v>
      </c>
      <c r="BC15">
        <v>8.1999999999999993</v>
      </c>
      <c r="BD15">
        <v>0</v>
      </c>
      <c r="BE15">
        <v>7.2</v>
      </c>
      <c r="BF15">
        <v>2.4</v>
      </c>
      <c r="BG15">
        <v>3.1</v>
      </c>
      <c r="BH15">
        <v>2.1</v>
      </c>
      <c r="BI15">
        <v>4.7</v>
      </c>
      <c r="BJ15">
        <v>6.1</v>
      </c>
      <c r="BK15">
        <v>7.9</v>
      </c>
      <c r="BL15">
        <v>4.8</v>
      </c>
      <c r="BM15">
        <v>7.1</v>
      </c>
      <c r="BN15">
        <v>7.5</v>
      </c>
      <c r="BO15">
        <v>8.6999999999999993</v>
      </c>
      <c r="BP15">
        <v>5.4</v>
      </c>
      <c r="BQ15">
        <v>8.3000000000000007</v>
      </c>
      <c r="BR15">
        <v>8.3000000000000007</v>
      </c>
      <c r="BS15">
        <v>4.9000000000000004</v>
      </c>
      <c r="BT15">
        <v>9.1999999999999993</v>
      </c>
      <c r="BU15">
        <v>7.5</v>
      </c>
      <c r="BV15">
        <v>5.3</v>
      </c>
      <c r="BW15">
        <v>65.5</v>
      </c>
      <c r="BX15">
        <v>77.5</v>
      </c>
      <c r="BY15">
        <v>79.5</v>
      </c>
      <c r="BZ15">
        <v>86</v>
      </c>
      <c r="CA15">
        <v>77.5</v>
      </c>
      <c r="CB15">
        <v>78.5</v>
      </c>
      <c r="CC15">
        <v>78</v>
      </c>
      <c r="CD15">
        <v>80</v>
      </c>
      <c r="CE15">
        <v>77</v>
      </c>
      <c r="CF15">
        <v>74</v>
      </c>
      <c r="CG15">
        <v>74</v>
      </c>
      <c r="CH15">
        <v>79.5</v>
      </c>
      <c r="CI15">
        <v>76</v>
      </c>
      <c r="CJ15">
        <v>73.5</v>
      </c>
      <c r="CK15">
        <v>75</v>
      </c>
      <c r="CL15">
        <v>71</v>
      </c>
      <c r="CM15">
        <v>71</v>
      </c>
      <c r="CN15">
        <v>70</v>
      </c>
      <c r="CO15">
        <v>5.4</v>
      </c>
      <c r="CP15">
        <v>5.2</v>
      </c>
      <c r="CQ15">
        <v>6.1</v>
      </c>
      <c r="CR15">
        <v>7.6</v>
      </c>
      <c r="CS15">
        <v>6.6</v>
      </c>
      <c r="CT15">
        <v>5.3</v>
      </c>
      <c r="CU15">
        <v>6.7</v>
      </c>
      <c r="CV15">
        <v>6.5</v>
      </c>
      <c r="CW15">
        <v>4.5</v>
      </c>
      <c r="CX15">
        <v>5.3</v>
      </c>
      <c r="CY15">
        <v>7.3</v>
      </c>
      <c r="CZ15">
        <v>4.5999999999999996</v>
      </c>
      <c r="DA15">
        <v>4</v>
      </c>
      <c r="DB15">
        <v>5.2</v>
      </c>
      <c r="DC15">
        <v>2.8</v>
      </c>
      <c r="DD15">
        <v>3.7</v>
      </c>
      <c r="DE15">
        <v>3.2</v>
      </c>
      <c r="DF15">
        <v>1.7</v>
      </c>
    </row>
    <row r="16" spans="1:110">
      <c r="A16" s="4">
        <v>1058.1583198707594</v>
      </c>
      <c r="B16">
        <v>15</v>
      </c>
      <c r="C16">
        <v>32</v>
      </c>
      <c r="D16">
        <v>32.4</v>
      </c>
      <c r="E16">
        <v>31.7</v>
      </c>
      <c r="F16">
        <v>32.700000000000003</v>
      </c>
      <c r="G16">
        <v>33.6</v>
      </c>
      <c r="H16">
        <v>31.5</v>
      </c>
      <c r="I16">
        <v>30.2</v>
      </c>
      <c r="J16">
        <v>32.700000000000003</v>
      </c>
      <c r="K16">
        <v>32.4</v>
      </c>
      <c r="L16">
        <v>33.4</v>
      </c>
      <c r="M16">
        <v>33.6</v>
      </c>
      <c r="N16">
        <v>34.1</v>
      </c>
      <c r="O16">
        <v>34</v>
      </c>
      <c r="P16">
        <v>31.7</v>
      </c>
      <c r="Q16">
        <v>32.9</v>
      </c>
      <c r="R16">
        <v>32.5</v>
      </c>
      <c r="S16">
        <v>31.5</v>
      </c>
      <c r="T16">
        <v>31.2</v>
      </c>
      <c r="U16">
        <v>23.8</v>
      </c>
      <c r="V16">
        <v>25.7</v>
      </c>
      <c r="W16">
        <v>25.4</v>
      </c>
      <c r="X16">
        <v>26.1</v>
      </c>
      <c r="Y16">
        <v>25.9</v>
      </c>
      <c r="Z16">
        <v>25.7</v>
      </c>
      <c r="AA16">
        <v>25.4</v>
      </c>
      <c r="AB16">
        <v>26.1</v>
      </c>
      <c r="AC16">
        <v>24.9</v>
      </c>
      <c r="AD16">
        <v>25.4</v>
      </c>
      <c r="AE16">
        <v>23.8</v>
      </c>
      <c r="AF16">
        <v>25</v>
      </c>
      <c r="AG16">
        <v>24.9</v>
      </c>
      <c r="AH16">
        <v>21.4</v>
      </c>
      <c r="AI16">
        <v>20.2</v>
      </c>
      <c r="AJ16">
        <v>20.3</v>
      </c>
      <c r="AK16">
        <v>19.3</v>
      </c>
      <c r="AL16">
        <v>13.9</v>
      </c>
      <c r="AM16">
        <v>324.8</v>
      </c>
      <c r="AN16">
        <v>100</v>
      </c>
      <c r="AO16">
        <v>114.8</v>
      </c>
      <c r="AP16">
        <v>89.8</v>
      </c>
      <c r="AQ16">
        <v>6.4</v>
      </c>
      <c r="AR16">
        <v>79.8</v>
      </c>
      <c r="AS16">
        <v>158.9</v>
      </c>
      <c r="AT16">
        <v>37.799999999999997</v>
      </c>
      <c r="AU16">
        <v>39</v>
      </c>
      <c r="AV16">
        <v>24.4</v>
      </c>
      <c r="AW16">
        <v>0</v>
      </c>
      <c r="AX16">
        <v>0</v>
      </c>
      <c r="AY16">
        <v>112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5</v>
      </c>
      <c r="BF16">
        <v>3.1</v>
      </c>
      <c r="BG16">
        <v>4.9000000000000004</v>
      </c>
      <c r="BH16">
        <v>4.2</v>
      </c>
      <c r="BI16">
        <v>8.5</v>
      </c>
      <c r="BJ16">
        <v>5</v>
      </c>
      <c r="BK16">
        <v>2.2999999999999998</v>
      </c>
      <c r="BL16">
        <v>4.8</v>
      </c>
      <c r="BM16">
        <v>5.2</v>
      </c>
      <c r="BN16">
        <v>6.7</v>
      </c>
      <c r="BO16">
        <v>7.5</v>
      </c>
      <c r="BP16">
        <v>8.4</v>
      </c>
      <c r="BQ16">
        <v>6.6</v>
      </c>
      <c r="BR16">
        <v>8.1</v>
      </c>
      <c r="BS16">
        <v>9.5</v>
      </c>
      <c r="BT16">
        <v>7.5</v>
      </c>
      <c r="BU16">
        <v>5.0999999999999996</v>
      </c>
      <c r="BV16">
        <v>8.6999999999999993</v>
      </c>
      <c r="BW16">
        <v>83</v>
      </c>
      <c r="BX16">
        <v>79.5</v>
      </c>
      <c r="BY16">
        <v>80</v>
      </c>
      <c r="BZ16">
        <v>78</v>
      </c>
      <c r="CA16">
        <v>73</v>
      </c>
      <c r="CB16">
        <v>80.5</v>
      </c>
      <c r="CC16">
        <v>83.5</v>
      </c>
      <c r="CD16">
        <v>78.5</v>
      </c>
      <c r="CE16">
        <v>79</v>
      </c>
      <c r="CF16">
        <v>78.5</v>
      </c>
      <c r="CG16">
        <v>75.5</v>
      </c>
      <c r="CH16">
        <v>74</v>
      </c>
      <c r="CI16">
        <v>73</v>
      </c>
      <c r="CJ16">
        <v>75.5</v>
      </c>
      <c r="CK16">
        <v>67</v>
      </c>
      <c r="CL16">
        <v>67.5</v>
      </c>
      <c r="CM16">
        <v>68.5</v>
      </c>
      <c r="CN16">
        <v>68</v>
      </c>
      <c r="CO16">
        <v>8.5</v>
      </c>
      <c r="CP16">
        <v>6.7</v>
      </c>
      <c r="CQ16">
        <v>7</v>
      </c>
      <c r="CR16">
        <v>5.8</v>
      </c>
      <c r="CS16">
        <v>7.5</v>
      </c>
      <c r="CT16">
        <v>5.3</v>
      </c>
      <c r="CU16">
        <v>5.5</v>
      </c>
      <c r="CV16">
        <v>3.7</v>
      </c>
      <c r="CW16">
        <v>6.5</v>
      </c>
      <c r="CX16">
        <v>5.6</v>
      </c>
      <c r="CY16">
        <v>4.9000000000000004</v>
      </c>
      <c r="CZ16">
        <v>3.1</v>
      </c>
      <c r="DA16">
        <v>3.8</v>
      </c>
      <c r="DB16">
        <v>5</v>
      </c>
      <c r="DC16">
        <v>2.1</v>
      </c>
      <c r="DD16">
        <v>2.4</v>
      </c>
      <c r="DE16">
        <v>3.1</v>
      </c>
      <c r="DF16">
        <v>3</v>
      </c>
    </row>
    <row r="17" spans="1:110">
      <c r="A17" s="4">
        <v>1364.5418326693225</v>
      </c>
      <c r="B17">
        <v>16</v>
      </c>
      <c r="C17">
        <v>33.299999999999997</v>
      </c>
      <c r="D17">
        <v>30.7</v>
      </c>
      <c r="E17">
        <v>33</v>
      </c>
      <c r="F17">
        <v>32</v>
      </c>
      <c r="G17">
        <v>30.8</v>
      </c>
      <c r="H17">
        <v>31.7</v>
      </c>
      <c r="I17">
        <v>33</v>
      </c>
      <c r="J17">
        <v>32.9</v>
      </c>
      <c r="K17">
        <v>33.1</v>
      </c>
      <c r="L17">
        <v>34</v>
      </c>
      <c r="M17">
        <v>32.700000000000003</v>
      </c>
      <c r="N17">
        <v>32.1</v>
      </c>
      <c r="O17">
        <v>32.700000000000003</v>
      </c>
      <c r="P17">
        <v>32.6</v>
      </c>
      <c r="Q17">
        <v>32.700000000000003</v>
      </c>
      <c r="R17">
        <v>32.200000000000003</v>
      </c>
      <c r="S17">
        <v>31.6</v>
      </c>
      <c r="T17">
        <v>31.2</v>
      </c>
      <c r="U17">
        <v>26.3</v>
      </c>
      <c r="V17">
        <v>25.9</v>
      </c>
      <c r="W17">
        <v>26.2</v>
      </c>
      <c r="X17">
        <v>25.5</v>
      </c>
      <c r="Y17">
        <v>24.9</v>
      </c>
      <c r="Z17">
        <v>25.7</v>
      </c>
      <c r="AA17">
        <v>26.3</v>
      </c>
      <c r="AB17">
        <v>25.9</v>
      </c>
      <c r="AC17">
        <v>26.3</v>
      </c>
      <c r="AD17">
        <v>25.5</v>
      </c>
      <c r="AE17">
        <v>25.3</v>
      </c>
      <c r="AF17">
        <v>24.5</v>
      </c>
      <c r="AG17">
        <v>24.2</v>
      </c>
      <c r="AH17">
        <v>23.2</v>
      </c>
      <c r="AI17">
        <v>24.9</v>
      </c>
      <c r="AJ17">
        <v>19.899999999999999</v>
      </c>
      <c r="AK17">
        <v>17.2</v>
      </c>
      <c r="AL17">
        <v>13.8</v>
      </c>
      <c r="AM17">
        <v>80.400000000000006</v>
      </c>
      <c r="AN17">
        <v>72.2</v>
      </c>
      <c r="AO17">
        <v>52.6</v>
      </c>
      <c r="AP17">
        <v>119.2</v>
      </c>
      <c r="AQ17">
        <v>125.9</v>
      </c>
      <c r="AR17">
        <v>151.80000000000001</v>
      </c>
      <c r="AS17">
        <v>40.200000000000003</v>
      </c>
      <c r="AT17">
        <v>100.6</v>
      </c>
      <c r="AU17">
        <v>2.4</v>
      </c>
      <c r="AV17">
        <v>26.6</v>
      </c>
      <c r="AW17">
        <v>2.4</v>
      </c>
      <c r="AX17">
        <v>59.4</v>
      </c>
      <c r="AY17">
        <v>76.599999999999994</v>
      </c>
      <c r="AZ17">
        <v>3.4</v>
      </c>
      <c r="BA17">
        <v>0</v>
      </c>
      <c r="BB17">
        <v>0</v>
      </c>
      <c r="BC17">
        <v>0</v>
      </c>
      <c r="BD17">
        <v>0</v>
      </c>
      <c r="BE17">
        <v>4</v>
      </c>
      <c r="BF17">
        <v>2</v>
      </c>
      <c r="BG17">
        <v>4.2</v>
      </c>
      <c r="BH17">
        <v>2.8</v>
      </c>
      <c r="BI17">
        <v>3.9</v>
      </c>
      <c r="BJ17">
        <v>5.5</v>
      </c>
      <c r="BK17">
        <v>5.7</v>
      </c>
      <c r="BL17">
        <v>4.7</v>
      </c>
      <c r="BM17">
        <v>7.8</v>
      </c>
      <c r="BN17">
        <v>5.5</v>
      </c>
      <c r="BO17">
        <v>6.2</v>
      </c>
      <c r="BP17">
        <v>4.5</v>
      </c>
      <c r="BQ17">
        <v>5.9</v>
      </c>
      <c r="BR17">
        <v>8.9</v>
      </c>
      <c r="BS17">
        <v>3.9</v>
      </c>
      <c r="BT17">
        <v>5.9</v>
      </c>
      <c r="BU17">
        <v>7.7</v>
      </c>
      <c r="BV17">
        <v>7.7</v>
      </c>
      <c r="BW17">
        <v>76.5</v>
      </c>
      <c r="BX17">
        <v>83.5</v>
      </c>
      <c r="BY17">
        <v>80</v>
      </c>
      <c r="BZ17">
        <v>82.5</v>
      </c>
      <c r="CA17">
        <v>83</v>
      </c>
      <c r="CB17">
        <v>78.5</v>
      </c>
      <c r="CC17">
        <v>79</v>
      </c>
      <c r="CD17">
        <v>81.5</v>
      </c>
      <c r="CE17">
        <v>77.5</v>
      </c>
      <c r="CF17">
        <v>76.5</v>
      </c>
      <c r="CG17">
        <v>80</v>
      </c>
      <c r="CH17">
        <v>80.5</v>
      </c>
      <c r="CI17">
        <v>78</v>
      </c>
      <c r="CJ17">
        <v>74.5</v>
      </c>
      <c r="CK17">
        <v>76.5</v>
      </c>
      <c r="CL17">
        <v>75.5</v>
      </c>
      <c r="CM17">
        <v>64.5</v>
      </c>
      <c r="CN17">
        <v>64</v>
      </c>
      <c r="CO17">
        <v>7.3</v>
      </c>
      <c r="CP17">
        <v>6.4</v>
      </c>
      <c r="CQ17">
        <v>5.6</v>
      </c>
      <c r="CR17">
        <v>5.9</v>
      </c>
      <c r="CS17">
        <v>6.5</v>
      </c>
      <c r="CT17">
        <v>7.1</v>
      </c>
      <c r="CU17">
        <v>6.8</v>
      </c>
      <c r="CV17">
        <v>3.9</v>
      </c>
      <c r="CW17">
        <v>4.7</v>
      </c>
      <c r="CX17">
        <v>3.8</v>
      </c>
      <c r="CY17">
        <v>6.2</v>
      </c>
      <c r="CZ17">
        <v>4.3</v>
      </c>
      <c r="DA17">
        <v>3.6</v>
      </c>
      <c r="DB17">
        <v>2.9</v>
      </c>
      <c r="DC17">
        <v>2.4</v>
      </c>
      <c r="DD17">
        <v>2.9</v>
      </c>
      <c r="DE17">
        <v>2.2999999999999998</v>
      </c>
      <c r="DF17">
        <v>2.1</v>
      </c>
    </row>
    <row r="18" spans="1:110">
      <c r="A18" s="4">
        <v>1395.2802359882005</v>
      </c>
      <c r="B18">
        <v>17</v>
      </c>
      <c r="C18">
        <v>35.799999999999997</v>
      </c>
      <c r="D18">
        <v>31</v>
      </c>
      <c r="E18">
        <v>31.7</v>
      </c>
      <c r="F18">
        <v>33.9</v>
      </c>
      <c r="G18">
        <v>33.200000000000003</v>
      </c>
      <c r="H18">
        <v>31.2</v>
      </c>
      <c r="I18">
        <v>31.8</v>
      </c>
      <c r="J18">
        <v>32.700000000000003</v>
      </c>
      <c r="K18">
        <v>31.8</v>
      </c>
      <c r="L18">
        <v>31.8</v>
      </c>
      <c r="M18">
        <v>32</v>
      </c>
      <c r="N18">
        <v>34</v>
      </c>
      <c r="O18">
        <v>32.6</v>
      </c>
      <c r="P18">
        <v>32.299999999999997</v>
      </c>
      <c r="Q18">
        <v>33.1</v>
      </c>
      <c r="R18">
        <v>33.6</v>
      </c>
      <c r="S18">
        <v>33.5</v>
      </c>
      <c r="T18">
        <v>30.8</v>
      </c>
      <c r="U18">
        <v>26.4</v>
      </c>
      <c r="V18">
        <v>25.8</v>
      </c>
      <c r="W18">
        <v>25.9</v>
      </c>
      <c r="X18">
        <v>26.2</v>
      </c>
      <c r="Y18">
        <v>25.2</v>
      </c>
      <c r="Z18">
        <v>25.7</v>
      </c>
      <c r="AA18">
        <v>26</v>
      </c>
      <c r="AB18">
        <v>25.6</v>
      </c>
      <c r="AC18">
        <v>25.6</v>
      </c>
      <c r="AD18">
        <v>25</v>
      </c>
      <c r="AE18">
        <v>24</v>
      </c>
      <c r="AF18">
        <v>25.2</v>
      </c>
      <c r="AG18">
        <v>24.6</v>
      </c>
      <c r="AH18">
        <v>23.4</v>
      </c>
      <c r="AI18">
        <v>23.8</v>
      </c>
      <c r="AJ18">
        <v>20.3</v>
      </c>
      <c r="AK18">
        <v>18</v>
      </c>
      <c r="AL18">
        <v>14.5</v>
      </c>
      <c r="AM18">
        <v>54.8</v>
      </c>
      <c r="AN18">
        <v>206.8</v>
      </c>
      <c r="AO18">
        <v>72</v>
      </c>
      <c r="AP18">
        <v>80.400000000000006</v>
      </c>
      <c r="AQ18">
        <v>42.8</v>
      </c>
      <c r="AR18">
        <v>203.8</v>
      </c>
      <c r="AS18">
        <v>147.80000000000001</v>
      </c>
      <c r="AT18">
        <v>118.8</v>
      </c>
      <c r="AU18">
        <v>57.6</v>
      </c>
      <c r="AV18">
        <v>129</v>
      </c>
      <c r="AW18">
        <v>56</v>
      </c>
      <c r="AX18">
        <v>0</v>
      </c>
      <c r="AY18">
        <v>168</v>
      </c>
      <c r="AZ18">
        <v>7.2</v>
      </c>
      <c r="BA18">
        <v>0</v>
      </c>
      <c r="BB18">
        <v>0</v>
      </c>
      <c r="BC18">
        <v>0</v>
      </c>
      <c r="BD18">
        <v>0</v>
      </c>
      <c r="BE18">
        <v>6.4</v>
      </c>
      <c r="BF18">
        <v>2.1</v>
      </c>
      <c r="BG18">
        <v>4.5</v>
      </c>
      <c r="BH18">
        <v>6.6</v>
      </c>
      <c r="BI18">
        <v>5</v>
      </c>
      <c r="BJ18">
        <v>2.6</v>
      </c>
      <c r="BK18">
        <v>2.8</v>
      </c>
      <c r="BL18">
        <v>3.4</v>
      </c>
      <c r="BM18">
        <v>5.4</v>
      </c>
      <c r="BN18">
        <v>4.8</v>
      </c>
      <c r="BO18">
        <v>7.3</v>
      </c>
      <c r="BP18">
        <v>8.5</v>
      </c>
      <c r="BQ18">
        <v>5.9</v>
      </c>
      <c r="BR18">
        <v>5.4</v>
      </c>
      <c r="BS18">
        <v>5.2</v>
      </c>
      <c r="BT18">
        <v>8.3000000000000007</v>
      </c>
      <c r="BU18">
        <v>9</v>
      </c>
      <c r="BV18">
        <v>7.9</v>
      </c>
      <c r="BW18">
        <v>72.5</v>
      </c>
      <c r="BX18">
        <v>88.5</v>
      </c>
      <c r="BY18">
        <v>86.5</v>
      </c>
      <c r="BZ18">
        <v>82.5</v>
      </c>
      <c r="CA18">
        <v>79</v>
      </c>
      <c r="CB18">
        <v>86.5</v>
      </c>
      <c r="CC18">
        <v>84</v>
      </c>
      <c r="CD18">
        <v>81.5</v>
      </c>
      <c r="CE18">
        <v>82.5</v>
      </c>
      <c r="CF18">
        <v>82.5</v>
      </c>
      <c r="CG18">
        <v>78</v>
      </c>
      <c r="CH18">
        <v>75</v>
      </c>
      <c r="CI18">
        <v>83</v>
      </c>
      <c r="CJ18">
        <v>76.5</v>
      </c>
      <c r="CK18">
        <v>74.5</v>
      </c>
      <c r="CL18">
        <v>63</v>
      </c>
      <c r="CM18">
        <v>68</v>
      </c>
      <c r="CN18">
        <v>66.5</v>
      </c>
      <c r="CO18">
        <v>7.9</v>
      </c>
      <c r="CP18">
        <v>5.6</v>
      </c>
      <c r="CQ18">
        <v>6.1</v>
      </c>
      <c r="CR18">
        <v>5.2</v>
      </c>
      <c r="CS18">
        <v>8.3000000000000007</v>
      </c>
      <c r="CT18">
        <v>6.5</v>
      </c>
      <c r="CU18">
        <v>5.5</v>
      </c>
      <c r="CV18">
        <v>6.5</v>
      </c>
      <c r="CW18">
        <v>4.9000000000000004</v>
      </c>
      <c r="CX18">
        <v>5</v>
      </c>
      <c r="CY18">
        <v>3.4</v>
      </c>
      <c r="CZ18">
        <v>3</v>
      </c>
      <c r="DA18">
        <v>4</v>
      </c>
      <c r="DB18">
        <v>3.5</v>
      </c>
      <c r="DC18">
        <v>2.5</v>
      </c>
      <c r="DD18">
        <v>2.4</v>
      </c>
      <c r="DE18">
        <v>2.1</v>
      </c>
      <c r="DF18">
        <v>2.5</v>
      </c>
    </row>
    <row r="19" spans="1:110">
      <c r="A19" s="4">
        <v>1323.5294117647059</v>
      </c>
      <c r="B19">
        <v>18</v>
      </c>
      <c r="C19">
        <v>35.9</v>
      </c>
      <c r="D19">
        <v>32.6</v>
      </c>
      <c r="E19">
        <v>32.5</v>
      </c>
      <c r="F19">
        <v>33.299999999999997</v>
      </c>
      <c r="G19">
        <v>31.2</v>
      </c>
      <c r="H19">
        <v>29.7</v>
      </c>
      <c r="I19">
        <v>30.9</v>
      </c>
      <c r="J19">
        <v>31.9</v>
      </c>
      <c r="K19">
        <v>30.9</v>
      </c>
      <c r="L19">
        <v>30.7</v>
      </c>
      <c r="M19">
        <v>32.299999999999997</v>
      </c>
      <c r="N19">
        <v>31.9</v>
      </c>
      <c r="O19">
        <v>32.1</v>
      </c>
      <c r="P19">
        <v>30.4</v>
      </c>
      <c r="Q19">
        <v>32.6</v>
      </c>
      <c r="R19">
        <v>30.9</v>
      </c>
      <c r="S19">
        <v>30.7</v>
      </c>
      <c r="T19">
        <v>29.6</v>
      </c>
      <c r="U19">
        <v>26.6</v>
      </c>
      <c r="V19">
        <v>25.4</v>
      </c>
      <c r="W19">
        <v>26</v>
      </c>
      <c r="X19">
        <v>26.9</v>
      </c>
      <c r="Y19">
        <v>25.7</v>
      </c>
      <c r="Z19">
        <v>24.1</v>
      </c>
      <c r="AA19">
        <v>24.9</v>
      </c>
      <c r="AB19">
        <v>26.1</v>
      </c>
      <c r="AC19">
        <v>25.5</v>
      </c>
      <c r="AD19">
        <v>25.5</v>
      </c>
      <c r="AE19">
        <v>25.3</v>
      </c>
      <c r="AF19">
        <v>24.3</v>
      </c>
      <c r="AG19">
        <v>22.6</v>
      </c>
      <c r="AH19">
        <v>22</v>
      </c>
      <c r="AI19">
        <v>18.5</v>
      </c>
      <c r="AJ19">
        <v>17.100000000000001</v>
      </c>
      <c r="AK19">
        <v>14.3</v>
      </c>
      <c r="AL19">
        <v>12</v>
      </c>
      <c r="AM19">
        <v>18.2</v>
      </c>
      <c r="AN19">
        <v>180.8</v>
      </c>
      <c r="AO19">
        <v>173.2</v>
      </c>
      <c r="AP19">
        <v>79.599999999999994</v>
      </c>
      <c r="AQ19">
        <v>169</v>
      </c>
      <c r="AR19">
        <v>218.1</v>
      </c>
      <c r="AS19">
        <v>126.4</v>
      </c>
      <c r="AT19">
        <v>73.400000000000006</v>
      </c>
      <c r="AU19">
        <v>160.80000000000001</v>
      </c>
      <c r="AV19">
        <v>86.8</v>
      </c>
      <c r="AW19">
        <v>76.599999999999994</v>
      </c>
      <c r="AX19">
        <v>15.6</v>
      </c>
      <c r="AY19">
        <v>49.2</v>
      </c>
      <c r="AZ19">
        <v>80.599999999999994</v>
      </c>
      <c r="BA19">
        <v>0</v>
      </c>
      <c r="BB19">
        <v>2.6</v>
      </c>
      <c r="BC19">
        <v>0</v>
      </c>
      <c r="BD19">
        <v>0</v>
      </c>
      <c r="BE19">
        <v>6.4</v>
      </c>
      <c r="BF19">
        <v>6</v>
      </c>
      <c r="BG19">
        <v>3.1</v>
      </c>
      <c r="BH19">
        <v>6.7</v>
      </c>
      <c r="BI19">
        <v>2.2000000000000002</v>
      </c>
      <c r="BJ19">
        <v>1</v>
      </c>
      <c r="BK19">
        <v>3.6</v>
      </c>
      <c r="BL19">
        <v>4</v>
      </c>
      <c r="BM19">
        <v>3.2</v>
      </c>
      <c r="BN19">
        <v>2</v>
      </c>
      <c r="BO19">
        <v>4.7</v>
      </c>
      <c r="BP19">
        <v>5.6</v>
      </c>
      <c r="BQ19">
        <v>6.8</v>
      </c>
      <c r="BR19">
        <v>4.5999999999999996</v>
      </c>
      <c r="BS19">
        <v>9.1</v>
      </c>
      <c r="BT19">
        <v>7.3</v>
      </c>
      <c r="BU19">
        <v>7.8</v>
      </c>
      <c r="BV19">
        <v>8.3000000000000007</v>
      </c>
      <c r="BW19">
        <v>74.2</v>
      </c>
      <c r="BX19">
        <v>80</v>
      </c>
      <c r="BY19">
        <v>83.2</v>
      </c>
      <c r="BZ19">
        <v>77.599999999999994</v>
      </c>
      <c r="CA19">
        <v>85.5</v>
      </c>
      <c r="CB19">
        <v>88.8</v>
      </c>
      <c r="CC19">
        <v>85.050000000000011</v>
      </c>
      <c r="CD19">
        <v>80.349999999999994</v>
      </c>
      <c r="CE19">
        <v>89.05</v>
      </c>
      <c r="CF19">
        <v>86.7</v>
      </c>
      <c r="CG19">
        <v>83.35</v>
      </c>
      <c r="CH19">
        <v>85.3</v>
      </c>
      <c r="CI19">
        <v>81.75</v>
      </c>
      <c r="CJ19">
        <v>80.5</v>
      </c>
      <c r="CK19">
        <v>72.2</v>
      </c>
      <c r="CL19">
        <v>72.05</v>
      </c>
      <c r="CM19">
        <v>73</v>
      </c>
      <c r="CN19">
        <v>70.550000000000011</v>
      </c>
      <c r="CO19">
        <v>7.5</v>
      </c>
      <c r="CP19">
        <v>3.5</v>
      </c>
      <c r="CQ19">
        <v>6.1</v>
      </c>
      <c r="CR19">
        <v>3.7</v>
      </c>
      <c r="CS19">
        <v>5.6</v>
      </c>
      <c r="CT19">
        <v>2.2000000000000002</v>
      </c>
      <c r="CU19">
        <v>2.6</v>
      </c>
      <c r="CV19">
        <v>1.5</v>
      </c>
      <c r="CW19">
        <v>1.1000000000000001</v>
      </c>
      <c r="CX19">
        <v>3.3</v>
      </c>
      <c r="CY19">
        <v>5.3</v>
      </c>
      <c r="CZ19">
        <v>6.1</v>
      </c>
      <c r="DA19">
        <v>6.6</v>
      </c>
      <c r="DB19">
        <v>5.4</v>
      </c>
      <c r="DC19">
        <v>4.5999999999999996</v>
      </c>
      <c r="DD19">
        <v>4.7</v>
      </c>
      <c r="DE19">
        <v>3.5</v>
      </c>
      <c r="DF19">
        <v>3.4</v>
      </c>
    </row>
    <row r="20" spans="1:110">
      <c r="A20" s="4">
        <v>1133.6633663366335</v>
      </c>
      <c r="B20">
        <v>19</v>
      </c>
      <c r="C20">
        <v>34.6</v>
      </c>
      <c r="D20">
        <v>33.9</v>
      </c>
      <c r="E20">
        <v>31</v>
      </c>
      <c r="F20">
        <v>32.700000000000003</v>
      </c>
      <c r="G20">
        <v>32.4</v>
      </c>
      <c r="H20">
        <v>33.299999999999997</v>
      </c>
      <c r="I20">
        <v>32.700000000000003</v>
      </c>
      <c r="J20">
        <v>32</v>
      </c>
      <c r="K20">
        <v>32.299999999999997</v>
      </c>
      <c r="L20">
        <v>33.799999999999997</v>
      </c>
      <c r="M20">
        <v>33.1</v>
      </c>
      <c r="N20">
        <v>33.1</v>
      </c>
      <c r="O20">
        <v>32.1</v>
      </c>
      <c r="P20">
        <v>30.9</v>
      </c>
      <c r="Q20">
        <v>30.9</v>
      </c>
      <c r="R20">
        <v>31.9</v>
      </c>
      <c r="S20">
        <v>31</v>
      </c>
      <c r="T20">
        <v>29.6</v>
      </c>
      <c r="U20">
        <v>25.6</v>
      </c>
      <c r="V20">
        <v>26.1</v>
      </c>
      <c r="W20">
        <v>25.3</v>
      </c>
      <c r="X20">
        <v>25.7</v>
      </c>
      <c r="Y20">
        <v>26.5</v>
      </c>
      <c r="Z20">
        <v>26</v>
      </c>
      <c r="AA20">
        <v>25.8</v>
      </c>
      <c r="AB20">
        <v>25.4</v>
      </c>
      <c r="AC20">
        <v>24.7</v>
      </c>
      <c r="AD20">
        <v>25.7</v>
      </c>
      <c r="AE20">
        <v>25.3</v>
      </c>
      <c r="AF20">
        <v>25.7</v>
      </c>
      <c r="AG20">
        <v>22.4</v>
      </c>
      <c r="AH20">
        <v>23</v>
      </c>
      <c r="AI20">
        <v>21.3</v>
      </c>
      <c r="AJ20">
        <v>18.8</v>
      </c>
      <c r="AK20">
        <v>18</v>
      </c>
      <c r="AL20">
        <v>16.2</v>
      </c>
      <c r="AM20">
        <v>153</v>
      </c>
      <c r="AN20">
        <v>30.8</v>
      </c>
      <c r="AO20">
        <v>144.9</v>
      </c>
      <c r="AP20">
        <v>41.2</v>
      </c>
      <c r="AQ20">
        <v>16.8</v>
      </c>
      <c r="AR20">
        <v>108.2</v>
      </c>
      <c r="AS20">
        <v>116.5</v>
      </c>
      <c r="AT20">
        <v>51.2</v>
      </c>
      <c r="AU20">
        <v>37.799999999999997</v>
      </c>
      <c r="AV20">
        <v>174.6</v>
      </c>
      <c r="AW20">
        <v>112.2</v>
      </c>
      <c r="AX20">
        <v>7.8</v>
      </c>
      <c r="AY20">
        <v>14.2</v>
      </c>
      <c r="AZ20">
        <v>6.2</v>
      </c>
      <c r="BA20">
        <v>0</v>
      </c>
      <c r="BB20">
        <v>0</v>
      </c>
      <c r="BC20">
        <v>0</v>
      </c>
      <c r="BD20">
        <v>0</v>
      </c>
      <c r="BE20">
        <v>8.5</v>
      </c>
      <c r="BF20">
        <v>4.7</v>
      </c>
      <c r="BG20">
        <v>1.5</v>
      </c>
      <c r="BH20">
        <v>5.4</v>
      </c>
      <c r="BI20">
        <v>3.8</v>
      </c>
      <c r="BJ20">
        <v>4.8</v>
      </c>
      <c r="BK20">
        <v>5.0999999999999996</v>
      </c>
      <c r="BL20">
        <v>5.2</v>
      </c>
      <c r="BM20">
        <v>5.3</v>
      </c>
      <c r="BN20">
        <v>6.1</v>
      </c>
      <c r="BO20">
        <v>5.8</v>
      </c>
      <c r="BP20">
        <v>5.5</v>
      </c>
      <c r="BQ20">
        <v>7</v>
      </c>
      <c r="BR20">
        <v>6.1</v>
      </c>
      <c r="BS20">
        <v>7.6</v>
      </c>
      <c r="BT20">
        <v>8.6</v>
      </c>
      <c r="BU20">
        <v>6</v>
      </c>
      <c r="BV20">
        <v>6.5</v>
      </c>
      <c r="BW20">
        <v>65.650000000000006</v>
      </c>
      <c r="BX20">
        <v>73.849999999999994</v>
      </c>
      <c r="BY20">
        <v>85.1</v>
      </c>
      <c r="BZ20">
        <v>74.3</v>
      </c>
      <c r="CA20">
        <v>77.95</v>
      </c>
      <c r="CB20">
        <v>77.75</v>
      </c>
      <c r="CC20">
        <v>79.099999999999994</v>
      </c>
      <c r="CD20">
        <v>81.699999999999989</v>
      </c>
      <c r="CE20">
        <v>77.75</v>
      </c>
      <c r="CF20">
        <v>75.849999999999994</v>
      </c>
      <c r="CG20">
        <v>81</v>
      </c>
      <c r="CH20">
        <v>79.650000000000006</v>
      </c>
      <c r="CI20">
        <v>75.25</v>
      </c>
      <c r="CJ20">
        <v>76.55</v>
      </c>
      <c r="CK20">
        <v>74.8</v>
      </c>
      <c r="CL20">
        <v>67.699999999999989</v>
      </c>
      <c r="CM20">
        <v>67.650000000000006</v>
      </c>
      <c r="CN20">
        <v>69.300000000000011</v>
      </c>
      <c r="CO20">
        <v>5</v>
      </c>
      <c r="CP20">
        <v>4.7</v>
      </c>
      <c r="CQ20">
        <v>5</v>
      </c>
      <c r="CR20">
        <v>3</v>
      </c>
      <c r="CS20">
        <v>6.7</v>
      </c>
      <c r="CT20">
        <v>5</v>
      </c>
      <c r="CU20">
        <v>3.8</v>
      </c>
      <c r="CV20">
        <v>5.8</v>
      </c>
      <c r="CW20">
        <v>2.4</v>
      </c>
      <c r="CX20">
        <v>1.9</v>
      </c>
      <c r="CY20">
        <v>3.5</v>
      </c>
      <c r="CZ20">
        <v>3.5</v>
      </c>
      <c r="DA20">
        <v>4.5</v>
      </c>
      <c r="DB20">
        <v>1.8</v>
      </c>
      <c r="DC20">
        <v>1.9</v>
      </c>
      <c r="DD20">
        <v>2.4</v>
      </c>
      <c r="DE20">
        <v>1.2</v>
      </c>
      <c r="DF20">
        <v>2.2000000000000002</v>
      </c>
    </row>
    <row r="21" spans="1:110">
      <c r="A21" s="4">
        <v>1305.0847457627119</v>
      </c>
      <c r="B21">
        <v>20</v>
      </c>
      <c r="C21">
        <v>32.9</v>
      </c>
      <c r="D21">
        <v>32.1</v>
      </c>
      <c r="E21">
        <v>33.299999999999997</v>
      </c>
      <c r="F21">
        <v>32.799999999999997</v>
      </c>
      <c r="G21">
        <v>32.299999999999997</v>
      </c>
      <c r="H21">
        <v>31.5</v>
      </c>
      <c r="I21">
        <v>32.5</v>
      </c>
      <c r="J21">
        <v>31.9</v>
      </c>
      <c r="K21">
        <v>32</v>
      </c>
      <c r="L21">
        <v>32.1</v>
      </c>
      <c r="M21">
        <v>34</v>
      </c>
      <c r="N21">
        <v>34.1</v>
      </c>
      <c r="O21">
        <v>34.200000000000003</v>
      </c>
      <c r="P21">
        <v>32.6</v>
      </c>
      <c r="Q21">
        <v>34.200000000000003</v>
      </c>
      <c r="R21">
        <v>34</v>
      </c>
      <c r="S21">
        <v>33</v>
      </c>
      <c r="T21">
        <v>31</v>
      </c>
      <c r="U21">
        <v>26.6</v>
      </c>
      <c r="V21">
        <v>25.6</v>
      </c>
      <c r="W21">
        <v>25.8</v>
      </c>
      <c r="X21">
        <v>26.2</v>
      </c>
      <c r="Y21">
        <v>25.7</v>
      </c>
      <c r="Z21">
        <v>26.3</v>
      </c>
      <c r="AA21">
        <v>26.8</v>
      </c>
      <c r="AB21">
        <v>26.2</v>
      </c>
      <c r="AC21">
        <v>25.8</v>
      </c>
      <c r="AD21">
        <v>25.4</v>
      </c>
      <c r="AE21">
        <v>25.7</v>
      </c>
      <c r="AF21">
        <v>25.6</v>
      </c>
      <c r="AG21">
        <v>24.6</v>
      </c>
      <c r="AH21">
        <v>22.8</v>
      </c>
      <c r="AI21">
        <v>21.3</v>
      </c>
      <c r="AJ21">
        <v>19.2</v>
      </c>
      <c r="AK21">
        <v>17.399999999999999</v>
      </c>
      <c r="AL21">
        <v>13.1</v>
      </c>
      <c r="AM21">
        <v>38.4</v>
      </c>
      <c r="AN21">
        <v>182</v>
      </c>
      <c r="AO21">
        <v>18.8</v>
      </c>
      <c r="AP21">
        <v>32</v>
      </c>
      <c r="AQ21">
        <v>151.69999999999999</v>
      </c>
      <c r="AR21">
        <v>18.2</v>
      </c>
      <c r="AS21">
        <v>54.2</v>
      </c>
      <c r="AT21">
        <v>94</v>
      </c>
      <c r="AU21">
        <v>10.3</v>
      </c>
      <c r="AV21">
        <v>91</v>
      </c>
      <c r="AW21">
        <v>0</v>
      </c>
      <c r="AX21">
        <v>27.6</v>
      </c>
      <c r="AY21">
        <v>18.5</v>
      </c>
      <c r="AZ21">
        <v>10.199999999999999</v>
      </c>
      <c r="BA21">
        <v>0</v>
      </c>
      <c r="BB21">
        <v>0</v>
      </c>
      <c r="BC21">
        <v>0</v>
      </c>
      <c r="BD21">
        <v>0</v>
      </c>
      <c r="BE21">
        <v>3.9</v>
      </c>
      <c r="BF21">
        <v>3.9</v>
      </c>
      <c r="BG21">
        <v>5.5</v>
      </c>
      <c r="BH21">
        <v>5.5</v>
      </c>
      <c r="BI21">
        <v>4.3</v>
      </c>
      <c r="BJ21">
        <v>2.5</v>
      </c>
      <c r="BK21">
        <v>3.9</v>
      </c>
      <c r="BL21">
        <v>3</v>
      </c>
      <c r="BM21">
        <v>6.7</v>
      </c>
      <c r="BN21">
        <v>7.5</v>
      </c>
      <c r="BO21">
        <v>8.1</v>
      </c>
      <c r="BP21">
        <v>6.8</v>
      </c>
      <c r="BQ21">
        <v>6.8</v>
      </c>
      <c r="BR21">
        <v>6.8</v>
      </c>
      <c r="BS21">
        <v>8.9</v>
      </c>
      <c r="BT21">
        <v>9.1</v>
      </c>
      <c r="BU21">
        <v>7.9</v>
      </c>
      <c r="BV21">
        <v>7</v>
      </c>
      <c r="BW21">
        <v>78</v>
      </c>
      <c r="BX21">
        <v>81</v>
      </c>
      <c r="BY21">
        <v>76</v>
      </c>
      <c r="BZ21">
        <v>79</v>
      </c>
      <c r="CA21">
        <v>83.5</v>
      </c>
      <c r="CB21">
        <v>81</v>
      </c>
      <c r="CC21">
        <v>82.5</v>
      </c>
      <c r="CD21">
        <v>84.5</v>
      </c>
      <c r="CE21">
        <v>76</v>
      </c>
      <c r="CF21">
        <v>79</v>
      </c>
      <c r="CG21">
        <v>74.5</v>
      </c>
      <c r="CH21">
        <v>78.5</v>
      </c>
      <c r="CI21">
        <v>76.5</v>
      </c>
      <c r="CJ21">
        <v>76.5</v>
      </c>
      <c r="CK21">
        <v>71</v>
      </c>
      <c r="CL21">
        <v>65.5</v>
      </c>
      <c r="CM21">
        <v>67.5</v>
      </c>
      <c r="CN21">
        <v>62.5</v>
      </c>
      <c r="CO21">
        <v>2.4</v>
      </c>
      <c r="CP21">
        <v>3.5</v>
      </c>
      <c r="CQ21">
        <v>1.5</v>
      </c>
      <c r="CR21">
        <v>2.4</v>
      </c>
      <c r="CS21">
        <v>1.9</v>
      </c>
      <c r="CT21">
        <v>0.9</v>
      </c>
      <c r="CU21">
        <v>1.7</v>
      </c>
      <c r="CV21">
        <v>1.5</v>
      </c>
      <c r="CW21">
        <v>1.8</v>
      </c>
      <c r="CX21">
        <v>1.8</v>
      </c>
      <c r="CY21">
        <v>0.9</v>
      </c>
      <c r="CZ21">
        <v>1.6</v>
      </c>
      <c r="DA21">
        <v>2.2000000000000002</v>
      </c>
      <c r="DB21">
        <v>2.2999999999999998</v>
      </c>
      <c r="DC21">
        <v>0.7</v>
      </c>
      <c r="DD21">
        <v>0.7</v>
      </c>
      <c r="DE21">
        <v>1.1000000000000001</v>
      </c>
      <c r="DF21">
        <v>1.8</v>
      </c>
    </row>
    <row r="25" spans="1:110">
      <c r="F25" t="s">
        <v>178</v>
      </c>
      <c r="G25" t="s">
        <v>179</v>
      </c>
    </row>
    <row r="26" spans="1:110">
      <c r="F26">
        <v>750</v>
      </c>
      <c r="G26">
        <f>-534.669+41.92*CA2+220.434*AG2+17.393*BA2-106.638*K2-110.463*T2</f>
        <v>784.88819999999896</v>
      </c>
    </row>
    <row r="27" spans="1:110">
      <c r="F27" s="4">
        <v>680.38740920096848</v>
      </c>
      <c r="G27">
        <f t="shared" ref="G27:G45" si="0">-534.669+41.92*CA3+220.434*AG3+17.393*BA3-106.638*K3-110.463*T3</f>
        <v>585.53910000000087</v>
      </c>
    </row>
    <row r="28" spans="1:110">
      <c r="F28" s="4">
        <v>836.16236162361622</v>
      </c>
      <c r="G28">
        <f t="shared" si="0"/>
        <v>1005.6101999999996</v>
      </c>
    </row>
    <row r="29" spans="1:110">
      <c r="F29" s="4">
        <v>1391.2439193884643</v>
      </c>
      <c r="G29">
        <f t="shared" si="0"/>
        <v>1471.4244999999996</v>
      </c>
    </row>
    <row r="30" spans="1:110">
      <c r="F30" s="4">
        <v>1530.8550185873605</v>
      </c>
      <c r="G30">
        <f t="shared" si="0"/>
        <v>1485.2038000000002</v>
      </c>
    </row>
    <row r="31" spans="1:110">
      <c r="F31" s="4">
        <v>1497.3821989528794</v>
      </c>
      <c r="G31">
        <f t="shared" si="0"/>
        <v>1524.491</v>
      </c>
    </row>
    <row r="32" spans="1:110">
      <c r="F32" s="4">
        <v>1598.8023952095809</v>
      </c>
      <c r="G32">
        <f t="shared" si="0"/>
        <v>1656.6982999999996</v>
      </c>
    </row>
    <row r="33" spans="6:7">
      <c r="F33" s="4">
        <v>1448.2758620689656</v>
      </c>
      <c r="G33">
        <f t="shared" si="0"/>
        <v>1453.7561999999994</v>
      </c>
    </row>
    <row r="34" spans="6:7">
      <c r="F34" s="4">
        <v>1931.818181818182</v>
      </c>
      <c r="G34">
        <f t="shared" si="0"/>
        <v>1901.0295000000001</v>
      </c>
    </row>
    <row r="35" spans="6:7">
      <c r="F35" s="4">
        <v>1175</v>
      </c>
      <c r="G35">
        <f t="shared" si="0"/>
        <v>1176.2884999999997</v>
      </c>
    </row>
    <row r="36" spans="6:7">
      <c r="F36" s="4">
        <v>1294.9308755760369</v>
      </c>
      <c r="G36">
        <f t="shared" si="0"/>
        <v>1276.0747999999999</v>
      </c>
    </row>
    <row r="37" spans="6:7">
      <c r="F37" s="4">
        <v>1562.8415300546449</v>
      </c>
      <c r="G37">
        <f t="shared" si="0"/>
        <v>1409.3998999999999</v>
      </c>
    </row>
    <row r="38" spans="6:7">
      <c r="F38" s="4">
        <v>1131.7204301075269</v>
      </c>
      <c r="G38">
        <f t="shared" si="0"/>
        <v>1138.7532000000006</v>
      </c>
    </row>
    <row r="39" spans="6:7">
      <c r="F39" s="4">
        <v>920.68429237947123</v>
      </c>
      <c r="G39">
        <f t="shared" si="0"/>
        <v>887.31770000000097</v>
      </c>
    </row>
    <row r="40" spans="6:7">
      <c r="F40" s="4">
        <v>1058.1583198707594</v>
      </c>
      <c r="G40">
        <f t="shared" si="0"/>
        <v>1112.7808</v>
      </c>
    </row>
    <row r="41" spans="6:7">
      <c r="F41" s="4">
        <v>1364.5418326693225</v>
      </c>
      <c r="G41">
        <f t="shared" si="0"/>
        <v>1303.030400000001</v>
      </c>
    </row>
    <row r="42" spans="6:7">
      <c r="F42" s="4">
        <v>1395.2802359882005</v>
      </c>
      <c r="G42">
        <f t="shared" si="0"/>
        <v>1406.3386000000005</v>
      </c>
    </row>
    <row r="43" spans="6:7">
      <c r="F43" s="4">
        <v>1323.5294117647059</v>
      </c>
      <c r="G43">
        <f t="shared" si="0"/>
        <v>1466.4803999999999</v>
      </c>
    </row>
    <row r="44" spans="6:7">
      <c r="F44" s="4">
        <v>1133.6633663366335</v>
      </c>
      <c r="G44">
        <f t="shared" si="0"/>
        <v>956.60439999999971</v>
      </c>
    </row>
    <row r="45" spans="6:7">
      <c r="F45" s="4">
        <v>1305.0847457627119</v>
      </c>
      <c r="G45">
        <f t="shared" si="0"/>
        <v>1551.5584000000003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S137"/>
  <sheetViews>
    <sheetView zoomScaleNormal="100" workbookViewId="0">
      <selection activeCell="B2" sqref="B2:B17"/>
    </sheetView>
  </sheetViews>
  <sheetFormatPr defaultRowHeight="15"/>
  <cols>
    <col min="4" max="4" width="11.28515625" customWidth="1"/>
    <col min="5" max="5" width="12" customWidth="1"/>
    <col min="6" max="6" width="11.42578125" customWidth="1"/>
    <col min="7" max="7" width="11.5703125" customWidth="1"/>
    <col min="8" max="8" width="12.140625" customWidth="1"/>
    <col min="9" max="9" width="11.7109375" customWidth="1"/>
    <col min="10" max="10" width="12.5703125" customWidth="1"/>
    <col min="11" max="11" width="12" customWidth="1"/>
    <col min="12" max="12" width="12.28515625" customWidth="1"/>
    <col min="13" max="13" width="11.28515625" customWidth="1"/>
    <col min="14" max="14" width="12" customWidth="1"/>
    <col min="15" max="15" width="10.85546875" customWidth="1"/>
    <col min="16" max="16" width="11.42578125" customWidth="1"/>
    <col min="17" max="17" width="11.28515625" customWidth="1"/>
    <col min="18" max="18" width="11.140625" customWidth="1"/>
    <col min="19" max="19" width="11.42578125" customWidth="1"/>
    <col min="20" max="23" width="11.28515625" customWidth="1"/>
    <col min="24" max="24" width="12" bestFit="1" customWidth="1"/>
    <col min="25" max="25" width="10.140625" customWidth="1"/>
    <col min="26" max="26" width="9.42578125" customWidth="1"/>
    <col min="27" max="27" width="9.85546875" customWidth="1"/>
    <col min="39" max="39" width="11.140625" customWidth="1"/>
    <col min="40" max="40" width="11.42578125" customWidth="1"/>
    <col min="41" max="41" width="11.28515625" customWidth="1"/>
    <col min="43" max="43" width="9" customWidth="1"/>
    <col min="44" max="44" width="10.42578125" customWidth="1"/>
    <col min="45" max="45" width="10.28515625" customWidth="1"/>
    <col min="46" max="46" width="11.5703125" customWidth="1"/>
    <col min="47" max="47" width="10.7109375" customWidth="1"/>
    <col min="48" max="48" width="11" customWidth="1"/>
    <col min="49" max="49" width="10.5703125" customWidth="1"/>
    <col min="50" max="51" width="10.7109375" customWidth="1"/>
    <col min="52" max="52" width="12.140625" customWidth="1"/>
    <col min="53" max="53" width="10.85546875" customWidth="1"/>
    <col min="54" max="54" width="11.7109375" customWidth="1"/>
    <col min="55" max="55" width="10.85546875" customWidth="1"/>
    <col min="56" max="56" width="10.5703125" customWidth="1"/>
    <col min="57" max="57" width="10.28515625" customWidth="1"/>
    <col min="58" max="58" width="10.5703125" customWidth="1"/>
    <col min="59" max="59" width="10.42578125" customWidth="1"/>
    <col min="60" max="60" width="10.28515625" customWidth="1"/>
    <col min="61" max="63" width="10.85546875" customWidth="1"/>
    <col min="64" max="64" width="10.140625" customWidth="1"/>
    <col min="65" max="65" width="10" customWidth="1"/>
    <col min="72" max="72" width="10.28515625" customWidth="1"/>
    <col min="73" max="73" width="10.5703125" customWidth="1"/>
    <col min="74" max="74" width="10.42578125" customWidth="1"/>
    <col min="79" max="79" width="9.85546875" customWidth="1"/>
    <col min="80" max="80" width="10" customWidth="1"/>
    <col min="81" max="83" width="10.7109375" customWidth="1"/>
    <col min="92" max="93" width="11" customWidth="1"/>
    <col min="94" max="94" width="12.5703125" customWidth="1"/>
    <col min="99" max="99" width="11.42578125" customWidth="1"/>
    <col min="100" max="100" width="10.85546875" customWidth="1"/>
    <col min="101" max="101" width="11.28515625" customWidth="1"/>
    <col min="112" max="113" width="10.42578125" customWidth="1"/>
    <col min="114" max="114" width="10.7109375" customWidth="1"/>
    <col min="119" max="119" width="10.28515625" customWidth="1"/>
    <col min="120" max="120" width="10.42578125" customWidth="1"/>
    <col min="121" max="121" width="10.28515625" customWidth="1"/>
  </cols>
  <sheetData>
    <row r="1" spans="1:123">
      <c r="A1" s="2" t="s">
        <v>110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112</v>
      </c>
      <c r="W1" s="2" t="s">
        <v>113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114</v>
      </c>
      <c r="AQ1" s="2" t="s">
        <v>115</v>
      </c>
      <c r="AR1" s="2" t="s">
        <v>74</v>
      </c>
      <c r="AS1" s="2" t="s">
        <v>75</v>
      </c>
      <c r="AT1" s="2" t="s">
        <v>76</v>
      </c>
      <c r="AU1" s="2" t="s">
        <v>77</v>
      </c>
      <c r="AV1" s="2" t="s">
        <v>78</v>
      </c>
      <c r="AW1" s="2" t="s">
        <v>79</v>
      </c>
      <c r="AX1" s="2" t="s">
        <v>80</v>
      </c>
      <c r="AY1" s="2" t="s">
        <v>81</v>
      </c>
      <c r="AZ1" s="2" t="s">
        <v>82</v>
      </c>
      <c r="BA1" s="2" t="s">
        <v>83</v>
      </c>
      <c r="BB1" s="2" t="s">
        <v>84</v>
      </c>
      <c r="BC1" s="2" t="s">
        <v>85</v>
      </c>
      <c r="BD1" s="2" t="s">
        <v>86</v>
      </c>
      <c r="BE1" s="2" t="s">
        <v>87</v>
      </c>
      <c r="BF1" s="2" t="s">
        <v>88</v>
      </c>
      <c r="BG1" s="2" t="s">
        <v>89</v>
      </c>
      <c r="BH1" s="2" t="s">
        <v>90</v>
      </c>
      <c r="BI1" s="2" t="s">
        <v>91</v>
      </c>
      <c r="BJ1" s="2" t="s">
        <v>116</v>
      </c>
      <c r="BK1" s="2" t="s">
        <v>124</v>
      </c>
      <c r="BL1" s="2" t="s">
        <v>38</v>
      </c>
      <c r="BM1" s="2" t="s">
        <v>39</v>
      </c>
      <c r="BN1" s="2" t="s">
        <v>40</v>
      </c>
      <c r="BO1" s="2" t="s">
        <v>41</v>
      </c>
      <c r="BP1" s="2" t="s">
        <v>42</v>
      </c>
      <c r="BQ1" s="2" t="s">
        <v>43</v>
      </c>
      <c r="BR1" s="2" t="s">
        <v>44</v>
      </c>
      <c r="BS1" s="2" t="s">
        <v>45</v>
      </c>
      <c r="BT1" s="2" t="s">
        <v>46</v>
      </c>
      <c r="BU1" s="2" t="s">
        <v>47</v>
      </c>
      <c r="BV1" s="2" t="s">
        <v>48</v>
      </c>
      <c r="BW1" s="2" t="s">
        <v>49</v>
      </c>
      <c r="BX1" s="2" t="s">
        <v>50</v>
      </c>
      <c r="BY1" s="2" t="s">
        <v>51</v>
      </c>
      <c r="BZ1" s="2" t="s">
        <v>52</v>
      </c>
      <c r="CA1" s="2" t="s">
        <v>53</v>
      </c>
      <c r="CB1" s="2" t="s">
        <v>54</v>
      </c>
      <c r="CC1" s="2" t="s">
        <v>55</v>
      </c>
      <c r="CD1" s="2" t="s">
        <v>117</v>
      </c>
      <c r="CE1" s="2" t="s">
        <v>118</v>
      </c>
      <c r="CF1" s="2" t="s">
        <v>56</v>
      </c>
      <c r="CG1" s="2" t="s">
        <v>57</v>
      </c>
      <c r="CH1" s="2" t="s">
        <v>58</v>
      </c>
      <c r="CI1" s="2" t="s">
        <v>59</v>
      </c>
      <c r="CJ1" s="2" t="s">
        <v>60</v>
      </c>
      <c r="CK1" s="2" t="s">
        <v>61</v>
      </c>
      <c r="CL1" s="2" t="s">
        <v>62</v>
      </c>
      <c r="CM1" s="2" t="s">
        <v>63</v>
      </c>
      <c r="CN1" s="2" t="s">
        <v>64</v>
      </c>
      <c r="CO1" s="2" t="s">
        <v>65</v>
      </c>
      <c r="CP1" s="2" t="s">
        <v>66</v>
      </c>
      <c r="CQ1" s="2" t="s">
        <v>67</v>
      </c>
      <c r="CR1" s="2" t="s">
        <v>68</v>
      </c>
      <c r="CS1" s="2" t="s">
        <v>69</v>
      </c>
      <c r="CT1" s="2" t="s">
        <v>70</v>
      </c>
      <c r="CU1" s="2" t="s">
        <v>71</v>
      </c>
      <c r="CV1" s="2" t="s">
        <v>72</v>
      </c>
      <c r="CW1" s="2" t="s">
        <v>73</v>
      </c>
      <c r="CX1" s="2" t="s">
        <v>119</v>
      </c>
      <c r="CY1" s="2" t="s">
        <v>120</v>
      </c>
      <c r="CZ1" s="2" t="s">
        <v>92</v>
      </c>
      <c r="DA1" s="2" t="s">
        <v>93</v>
      </c>
      <c r="DB1" s="2" t="s">
        <v>94</v>
      </c>
      <c r="DC1" s="2" t="s">
        <v>95</v>
      </c>
      <c r="DD1" s="2" t="s">
        <v>96</v>
      </c>
      <c r="DE1" s="2" t="s">
        <v>97</v>
      </c>
      <c r="DF1" s="2" t="s">
        <v>98</v>
      </c>
      <c r="DG1" s="2" t="s">
        <v>99</v>
      </c>
      <c r="DH1" s="2" t="s">
        <v>100</v>
      </c>
      <c r="DI1" s="2" t="s">
        <v>101</v>
      </c>
      <c r="DJ1" s="2" t="s">
        <v>102</v>
      </c>
      <c r="DK1" s="2" t="s">
        <v>103</v>
      </c>
      <c r="DL1" s="2" t="s">
        <v>104</v>
      </c>
      <c r="DM1" s="2" t="s">
        <v>105</v>
      </c>
      <c r="DN1" s="2" t="s">
        <v>106</v>
      </c>
      <c r="DO1" s="2" t="s">
        <v>107</v>
      </c>
      <c r="DP1" s="2" t="s">
        <v>108</v>
      </c>
      <c r="DQ1" s="2" t="s">
        <v>109</v>
      </c>
      <c r="DR1" s="2" t="s">
        <v>121</v>
      </c>
      <c r="DS1" s="2" t="s">
        <v>122</v>
      </c>
    </row>
    <row r="2" spans="1:123">
      <c r="A2" s="3">
        <v>2001</v>
      </c>
      <c r="B2">
        <v>750</v>
      </c>
      <c r="C2">
        <v>1</v>
      </c>
      <c r="D2">
        <v>30.5</v>
      </c>
      <c r="E2">
        <v>34</v>
      </c>
      <c r="F2">
        <v>33.9</v>
      </c>
      <c r="G2">
        <v>31.1</v>
      </c>
      <c r="H2">
        <v>32.200000000000003</v>
      </c>
      <c r="I2">
        <v>32.799999999999997</v>
      </c>
      <c r="J2">
        <v>33.6</v>
      </c>
      <c r="K2">
        <v>31.8</v>
      </c>
      <c r="L2">
        <v>31.8</v>
      </c>
      <c r="M2">
        <v>32.700000000000003</v>
      </c>
      <c r="N2">
        <v>32.700000000000003</v>
      </c>
      <c r="O2">
        <v>32.1</v>
      </c>
      <c r="P2">
        <v>32.4</v>
      </c>
      <c r="Q2">
        <v>33.1</v>
      </c>
      <c r="R2">
        <v>31.4</v>
      </c>
      <c r="S2">
        <v>32.799999999999997</v>
      </c>
      <c r="T2">
        <v>31.1</v>
      </c>
      <c r="U2">
        <v>30.4</v>
      </c>
      <c r="V2">
        <f>SUM(D2:U2)</f>
        <v>580.4</v>
      </c>
      <c r="W2">
        <f>SUMPRODUCT(D2:U2,$D$22:$U$22)</f>
        <v>-26.989923230467667</v>
      </c>
      <c r="X2">
        <v>25.3</v>
      </c>
      <c r="Y2">
        <v>26.3</v>
      </c>
      <c r="Z2">
        <v>26.6</v>
      </c>
      <c r="AA2">
        <v>25.3</v>
      </c>
      <c r="AB2">
        <v>26.3</v>
      </c>
      <c r="AC2">
        <v>26.8</v>
      </c>
      <c r="AD2">
        <v>25.8</v>
      </c>
      <c r="AE2">
        <v>24.9</v>
      </c>
      <c r="AF2">
        <v>25</v>
      </c>
      <c r="AG2">
        <v>24.5</v>
      </c>
      <c r="AH2">
        <v>23.7</v>
      </c>
      <c r="AI2">
        <v>22.8</v>
      </c>
      <c r="AJ2">
        <v>21.2</v>
      </c>
      <c r="AK2">
        <v>22.2</v>
      </c>
      <c r="AL2">
        <v>22.8</v>
      </c>
      <c r="AM2">
        <v>19.5</v>
      </c>
      <c r="AN2">
        <v>15.4</v>
      </c>
      <c r="AO2">
        <v>16.7</v>
      </c>
      <c r="AP2">
        <f>SUM(X2:AO2)</f>
        <v>421.1</v>
      </c>
      <c r="AQ2">
        <f>SUMPRODUCT(X2:AO2,$X$22:$AO$22)</f>
        <v>17.673537381215024</v>
      </c>
      <c r="AR2">
        <v>81</v>
      </c>
      <c r="AS2">
        <v>75.5</v>
      </c>
      <c r="AT2">
        <v>73.5</v>
      </c>
      <c r="AU2">
        <v>82</v>
      </c>
      <c r="AV2">
        <v>81</v>
      </c>
      <c r="AW2">
        <v>79.5</v>
      </c>
      <c r="AX2">
        <v>76.5</v>
      </c>
      <c r="AY2">
        <v>83.5</v>
      </c>
      <c r="AZ2">
        <v>83</v>
      </c>
      <c r="BA2">
        <v>79.5</v>
      </c>
      <c r="BB2">
        <v>80</v>
      </c>
      <c r="BC2">
        <v>79.5</v>
      </c>
      <c r="BD2">
        <v>74</v>
      </c>
      <c r="BE2">
        <v>71.5</v>
      </c>
      <c r="BF2">
        <v>76</v>
      </c>
      <c r="BG2">
        <v>65</v>
      </c>
      <c r="BH2">
        <v>61</v>
      </c>
      <c r="BI2">
        <v>67</v>
      </c>
      <c r="BJ2">
        <f>SUM(AR2:BI2)</f>
        <v>1369</v>
      </c>
      <c r="BK2">
        <f t="shared" ref="BK2:BK21" si="0">SUMPRODUCT(AR2:BI2,$AR$22:$BI$22)</f>
        <v>-9.2161154470540083</v>
      </c>
      <c r="BL2">
        <v>115.2</v>
      </c>
      <c r="BM2">
        <v>8.8000000000000007</v>
      </c>
      <c r="BN2">
        <v>70.599999999999994</v>
      </c>
      <c r="BO2">
        <v>80.599999999999994</v>
      </c>
      <c r="BP2">
        <v>137.4</v>
      </c>
      <c r="BQ2">
        <v>6.4</v>
      </c>
      <c r="BR2">
        <v>0</v>
      </c>
      <c r="BS2">
        <v>299.60000000000002</v>
      </c>
      <c r="BT2">
        <v>61.2</v>
      </c>
      <c r="BU2">
        <v>168.4</v>
      </c>
      <c r="BV2">
        <v>29</v>
      </c>
      <c r="BW2">
        <v>64.8</v>
      </c>
      <c r="BX2">
        <v>0</v>
      </c>
      <c r="BY2">
        <v>15.6</v>
      </c>
      <c r="BZ2">
        <v>0</v>
      </c>
      <c r="CA2">
        <v>0</v>
      </c>
      <c r="CB2">
        <v>0</v>
      </c>
      <c r="CC2">
        <v>0</v>
      </c>
      <c r="CD2">
        <f>SUM(BL2:CC2)</f>
        <v>1057.5999999999999</v>
      </c>
      <c r="CE2">
        <f>SUMPRODUCT(BL2:CC2,$BL$22:$CC$22)</f>
        <v>3.174453562795331</v>
      </c>
      <c r="CF2">
        <v>4</v>
      </c>
      <c r="CG2">
        <v>6.3</v>
      </c>
      <c r="CH2">
        <v>6.7</v>
      </c>
      <c r="CI2">
        <v>3.8</v>
      </c>
      <c r="CJ2">
        <v>5.6</v>
      </c>
      <c r="CK2">
        <v>6</v>
      </c>
      <c r="CL2">
        <v>7.6</v>
      </c>
      <c r="CM2">
        <v>5.9</v>
      </c>
      <c r="CN2">
        <v>5</v>
      </c>
      <c r="CO2">
        <v>8.9</v>
      </c>
      <c r="CP2">
        <v>7</v>
      </c>
      <c r="CQ2">
        <v>8.4</v>
      </c>
      <c r="CR2">
        <v>10.3</v>
      </c>
      <c r="CS2">
        <v>9.6999999999999993</v>
      </c>
      <c r="CT2">
        <v>7</v>
      </c>
      <c r="CU2">
        <v>8.6999999999999993</v>
      </c>
      <c r="CV2">
        <v>9.1</v>
      </c>
      <c r="CW2">
        <v>8.3000000000000007</v>
      </c>
      <c r="CX2">
        <f>SUM(CF2:CW2)</f>
        <v>128.30000000000001</v>
      </c>
      <c r="CY2">
        <f>SUMPRODUCT(CF2:CW2,$CF$22:$CW$22)</f>
        <v>-1.7982398165503173</v>
      </c>
      <c r="CZ2">
        <v>5</v>
      </c>
      <c r="DA2">
        <v>5.4</v>
      </c>
      <c r="DB2">
        <v>6.1</v>
      </c>
      <c r="DC2">
        <v>5.4</v>
      </c>
      <c r="DD2">
        <v>5.7</v>
      </c>
      <c r="DE2">
        <v>7.2</v>
      </c>
      <c r="DF2">
        <v>4.5999999999999996</v>
      </c>
      <c r="DG2">
        <v>4.5</v>
      </c>
      <c r="DH2">
        <v>3.6</v>
      </c>
      <c r="DI2">
        <v>5.4</v>
      </c>
      <c r="DJ2">
        <v>3.8</v>
      </c>
      <c r="DK2">
        <v>3.8</v>
      </c>
      <c r="DL2">
        <v>3</v>
      </c>
      <c r="DM2">
        <v>2.8</v>
      </c>
      <c r="DN2">
        <v>3.7</v>
      </c>
      <c r="DO2">
        <v>2.2999999999999998</v>
      </c>
      <c r="DP2">
        <v>2.2999999999999998</v>
      </c>
      <c r="DQ2">
        <v>1.2</v>
      </c>
      <c r="DR2">
        <f>SUM(CZ2:DQ2)</f>
        <v>75.8</v>
      </c>
      <c r="DS2">
        <f>SUMPRODUCT(CZ2:DQ2,$CZ$22:$DQ$22)</f>
        <v>9.0117534645740953</v>
      </c>
    </row>
    <row r="3" spans="1:123">
      <c r="A3" s="3">
        <v>2002</v>
      </c>
      <c r="B3" s="4">
        <v>680.38740920096848</v>
      </c>
      <c r="C3">
        <v>2</v>
      </c>
      <c r="D3">
        <v>34.299999999999997</v>
      </c>
      <c r="E3">
        <v>33.1</v>
      </c>
      <c r="F3">
        <v>36.1</v>
      </c>
      <c r="G3">
        <v>33.9</v>
      </c>
      <c r="H3">
        <v>34.200000000000003</v>
      </c>
      <c r="I3">
        <v>32.1</v>
      </c>
      <c r="J3">
        <v>31.6</v>
      </c>
      <c r="K3">
        <v>31.4</v>
      </c>
      <c r="L3">
        <v>31.3</v>
      </c>
      <c r="M3">
        <v>33</v>
      </c>
      <c r="N3">
        <v>27.8</v>
      </c>
      <c r="O3">
        <v>28.2</v>
      </c>
      <c r="P3">
        <v>31.7</v>
      </c>
      <c r="Q3">
        <v>31.3</v>
      </c>
      <c r="R3">
        <v>32.4</v>
      </c>
      <c r="S3">
        <v>31.4</v>
      </c>
      <c r="T3">
        <v>30.4</v>
      </c>
      <c r="U3">
        <v>29.9</v>
      </c>
      <c r="V3">
        <f t="shared" ref="V3:V21" si="1">SUM(D3:U3)</f>
        <v>574.09999999999991</v>
      </c>
      <c r="W3">
        <f t="shared" ref="W3:W21" si="2">SUMPRODUCT(D3:U3,$D$22:$U$22)</f>
        <v>-29.363658829873678</v>
      </c>
      <c r="X3">
        <v>26.6</v>
      </c>
      <c r="Y3">
        <v>25.4</v>
      </c>
      <c r="Z3">
        <v>27.3</v>
      </c>
      <c r="AA3">
        <v>26.2</v>
      </c>
      <c r="AB3">
        <v>27</v>
      </c>
      <c r="AC3">
        <v>25</v>
      </c>
      <c r="AD3">
        <v>25.6</v>
      </c>
      <c r="AE3">
        <v>25.2</v>
      </c>
      <c r="AF3">
        <v>25</v>
      </c>
      <c r="AG3">
        <v>25.3</v>
      </c>
      <c r="AH3">
        <v>23</v>
      </c>
      <c r="AI3">
        <v>22.5</v>
      </c>
      <c r="AJ3">
        <v>21.8</v>
      </c>
      <c r="AK3">
        <v>21.5</v>
      </c>
      <c r="AL3">
        <v>19.100000000000001</v>
      </c>
      <c r="AM3">
        <v>19.2</v>
      </c>
      <c r="AN3">
        <v>18</v>
      </c>
      <c r="AO3">
        <v>14.5</v>
      </c>
      <c r="AP3">
        <f t="shared" ref="AP3:AP21" si="3">SUM(X3:AO3)</f>
        <v>418.2</v>
      </c>
      <c r="AQ3">
        <f t="shared" ref="AQ3:AQ20" si="4">SUMPRODUCT(X3:AO3,$X$22:$AO$22)</f>
        <v>15.906569353251303</v>
      </c>
      <c r="AR3">
        <v>68</v>
      </c>
      <c r="AS3">
        <v>74.5</v>
      </c>
      <c r="AT3">
        <v>65.5</v>
      </c>
      <c r="AU3">
        <v>73</v>
      </c>
      <c r="AV3">
        <v>70.5</v>
      </c>
      <c r="AW3">
        <v>81</v>
      </c>
      <c r="AX3">
        <v>86.5</v>
      </c>
      <c r="AY3">
        <v>79.5</v>
      </c>
      <c r="AZ3">
        <v>78.5</v>
      </c>
      <c r="BA3">
        <v>74.5</v>
      </c>
      <c r="BB3">
        <v>89.5</v>
      </c>
      <c r="BC3">
        <v>86</v>
      </c>
      <c r="BD3">
        <v>76</v>
      </c>
      <c r="BE3">
        <v>74.5</v>
      </c>
      <c r="BF3">
        <v>73</v>
      </c>
      <c r="BG3">
        <v>69</v>
      </c>
      <c r="BH3">
        <v>69.5</v>
      </c>
      <c r="BI3">
        <v>65.5</v>
      </c>
      <c r="BJ3">
        <f t="shared" ref="BJ3:BJ21" si="5">SUM(AR3:BI3)</f>
        <v>1354.5</v>
      </c>
      <c r="BK3">
        <f t="shared" si="0"/>
        <v>-19.99335236909128</v>
      </c>
      <c r="BL3">
        <v>62.4</v>
      </c>
      <c r="BM3">
        <v>217.4</v>
      </c>
      <c r="BN3">
        <v>0</v>
      </c>
      <c r="BO3">
        <v>91.4</v>
      </c>
      <c r="BP3">
        <v>0</v>
      </c>
      <c r="BQ3">
        <v>242.6</v>
      </c>
      <c r="BR3">
        <v>292.60000000000002</v>
      </c>
      <c r="BS3">
        <v>22</v>
      </c>
      <c r="BT3">
        <v>17.2</v>
      </c>
      <c r="BU3">
        <v>0</v>
      </c>
      <c r="BV3">
        <v>205.6</v>
      </c>
      <c r="BW3">
        <v>53.2</v>
      </c>
      <c r="BX3">
        <v>0.8</v>
      </c>
      <c r="BY3">
        <v>0</v>
      </c>
      <c r="BZ3">
        <v>0</v>
      </c>
      <c r="CA3">
        <v>0</v>
      </c>
      <c r="CB3">
        <v>0</v>
      </c>
      <c r="CC3">
        <v>0</v>
      </c>
      <c r="CD3">
        <f t="shared" ref="CD3:CD21" si="6">SUM(BL3:CC3)</f>
        <v>1205.2</v>
      </c>
      <c r="CE3">
        <f t="shared" ref="CE3:CE21" si="7">SUMPRODUCT(BL3:CC3,$BL$22:$CC$22)</f>
        <v>-264.42292045504382</v>
      </c>
      <c r="CF3">
        <v>7.8</v>
      </c>
      <c r="CG3">
        <v>6.8</v>
      </c>
      <c r="CH3">
        <v>8.1999999999999993</v>
      </c>
      <c r="CI3">
        <v>3.8</v>
      </c>
      <c r="CJ3">
        <v>4.2</v>
      </c>
      <c r="CK3">
        <v>4.7</v>
      </c>
      <c r="CL3">
        <v>4.7</v>
      </c>
      <c r="CM3">
        <v>5</v>
      </c>
      <c r="CN3">
        <v>5.5</v>
      </c>
      <c r="CO3">
        <v>5.2</v>
      </c>
      <c r="CP3">
        <v>2.4</v>
      </c>
      <c r="CQ3">
        <v>2.6</v>
      </c>
      <c r="CR3">
        <v>8.5</v>
      </c>
      <c r="CS3">
        <v>8.3000000000000007</v>
      </c>
      <c r="CT3">
        <v>10.199999999999999</v>
      </c>
      <c r="CU3">
        <v>8.3000000000000007</v>
      </c>
      <c r="CV3">
        <v>8.5</v>
      </c>
      <c r="CW3">
        <v>9.5</v>
      </c>
      <c r="CX3">
        <f t="shared" ref="CX3:CX21" si="8">SUM(CF3:CW3)</f>
        <v>114.2</v>
      </c>
      <c r="CY3">
        <f t="shared" ref="CY3:CY21" si="9">SUMPRODUCT(CF3:CW3,$CF$22:$CW$22)</f>
        <v>-3.5236630896506402</v>
      </c>
      <c r="CZ3">
        <v>5.3</v>
      </c>
      <c r="DA3">
        <v>6.6</v>
      </c>
      <c r="DB3">
        <v>7.5</v>
      </c>
      <c r="DC3">
        <v>3.5</v>
      </c>
      <c r="DD3">
        <v>6.5</v>
      </c>
      <c r="DE3">
        <v>5.7</v>
      </c>
      <c r="DF3">
        <v>3.3</v>
      </c>
      <c r="DG3">
        <v>4.3</v>
      </c>
      <c r="DH3">
        <v>5.3</v>
      </c>
      <c r="DI3">
        <v>3.5</v>
      </c>
      <c r="DJ3">
        <v>5.8</v>
      </c>
      <c r="DK3">
        <v>5</v>
      </c>
      <c r="DL3">
        <v>2.8</v>
      </c>
      <c r="DM3">
        <v>2.5</v>
      </c>
      <c r="DN3">
        <v>1.5</v>
      </c>
      <c r="DO3">
        <v>2.7</v>
      </c>
      <c r="DP3">
        <v>2</v>
      </c>
      <c r="DQ3">
        <v>1.7</v>
      </c>
      <c r="DR3">
        <f t="shared" ref="DR3:DR21" si="10">SUM(CZ3:DQ3)</f>
        <v>75.5</v>
      </c>
      <c r="DS3">
        <f t="shared" ref="DS3:DS21" si="11">SUMPRODUCT(CZ3:DQ3,$CZ$22:$DQ$22)</f>
        <v>8.675191214556099</v>
      </c>
    </row>
    <row r="4" spans="1:123">
      <c r="A4" s="3">
        <v>2003</v>
      </c>
      <c r="B4" s="4">
        <v>836.16236162361622</v>
      </c>
      <c r="C4">
        <v>3</v>
      </c>
      <c r="D4">
        <v>32.700000000000003</v>
      </c>
      <c r="E4">
        <v>33.4</v>
      </c>
      <c r="F4">
        <v>29.6</v>
      </c>
      <c r="G4">
        <v>32.4</v>
      </c>
      <c r="H4">
        <v>34.299999999999997</v>
      </c>
      <c r="I4">
        <v>30.6</v>
      </c>
      <c r="J4">
        <v>33.5</v>
      </c>
      <c r="K4">
        <v>31.5</v>
      </c>
      <c r="L4">
        <v>31.3</v>
      </c>
      <c r="M4">
        <v>31.9</v>
      </c>
      <c r="N4">
        <v>30</v>
      </c>
      <c r="O4">
        <v>31</v>
      </c>
      <c r="P4">
        <v>30.5</v>
      </c>
      <c r="Q4">
        <v>29.4</v>
      </c>
      <c r="R4">
        <v>32</v>
      </c>
      <c r="S4">
        <v>31.5</v>
      </c>
      <c r="T4">
        <v>31.3</v>
      </c>
      <c r="U4">
        <v>30</v>
      </c>
      <c r="V4">
        <f t="shared" si="1"/>
        <v>566.9</v>
      </c>
      <c r="W4">
        <f t="shared" si="2"/>
        <v>-27.168221917012051</v>
      </c>
      <c r="X4">
        <v>24.5</v>
      </c>
      <c r="Y4">
        <v>26.3</v>
      </c>
      <c r="Z4">
        <v>23.9</v>
      </c>
      <c r="AA4">
        <v>26</v>
      </c>
      <c r="AB4">
        <v>26.3</v>
      </c>
      <c r="AC4">
        <v>25</v>
      </c>
      <c r="AD4">
        <v>25.9</v>
      </c>
      <c r="AE4">
        <v>24.9</v>
      </c>
      <c r="AF4">
        <v>24.9</v>
      </c>
      <c r="AG4">
        <v>25.3</v>
      </c>
      <c r="AH4">
        <v>24.2</v>
      </c>
      <c r="AI4">
        <v>24.5</v>
      </c>
      <c r="AJ4">
        <v>22.9</v>
      </c>
      <c r="AK4">
        <v>21.5</v>
      </c>
      <c r="AL4">
        <v>19.399999999999999</v>
      </c>
      <c r="AM4">
        <v>16.3</v>
      </c>
      <c r="AN4">
        <v>15.4</v>
      </c>
      <c r="AO4">
        <v>15.3</v>
      </c>
      <c r="AP4">
        <f t="shared" si="3"/>
        <v>412.5</v>
      </c>
      <c r="AQ4">
        <f t="shared" si="4"/>
        <v>18.835926364785934</v>
      </c>
      <c r="AR4">
        <v>75</v>
      </c>
      <c r="AS4">
        <v>76</v>
      </c>
      <c r="AT4">
        <v>86.5</v>
      </c>
      <c r="AU4">
        <v>76.5</v>
      </c>
      <c r="AV4">
        <v>75</v>
      </c>
      <c r="AW4">
        <v>82.5</v>
      </c>
      <c r="AX4">
        <v>76.5</v>
      </c>
      <c r="AY4">
        <v>86</v>
      </c>
      <c r="AZ4">
        <v>80</v>
      </c>
      <c r="BA4">
        <v>82.5</v>
      </c>
      <c r="BB4">
        <v>86.5</v>
      </c>
      <c r="BC4">
        <v>86</v>
      </c>
      <c r="BD4">
        <v>85</v>
      </c>
      <c r="BE4">
        <v>83</v>
      </c>
      <c r="BF4">
        <v>68.5</v>
      </c>
      <c r="BG4">
        <v>65.5</v>
      </c>
      <c r="BH4">
        <v>59.5</v>
      </c>
      <c r="BI4">
        <v>63</v>
      </c>
      <c r="BJ4">
        <f t="shared" si="5"/>
        <v>1393.5</v>
      </c>
      <c r="BK4">
        <f t="shared" si="0"/>
        <v>-12.564820493907638</v>
      </c>
      <c r="BL4">
        <v>110.8</v>
      </c>
      <c r="BM4">
        <v>49.4</v>
      </c>
      <c r="BN4">
        <v>351.4</v>
      </c>
      <c r="BO4">
        <v>81.400000000000006</v>
      </c>
      <c r="BP4">
        <v>34</v>
      </c>
      <c r="BQ4">
        <v>70.400000000000006</v>
      </c>
      <c r="BR4">
        <v>62.2</v>
      </c>
      <c r="BS4">
        <v>306.2</v>
      </c>
      <c r="BT4">
        <v>100.8</v>
      </c>
      <c r="BU4">
        <v>99.6</v>
      </c>
      <c r="BV4">
        <v>108</v>
      </c>
      <c r="BW4">
        <v>98.4</v>
      </c>
      <c r="BX4">
        <v>136.19999999999999</v>
      </c>
      <c r="BY4">
        <v>140.4</v>
      </c>
      <c r="BZ4">
        <v>0</v>
      </c>
      <c r="CA4">
        <v>0</v>
      </c>
      <c r="CB4">
        <v>0</v>
      </c>
      <c r="CC4">
        <v>0</v>
      </c>
      <c r="CD4">
        <f t="shared" si="6"/>
        <v>1749.2</v>
      </c>
      <c r="CE4">
        <f t="shared" si="7"/>
        <v>-89.195141654485781</v>
      </c>
      <c r="CF4">
        <v>5.3</v>
      </c>
      <c r="CG4">
        <v>6.9</v>
      </c>
      <c r="CH4">
        <v>4.4000000000000004</v>
      </c>
      <c r="CI4">
        <v>7.1</v>
      </c>
      <c r="CJ4">
        <v>9.1</v>
      </c>
      <c r="CK4">
        <v>3.7</v>
      </c>
      <c r="CL4">
        <v>7.3</v>
      </c>
      <c r="CM4">
        <v>4</v>
      </c>
      <c r="CN4">
        <v>5.7</v>
      </c>
      <c r="CO4">
        <v>4.7</v>
      </c>
      <c r="CP4">
        <v>3.8</v>
      </c>
      <c r="CQ4">
        <v>3</v>
      </c>
      <c r="CR4">
        <v>4.5999999999999996</v>
      </c>
      <c r="CS4">
        <v>6.3</v>
      </c>
      <c r="CT4">
        <v>10.3</v>
      </c>
      <c r="CU4">
        <v>10</v>
      </c>
      <c r="CV4">
        <v>9.9</v>
      </c>
      <c r="CW4">
        <v>9.3000000000000007</v>
      </c>
      <c r="CX4">
        <f t="shared" si="8"/>
        <v>115.39999999999999</v>
      </c>
      <c r="CY4">
        <f t="shared" si="9"/>
        <v>-1.3820686744964279</v>
      </c>
      <c r="CZ4">
        <v>4.9000000000000004</v>
      </c>
      <c r="DA4">
        <v>6.2</v>
      </c>
      <c r="DB4">
        <v>10.199999999999999</v>
      </c>
      <c r="DC4">
        <v>7</v>
      </c>
      <c r="DD4">
        <v>4.5</v>
      </c>
      <c r="DE4">
        <v>7.2</v>
      </c>
      <c r="DF4">
        <v>2.7</v>
      </c>
      <c r="DG4">
        <v>3.8</v>
      </c>
      <c r="DH4">
        <v>4.7</v>
      </c>
      <c r="DI4">
        <v>3.5</v>
      </c>
      <c r="DJ4">
        <v>2.8</v>
      </c>
      <c r="DK4">
        <v>2.4</v>
      </c>
      <c r="DL4">
        <v>2.9</v>
      </c>
      <c r="DM4">
        <v>3.8</v>
      </c>
      <c r="DN4">
        <v>1.9</v>
      </c>
      <c r="DO4">
        <v>2.9</v>
      </c>
      <c r="DP4">
        <v>1.5</v>
      </c>
      <c r="DQ4">
        <v>2.1</v>
      </c>
      <c r="DR4">
        <f t="shared" si="10"/>
        <v>75</v>
      </c>
      <c r="DS4">
        <f t="shared" si="11"/>
        <v>6.5947075811550784</v>
      </c>
    </row>
    <row r="5" spans="1:123">
      <c r="A5" s="3">
        <v>2004</v>
      </c>
      <c r="B5" s="4">
        <v>1391.2439193884643</v>
      </c>
      <c r="C5">
        <v>4</v>
      </c>
      <c r="D5">
        <v>35.5</v>
      </c>
      <c r="E5">
        <v>32.9</v>
      </c>
      <c r="F5">
        <v>31.4</v>
      </c>
      <c r="G5">
        <v>32.299999999999997</v>
      </c>
      <c r="H5">
        <v>30.6</v>
      </c>
      <c r="I5">
        <v>32.700000000000003</v>
      </c>
      <c r="J5">
        <v>31.3</v>
      </c>
      <c r="K5">
        <v>33.299999999999997</v>
      </c>
      <c r="L5">
        <v>31.9</v>
      </c>
      <c r="M5">
        <v>32.1</v>
      </c>
      <c r="N5">
        <v>33.4</v>
      </c>
      <c r="O5">
        <v>31.7</v>
      </c>
      <c r="P5">
        <v>30.1</v>
      </c>
      <c r="Q5">
        <v>31.9</v>
      </c>
      <c r="R5">
        <v>30.8</v>
      </c>
      <c r="S5">
        <v>29.8</v>
      </c>
      <c r="T5">
        <v>29.1</v>
      </c>
      <c r="U5">
        <v>29.1</v>
      </c>
      <c r="V5">
        <f t="shared" si="1"/>
        <v>569.90000000000009</v>
      </c>
      <c r="W5">
        <f t="shared" si="2"/>
        <v>-23.878096966378962</v>
      </c>
      <c r="X5">
        <v>25.3</v>
      </c>
      <c r="Y5">
        <v>24.9</v>
      </c>
      <c r="Z5">
        <v>24.1</v>
      </c>
      <c r="AA5">
        <v>24.4</v>
      </c>
      <c r="AB5">
        <v>24.5</v>
      </c>
      <c r="AC5">
        <v>25.8</v>
      </c>
      <c r="AD5">
        <v>25.8</v>
      </c>
      <c r="AE5">
        <v>24.7</v>
      </c>
      <c r="AF5">
        <v>24.2</v>
      </c>
      <c r="AG5">
        <v>25.8</v>
      </c>
      <c r="AH5">
        <v>24.4</v>
      </c>
      <c r="AI5">
        <v>24</v>
      </c>
      <c r="AJ5">
        <v>22.4</v>
      </c>
      <c r="AK5">
        <v>22.4</v>
      </c>
      <c r="AL5">
        <v>21.7</v>
      </c>
      <c r="AM5">
        <v>19</v>
      </c>
      <c r="AN5">
        <v>15</v>
      </c>
      <c r="AO5">
        <v>12.8</v>
      </c>
      <c r="AP5">
        <f t="shared" si="3"/>
        <v>411.2</v>
      </c>
      <c r="AQ5">
        <f t="shared" si="4"/>
        <v>21.481588615179202</v>
      </c>
      <c r="AR5">
        <v>63</v>
      </c>
      <c r="AS5">
        <v>80.5</v>
      </c>
      <c r="AT5">
        <v>81.5</v>
      </c>
      <c r="AU5">
        <v>78.5</v>
      </c>
      <c r="AV5">
        <v>83</v>
      </c>
      <c r="AW5">
        <v>76</v>
      </c>
      <c r="AX5">
        <v>81</v>
      </c>
      <c r="AY5">
        <v>79</v>
      </c>
      <c r="AZ5">
        <v>84</v>
      </c>
      <c r="BA5">
        <v>79.5</v>
      </c>
      <c r="BB5">
        <v>77</v>
      </c>
      <c r="BC5">
        <v>81.5</v>
      </c>
      <c r="BD5">
        <v>83.5</v>
      </c>
      <c r="BE5">
        <v>75.5</v>
      </c>
      <c r="BF5">
        <v>76.5</v>
      </c>
      <c r="BG5">
        <v>73</v>
      </c>
      <c r="BH5">
        <v>67.5</v>
      </c>
      <c r="BI5">
        <v>66</v>
      </c>
      <c r="BJ5">
        <f t="shared" si="5"/>
        <v>1386.5</v>
      </c>
      <c r="BK5">
        <f t="shared" si="0"/>
        <v>1.9513240207868527</v>
      </c>
      <c r="BL5">
        <v>5.4</v>
      </c>
      <c r="BM5">
        <v>72.400000000000006</v>
      </c>
      <c r="BN5">
        <v>134.4</v>
      </c>
      <c r="BO5">
        <v>53.4</v>
      </c>
      <c r="BP5">
        <v>68.2</v>
      </c>
      <c r="BQ5">
        <v>12.2</v>
      </c>
      <c r="BR5">
        <v>73.400000000000006</v>
      </c>
      <c r="BS5">
        <v>124.6</v>
      </c>
      <c r="BT5">
        <v>358.4</v>
      </c>
      <c r="BU5">
        <v>0</v>
      </c>
      <c r="BV5">
        <v>0</v>
      </c>
      <c r="BW5">
        <v>53</v>
      </c>
      <c r="BX5">
        <v>62.4</v>
      </c>
      <c r="BY5">
        <v>0</v>
      </c>
      <c r="BZ5">
        <v>11.8</v>
      </c>
      <c r="CA5">
        <v>73.2</v>
      </c>
      <c r="CB5">
        <v>0</v>
      </c>
      <c r="CC5">
        <v>0</v>
      </c>
      <c r="CD5">
        <f t="shared" si="6"/>
        <v>1102.8</v>
      </c>
      <c r="CE5">
        <f t="shared" si="7"/>
        <v>65.230641873270486</v>
      </c>
      <c r="CF5">
        <v>8.8000000000000007</v>
      </c>
      <c r="CG5">
        <v>3.7</v>
      </c>
      <c r="CH5">
        <v>3.7</v>
      </c>
      <c r="CI5">
        <v>6.2</v>
      </c>
      <c r="CJ5">
        <v>4</v>
      </c>
      <c r="CK5">
        <v>8.4</v>
      </c>
      <c r="CL5">
        <v>3.2</v>
      </c>
      <c r="CM5">
        <v>6.6</v>
      </c>
      <c r="CN5">
        <v>5.6</v>
      </c>
      <c r="CO5">
        <v>6.6</v>
      </c>
      <c r="CP5">
        <v>8.9</v>
      </c>
      <c r="CQ5">
        <v>4.9000000000000004</v>
      </c>
      <c r="CR5">
        <v>5.8</v>
      </c>
      <c r="CS5">
        <v>9.6</v>
      </c>
      <c r="CT5">
        <v>7.8</v>
      </c>
      <c r="CU5">
        <v>7.2</v>
      </c>
      <c r="CV5">
        <v>9.6</v>
      </c>
      <c r="CW5">
        <v>8.6</v>
      </c>
      <c r="CX5">
        <f t="shared" si="8"/>
        <v>119.19999999999999</v>
      </c>
      <c r="CY5">
        <f t="shared" si="9"/>
        <v>0.52807310491174286</v>
      </c>
      <c r="CZ5">
        <v>5</v>
      </c>
      <c r="DA5">
        <v>5.9</v>
      </c>
      <c r="DB5">
        <v>3.3</v>
      </c>
      <c r="DC5">
        <v>5.2</v>
      </c>
      <c r="DD5">
        <v>5.5</v>
      </c>
      <c r="DE5">
        <v>6</v>
      </c>
      <c r="DF5">
        <v>4</v>
      </c>
      <c r="DG5">
        <v>4.3</v>
      </c>
      <c r="DH5">
        <v>4.2</v>
      </c>
      <c r="DI5">
        <v>5.6</v>
      </c>
      <c r="DJ5">
        <v>2.8</v>
      </c>
      <c r="DK5">
        <v>4.5999999999999996</v>
      </c>
      <c r="DL5">
        <v>4</v>
      </c>
      <c r="DM5">
        <v>2.4</v>
      </c>
      <c r="DN5">
        <v>2.9</v>
      </c>
      <c r="DO5">
        <v>3.8</v>
      </c>
      <c r="DP5">
        <v>1.7</v>
      </c>
      <c r="DQ5">
        <v>1</v>
      </c>
      <c r="DR5">
        <f t="shared" si="10"/>
        <v>72.2</v>
      </c>
      <c r="DS5">
        <f t="shared" si="11"/>
        <v>9.8350981488368383</v>
      </c>
    </row>
    <row r="6" spans="1:123">
      <c r="A6" s="3">
        <v>2005</v>
      </c>
      <c r="B6" s="4">
        <v>1530.8550185873605</v>
      </c>
      <c r="C6">
        <v>5</v>
      </c>
      <c r="D6">
        <v>23.6</v>
      </c>
      <c r="E6">
        <v>31.8</v>
      </c>
      <c r="F6">
        <v>30</v>
      </c>
      <c r="G6">
        <v>30.4</v>
      </c>
      <c r="H6">
        <v>33.299999999999997</v>
      </c>
      <c r="I6">
        <v>34.200000000000003</v>
      </c>
      <c r="J6">
        <v>32.700000000000003</v>
      </c>
      <c r="K6">
        <v>31.6</v>
      </c>
      <c r="L6">
        <v>32.1</v>
      </c>
      <c r="M6">
        <v>33</v>
      </c>
      <c r="N6">
        <v>32.299999999999997</v>
      </c>
      <c r="O6">
        <v>33.4</v>
      </c>
      <c r="P6">
        <v>30.5</v>
      </c>
      <c r="Q6">
        <v>29.2</v>
      </c>
      <c r="R6">
        <v>31.8</v>
      </c>
      <c r="S6">
        <v>30.6</v>
      </c>
      <c r="T6">
        <v>30.6</v>
      </c>
      <c r="U6">
        <v>28.2</v>
      </c>
      <c r="V6">
        <f t="shared" si="1"/>
        <v>559.30000000000007</v>
      </c>
      <c r="W6">
        <f t="shared" si="2"/>
        <v>-25.117791957835799</v>
      </c>
      <c r="X6">
        <v>26</v>
      </c>
      <c r="Y6">
        <v>24.7</v>
      </c>
      <c r="Z6">
        <v>25.1</v>
      </c>
      <c r="AA6">
        <v>24.8</v>
      </c>
      <c r="AB6">
        <v>25.7</v>
      </c>
      <c r="AC6">
        <v>26.8</v>
      </c>
      <c r="AD6">
        <v>25.4</v>
      </c>
      <c r="AE6">
        <v>25.2</v>
      </c>
      <c r="AF6">
        <v>24.8</v>
      </c>
      <c r="AG6">
        <v>24.4</v>
      </c>
      <c r="AH6">
        <v>25.3</v>
      </c>
      <c r="AI6">
        <v>24.5</v>
      </c>
      <c r="AJ6">
        <v>23.8</v>
      </c>
      <c r="AK6">
        <v>22.2</v>
      </c>
      <c r="AL6">
        <v>22.4</v>
      </c>
      <c r="AM6">
        <v>20.100000000000001</v>
      </c>
      <c r="AN6">
        <v>18.100000000000001</v>
      </c>
      <c r="AO6">
        <v>17</v>
      </c>
      <c r="AP6">
        <f t="shared" si="3"/>
        <v>426.30000000000007</v>
      </c>
      <c r="AQ6">
        <f t="shared" si="4"/>
        <v>19.295522593875639</v>
      </c>
      <c r="AR6">
        <v>76</v>
      </c>
      <c r="AS6">
        <v>77</v>
      </c>
      <c r="AT6">
        <v>84.5</v>
      </c>
      <c r="AU6">
        <v>76.5</v>
      </c>
      <c r="AV6">
        <v>79</v>
      </c>
      <c r="AW6">
        <v>74.5</v>
      </c>
      <c r="AX6">
        <v>77.5</v>
      </c>
      <c r="AY6">
        <v>83.5</v>
      </c>
      <c r="AZ6">
        <v>82.5</v>
      </c>
      <c r="BA6">
        <v>77</v>
      </c>
      <c r="BB6">
        <v>79.5</v>
      </c>
      <c r="BC6">
        <v>76.5</v>
      </c>
      <c r="BD6">
        <v>79.5</v>
      </c>
      <c r="BE6">
        <v>83.5</v>
      </c>
      <c r="BF6">
        <v>78.5</v>
      </c>
      <c r="BG6">
        <v>73.5</v>
      </c>
      <c r="BH6">
        <v>68</v>
      </c>
      <c r="BI6">
        <v>71.5</v>
      </c>
      <c r="BJ6">
        <f t="shared" si="5"/>
        <v>1398.5</v>
      </c>
      <c r="BK6">
        <f t="shared" si="0"/>
        <v>1.8014923156417932</v>
      </c>
      <c r="BL6">
        <v>54</v>
      </c>
      <c r="BM6">
        <v>132.80000000000001</v>
      </c>
      <c r="BN6">
        <v>198.4</v>
      </c>
      <c r="BO6">
        <v>158.4</v>
      </c>
      <c r="BP6">
        <v>128.80000000000001</v>
      </c>
      <c r="BQ6">
        <v>11.4</v>
      </c>
      <c r="BR6">
        <v>135.19999999999999</v>
      </c>
      <c r="BS6">
        <v>109.4</v>
      </c>
      <c r="BT6">
        <v>234.8</v>
      </c>
      <c r="BU6">
        <v>7</v>
      </c>
      <c r="BV6">
        <v>15.8</v>
      </c>
      <c r="BW6">
        <v>24.2</v>
      </c>
      <c r="BX6">
        <v>293.2</v>
      </c>
      <c r="BY6">
        <v>197.4</v>
      </c>
      <c r="BZ6">
        <v>0</v>
      </c>
      <c r="CA6">
        <v>0</v>
      </c>
      <c r="CB6">
        <v>0</v>
      </c>
      <c r="CC6">
        <v>0</v>
      </c>
      <c r="CD6">
        <f t="shared" si="6"/>
        <v>1700.8000000000002</v>
      </c>
      <c r="CE6">
        <f t="shared" si="7"/>
        <v>7.1755931416042991</v>
      </c>
      <c r="CF6">
        <v>4.5999999999999996</v>
      </c>
      <c r="CG6">
        <v>3.4</v>
      </c>
      <c r="CH6">
        <v>3.1</v>
      </c>
      <c r="CI6">
        <v>4.3</v>
      </c>
      <c r="CJ6">
        <v>6</v>
      </c>
      <c r="CK6">
        <v>7.8</v>
      </c>
      <c r="CL6">
        <v>7.4</v>
      </c>
      <c r="CM6">
        <v>4.5999999999999996</v>
      </c>
      <c r="CN6">
        <v>6.6</v>
      </c>
      <c r="CO6">
        <v>8.8000000000000007</v>
      </c>
      <c r="CP6">
        <v>6.6</v>
      </c>
      <c r="CQ6">
        <v>7.6</v>
      </c>
      <c r="CR6">
        <v>7</v>
      </c>
      <c r="CS6">
        <v>5.7</v>
      </c>
      <c r="CT6">
        <v>8.1</v>
      </c>
      <c r="CU6">
        <v>7.8</v>
      </c>
      <c r="CV6">
        <v>9.6999999999999993</v>
      </c>
      <c r="CW6">
        <v>7</v>
      </c>
      <c r="CX6">
        <f t="shared" si="8"/>
        <v>116.10000000000001</v>
      </c>
      <c r="CY6">
        <f t="shared" si="9"/>
        <v>0.54305164263391958</v>
      </c>
      <c r="CZ6">
        <v>7.4</v>
      </c>
      <c r="DA6">
        <v>8.8000000000000007</v>
      </c>
      <c r="DB6">
        <v>9.9</v>
      </c>
      <c r="DC6">
        <v>10</v>
      </c>
      <c r="DD6">
        <v>5.9</v>
      </c>
      <c r="DE6">
        <v>5.3</v>
      </c>
      <c r="DF6">
        <v>7.2</v>
      </c>
      <c r="DG6">
        <v>4.5</v>
      </c>
      <c r="DH6">
        <v>4.8</v>
      </c>
      <c r="DI6">
        <v>4</v>
      </c>
      <c r="DJ6">
        <v>4.8</v>
      </c>
      <c r="DK6">
        <v>5.0999999999999996</v>
      </c>
      <c r="DL6">
        <v>7.6</v>
      </c>
      <c r="DM6">
        <v>6</v>
      </c>
      <c r="DN6">
        <v>1.5</v>
      </c>
      <c r="DO6">
        <v>2.4</v>
      </c>
      <c r="DP6">
        <v>2.5</v>
      </c>
      <c r="DQ6">
        <v>1.7</v>
      </c>
      <c r="DR6">
        <f t="shared" si="10"/>
        <v>99.399999999999991</v>
      </c>
      <c r="DS6">
        <f t="shared" si="11"/>
        <v>11.93321591301371</v>
      </c>
    </row>
    <row r="7" spans="1:123">
      <c r="A7" s="3">
        <v>2006</v>
      </c>
      <c r="B7" s="4">
        <v>1497.3821989528794</v>
      </c>
      <c r="C7">
        <v>6</v>
      </c>
      <c r="D7">
        <v>33.4</v>
      </c>
      <c r="E7">
        <v>36.299999999999997</v>
      </c>
      <c r="F7">
        <v>31.4</v>
      </c>
      <c r="G7">
        <v>32.200000000000003</v>
      </c>
      <c r="H7">
        <v>31.4</v>
      </c>
      <c r="I7">
        <v>33.5</v>
      </c>
      <c r="J7">
        <v>32.9</v>
      </c>
      <c r="K7">
        <v>34.1</v>
      </c>
      <c r="L7">
        <v>32.299999999999997</v>
      </c>
      <c r="M7">
        <v>30.4</v>
      </c>
      <c r="N7">
        <v>31.7</v>
      </c>
      <c r="O7">
        <v>33</v>
      </c>
      <c r="P7">
        <v>32.6</v>
      </c>
      <c r="Q7">
        <v>32.299999999999997</v>
      </c>
      <c r="R7">
        <v>33.4</v>
      </c>
      <c r="S7">
        <v>32.200000000000003</v>
      </c>
      <c r="T7">
        <v>29.9</v>
      </c>
      <c r="U7">
        <v>28.6</v>
      </c>
      <c r="V7">
        <f t="shared" si="1"/>
        <v>581.6</v>
      </c>
      <c r="W7">
        <f t="shared" si="2"/>
        <v>-24.778909949130714</v>
      </c>
      <c r="X7">
        <v>25.9</v>
      </c>
      <c r="Y7">
        <v>27.9</v>
      </c>
      <c r="Z7">
        <v>25.5</v>
      </c>
      <c r="AA7">
        <v>26</v>
      </c>
      <c r="AB7">
        <v>24.9</v>
      </c>
      <c r="AC7">
        <v>24.8</v>
      </c>
      <c r="AD7">
        <v>25.8</v>
      </c>
      <c r="AE7">
        <v>26.4</v>
      </c>
      <c r="AF7">
        <v>25.4</v>
      </c>
      <c r="AG7">
        <v>23.9</v>
      </c>
      <c r="AH7">
        <v>24.7</v>
      </c>
      <c r="AI7">
        <v>24.4</v>
      </c>
      <c r="AJ7">
        <v>23.8</v>
      </c>
      <c r="AK7">
        <v>22.7</v>
      </c>
      <c r="AL7">
        <v>21.1</v>
      </c>
      <c r="AM7">
        <v>20.5</v>
      </c>
      <c r="AN7">
        <v>17.2</v>
      </c>
      <c r="AO7">
        <v>14.4</v>
      </c>
      <c r="AP7">
        <f t="shared" si="3"/>
        <v>425.29999999999995</v>
      </c>
      <c r="AQ7">
        <f t="shared" si="4"/>
        <v>21.137255316949563</v>
      </c>
      <c r="AR7">
        <v>67</v>
      </c>
      <c r="AS7">
        <v>65</v>
      </c>
      <c r="AT7">
        <v>80.5</v>
      </c>
      <c r="AU7">
        <v>78.5</v>
      </c>
      <c r="AV7">
        <v>81.5</v>
      </c>
      <c r="AW7">
        <v>76</v>
      </c>
      <c r="AX7">
        <v>74.5</v>
      </c>
      <c r="AY7">
        <v>73</v>
      </c>
      <c r="AZ7">
        <v>79</v>
      </c>
      <c r="BA7">
        <v>82</v>
      </c>
      <c r="BB7">
        <v>76.5</v>
      </c>
      <c r="BC7">
        <v>75</v>
      </c>
      <c r="BD7">
        <v>77.5</v>
      </c>
      <c r="BE7">
        <v>74</v>
      </c>
      <c r="BF7">
        <v>70.5</v>
      </c>
      <c r="BG7">
        <v>73.5</v>
      </c>
      <c r="BH7">
        <v>71.5</v>
      </c>
      <c r="BI7">
        <v>70.5</v>
      </c>
      <c r="BJ7">
        <f t="shared" si="5"/>
        <v>1346</v>
      </c>
      <c r="BK7">
        <f t="shared" si="0"/>
        <v>4.4116294987318536</v>
      </c>
      <c r="BL7">
        <v>11.4</v>
      </c>
      <c r="BM7">
        <v>9.8000000000000007</v>
      </c>
      <c r="BN7">
        <v>68.8</v>
      </c>
      <c r="BO7">
        <v>46.6</v>
      </c>
      <c r="BP7">
        <v>156.19999999999999</v>
      </c>
      <c r="BQ7">
        <v>30</v>
      </c>
      <c r="BR7">
        <v>2.8</v>
      </c>
      <c r="BS7">
        <v>15</v>
      </c>
      <c r="BT7">
        <v>220.2</v>
      </c>
      <c r="BU7">
        <v>79.8</v>
      </c>
      <c r="BV7">
        <v>60.2</v>
      </c>
      <c r="BW7">
        <v>6.8</v>
      </c>
      <c r="BX7">
        <v>34.799999999999997</v>
      </c>
      <c r="BY7">
        <v>0</v>
      </c>
      <c r="BZ7">
        <v>0</v>
      </c>
      <c r="CA7">
        <v>0</v>
      </c>
      <c r="CB7">
        <v>13.6</v>
      </c>
      <c r="CC7">
        <v>16.2</v>
      </c>
      <c r="CD7">
        <f t="shared" si="6"/>
        <v>772.19999999999993</v>
      </c>
      <c r="CE7">
        <f t="shared" si="7"/>
        <v>67.269619122105283</v>
      </c>
      <c r="CF7">
        <v>7.1</v>
      </c>
      <c r="CG7">
        <v>8.6</v>
      </c>
      <c r="CH7">
        <v>1</v>
      </c>
      <c r="CI7">
        <v>4.4000000000000004</v>
      </c>
      <c r="CJ7">
        <v>2.6</v>
      </c>
      <c r="CK7">
        <v>7.8</v>
      </c>
      <c r="CL7">
        <v>10.4</v>
      </c>
      <c r="CM7">
        <v>7.9</v>
      </c>
      <c r="CN7">
        <v>5.2</v>
      </c>
      <c r="CO7">
        <v>4.8</v>
      </c>
      <c r="CP7">
        <v>7.7</v>
      </c>
      <c r="CQ7">
        <v>8.4</v>
      </c>
      <c r="CR7">
        <v>8</v>
      </c>
      <c r="CS7">
        <v>8.6</v>
      </c>
      <c r="CT7">
        <v>9.6</v>
      </c>
      <c r="CU7">
        <v>7.7</v>
      </c>
      <c r="CV7">
        <v>7.2</v>
      </c>
      <c r="CW7">
        <v>8.8000000000000007</v>
      </c>
      <c r="CX7">
        <f t="shared" si="8"/>
        <v>125.8</v>
      </c>
      <c r="CY7">
        <f t="shared" si="9"/>
        <v>0.6633929178166178</v>
      </c>
      <c r="CZ7">
        <v>19.8</v>
      </c>
      <c r="DA7">
        <v>15.3</v>
      </c>
      <c r="DB7">
        <v>10.1</v>
      </c>
      <c r="DC7">
        <v>7.4</v>
      </c>
      <c r="DD7">
        <v>12.9</v>
      </c>
      <c r="DE7">
        <v>10.5</v>
      </c>
      <c r="DF7">
        <v>13.5</v>
      </c>
      <c r="DG7">
        <v>7.7</v>
      </c>
      <c r="DH7">
        <v>7.2</v>
      </c>
      <c r="DI7">
        <v>11.2</v>
      </c>
      <c r="DJ7">
        <v>7.7</v>
      </c>
      <c r="DK7">
        <v>8.4</v>
      </c>
      <c r="DL7">
        <v>7.5</v>
      </c>
      <c r="DM7">
        <v>4.5999999999999996</v>
      </c>
      <c r="DN7">
        <v>4.7</v>
      </c>
      <c r="DO7">
        <v>4.3</v>
      </c>
      <c r="DP7">
        <v>3</v>
      </c>
      <c r="DQ7">
        <v>3</v>
      </c>
      <c r="DR7">
        <f t="shared" si="10"/>
        <v>158.80000000000001</v>
      </c>
      <c r="DS7">
        <f t="shared" si="11"/>
        <v>22.98971539382125</v>
      </c>
    </row>
    <row r="8" spans="1:123">
      <c r="A8" s="3">
        <v>2007</v>
      </c>
      <c r="B8" s="4">
        <v>1598.8023952095809</v>
      </c>
      <c r="C8">
        <v>7</v>
      </c>
      <c r="D8">
        <v>33.299999999999997</v>
      </c>
      <c r="E8">
        <v>32</v>
      </c>
      <c r="F8">
        <v>33.1</v>
      </c>
      <c r="G8">
        <v>33.6</v>
      </c>
      <c r="H8">
        <v>27.8</v>
      </c>
      <c r="I8">
        <v>29.7</v>
      </c>
      <c r="J8">
        <v>34.1</v>
      </c>
      <c r="K8">
        <v>29.5</v>
      </c>
      <c r="L8">
        <v>32.9</v>
      </c>
      <c r="M8">
        <v>29</v>
      </c>
      <c r="N8">
        <v>31.3</v>
      </c>
      <c r="O8">
        <v>32.5</v>
      </c>
      <c r="P8">
        <v>33.799999999999997</v>
      </c>
      <c r="Q8">
        <v>28.6</v>
      </c>
      <c r="R8">
        <v>32.4</v>
      </c>
      <c r="S8">
        <v>31.2</v>
      </c>
      <c r="T8">
        <v>29.6</v>
      </c>
      <c r="U8">
        <v>29.5</v>
      </c>
      <c r="V8">
        <f t="shared" si="1"/>
        <v>563.9</v>
      </c>
      <c r="W8">
        <f t="shared" si="2"/>
        <v>-22.687293844900179</v>
      </c>
      <c r="X8">
        <v>26.1</v>
      </c>
      <c r="Y8">
        <v>26.4</v>
      </c>
      <c r="Z8">
        <v>26.3</v>
      </c>
      <c r="AA8">
        <v>26.1</v>
      </c>
      <c r="AB8">
        <v>23.4</v>
      </c>
      <c r="AC8">
        <v>23.9</v>
      </c>
      <c r="AD8">
        <v>26.6</v>
      </c>
      <c r="AE8">
        <v>24.1</v>
      </c>
      <c r="AF8">
        <v>25.8</v>
      </c>
      <c r="AG8">
        <v>24.2</v>
      </c>
      <c r="AH8">
        <v>24.9</v>
      </c>
      <c r="AI8">
        <v>23.2</v>
      </c>
      <c r="AJ8">
        <v>24</v>
      </c>
      <c r="AK8">
        <v>22.2</v>
      </c>
      <c r="AL8">
        <v>19.899999999999999</v>
      </c>
      <c r="AM8">
        <v>16.899999999999999</v>
      </c>
      <c r="AN8">
        <v>17.600000000000001</v>
      </c>
      <c r="AO8">
        <v>15.6</v>
      </c>
      <c r="AP8">
        <f t="shared" si="3"/>
        <v>417.2</v>
      </c>
      <c r="AQ8">
        <f t="shared" si="4"/>
        <v>21.08310909621397</v>
      </c>
      <c r="AR8">
        <v>73.5</v>
      </c>
      <c r="AS8">
        <v>78</v>
      </c>
      <c r="AT8">
        <v>74.5</v>
      </c>
      <c r="AU8">
        <v>73</v>
      </c>
      <c r="AV8">
        <v>87.5</v>
      </c>
      <c r="AW8">
        <v>88.5</v>
      </c>
      <c r="AX8">
        <v>76.5</v>
      </c>
      <c r="AY8">
        <v>87</v>
      </c>
      <c r="AZ8">
        <v>77</v>
      </c>
      <c r="BA8">
        <v>83</v>
      </c>
      <c r="BB8">
        <v>80.5</v>
      </c>
      <c r="BC8">
        <v>76</v>
      </c>
      <c r="BD8">
        <v>72</v>
      </c>
      <c r="BE8">
        <v>83.5</v>
      </c>
      <c r="BF8">
        <v>70</v>
      </c>
      <c r="BG8">
        <v>67</v>
      </c>
      <c r="BH8">
        <v>69</v>
      </c>
      <c r="BI8">
        <v>65</v>
      </c>
      <c r="BJ8">
        <f t="shared" si="5"/>
        <v>1381.5</v>
      </c>
      <c r="BK8">
        <f t="shared" si="0"/>
        <v>0.81791349361691346</v>
      </c>
      <c r="BL8">
        <v>101.2</v>
      </c>
      <c r="BM8">
        <v>73.8</v>
      </c>
      <c r="BN8">
        <v>20.8</v>
      </c>
      <c r="BO8">
        <v>22.2</v>
      </c>
      <c r="BP8">
        <v>292.60000000000002</v>
      </c>
      <c r="BQ8">
        <v>178.8</v>
      </c>
      <c r="BR8">
        <v>16.2</v>
      </c>
      <c r="BS8">
        <v>213.6</v>
      </c>
      <c r="BT8">
        <v>2.4</v>
      </c>
      <c r="BU8">
        <v>118.4</v>
      </c>
      <c r="BV8">
        <v>52</v>
      </c>
      <c r="BW8">
        <v>0</v>
      </c>
      <c r="BX8">
        <v>10.8</v>
      </c>
      <c r="BY8">
        <v>121.2</v>
      </c>
      <c r="BZ8">
        <v>0</v>
      </c>
      <c r="CA8">
        <v>0</v>
      </c>
      <c r="CB8">
        <v>13.2</v>
      </c>
      <c r="CC8">
        <v>0</v>
      </c>
      <c r="CD8">
        <f t="shared" si="6"/>
        <v>1237.2000000000003</v>
      </c>
      <c r="CE8">
        <f t="shared" si="7"/>
        <v>35.534368578940324</v>
      </c>
      <c r="CF8">
        <v>6.9</v>
      </c>
      <c r="CG8">
        <v>5.9</v>
      </c>
      <c r="CH8">
        <v>7.3</v>
      </c>
      <c r="CI8">
        <v>6.8</v>
      </c>
      <c r="CJ8">
        <v>0.5</v>
      </c>
      <c r="CK8">
        <v>1.6</v>
      </c>
      <c r="CL8">
        <v>8</v>
      </c>
      <c r="CM8">
        <v>3.1</v>
      </c>
      <c r="CN8">
        <v>5.7</v>
      </c>
      <c r="CO8">
        <v>2.9</v>
      </c>
      <c r="CP8">
        <v>5.9</v>
      </c>
      <c r="CQ8">
        <v>9.1</v>
      </c>
      <c r="CR8">
        <v>9.3000000000000007</v>
      </c>
      <c r="CS8">
        <v>3.3</v>
      </c>
      <c r="CT8">
        <v>9.9</v>
      </c>
      <c r="CU8">
        <v>9.9</v>
      </c>
      <c r="CV8">
        <v>8.3000000000000007</v>
      </c>
      <c r="CW8">
        <v>8.3000000000000007</v>
      </c>
      <c r="CX8">
        <f t="shared" si="8"/>
        <v>112.7</v>
      </c>
      <c r="CY8">
        <f t="shared" si="9"/>
        <v>3.2045666738057244</v>
      </c>
      <c r="CZ8">
        <v>3.3</v>
      </c>
      <c r="DA8">
        <v>3.6</v>
      </c>
      <c r="DB8">
        <v>2.7</v>
      </c>
      <c r="DC8">
        <v>3</v>
      </c>
      <c r="DD8">
        <v>1.1000000000000001</v>
      </c>
      <c r="DE8">
        <v>1.6</v>
      </c>
      <c r="DF8">
        <v>2.1</v>
      </c>
      <c r="DG8">
        <v>2.2999999999999998</v>
      </c>
      <c r="DH8">
        <v>2.7</v>
      </c>
      <c r="DI8">
        <v>4</v>
      </c>
      <c r="DJ8">
        <v>3.6</v>
      </c>
      <c r="DK8">
        <v>4.0999999999999996</v>
      </c>
      <c r="DL8">
        <v>2.7</v>
      </c>
      <c r="DM8">
        <v>4.7</v>
      </c>
      <c r="DN8">
        <v>2.5</v>
      </c>
      <c r="DO8">
        <v>2.8</v>
      </c>
      <c r="DP8">
        <v>2.7</v>
      </c>
      <c r="DQ8">
        <v>1.9</v>
      </c>
      <c r="DR8">
        <f t="shared" si="10"/>
        <v>51.400000000000006</v>
      </c>
      <c r="DS8">
        <f t="shared" si="11"/>
        <v>8.1440188644477747</v>
      </c>
    </row>
    <row r="9" spans="1:123">
      <c r="A9" s="3">
        <v>2008</v>
      </c>
      <c r="B9" s="4">
        <v>1448.2758620689656</v>
      </c>
      <c r="C9">
        <v>8</v>
      </c>
      <c r="D9">
        <v>30.6</v>
      </c>
      <c r="E9">
        <v>30.6</v>
      </c>
      <c r="F9">
        <v>32.1</v>
      </c>
      <c r="G9">
        <v>28.3</v>
      </c>
      <c r="H9">
        <v>30.5</v>
      </c>
      <c r="I9">
        <v>30.8</v>
      </c>
      <c r="J9">
        <v>31.5</v>
      </c>
      <c r="K9">
        <v>28.1</v>
      </c>
      <c r="L9">
        <v>31.6</v>
      </c>
      <c r="M9">
        <v>32.1</v>
      </c>
      <c r="N9">
        <v>32.299999999999997</v>
      </c>
      <c r="O9">
        <v>31.3</v>
      </c>
      <c r="P9">
        <v>29.1</v>
      </c>
      <c r="Q9">
        <v>31.2</v>
      </c>
      <c r="R9">
        <v>31.1</v>
      </c>
      <c r="S9">
        <v>30.9</v>
      </c>
      <c r="T9">
        <v>30.2</v>
      </c>
      <c r="U9">
        <v>29.6</v>
      </c>
      <c r="V9">
        <f t="shared" si="1"/>
        <v>551.90000000000009</v>
      </c>
      <c r="W9">
        <f t="shared" si="2"/>
        <v>-25.474074134890934</v>
      </c>
      <c r="X9">
        <v>25</v>
      </c>
      <c r="Y9">
        <v>25.4</v>
      </c>
      <c r="Z9">
        <v>25.2</v>
      </c>
      <c r="AA9">
        <v>24.3</v>
      </c>
      <c r="AB9">
        <v>25.4</v>
      </c>
      <c r="AC9">
        <v>24.8</v>
      </c>
      <c r="AD9">
        <v>25.5</v>
      </c>
      <c r="AE9">
        <v>24.5</v>
      </c>
      <c r="AF9">
        <v>24.8</v>
      </c>
      <c r="AG9">
        <v>24.5</v>
      </c>
      <c r="AH9">
        <v>23.9</v>
      </c>
      <c r="AI9">
        <v>24</v>
      </c>
      <c r="AJ9">
        <v>22</v>
      </c>
      <c r="AK9">
        <v>21.4</v>
      </c>
      <c r="AL9">
        <v>23.1</v>
      </c>
      <c r="AM9">
        <v>19.8</v>
      </c>
      <c r="AN9">
        <v>15.9</v>
      </c>
      <c r="AO9">
        <v>15.1</v>
      </c>
      <c r="AP9">
        <f t="shared" si="3"/>
        <v>414.6</v>
      </c>
      <c r="AQ9">
        <f t="shared" si="4"/>
        <v>19.092948917272299</v>
      </c>
      <c r="AR9">
        <v>81.5</v>
      </c>
      <c r="AS9">
        <v>80.5</v>
      </c>
      <c r="AT9">
        <v>77</v>
      </c>
      <c r="AU9">
        <v>89.5</v>
      </c>
      <c r="AV9">
        <v>82</v>
      </c>
      <c r="AW9">
        <v>82.5</v>
      </c>
      <c r="AX9">
        <v>79</v>
      </c>
      <c r="AY9">
        <v>86.5</v>
      </c>
      <c r="AZ9">
        <v>82</v>
      </c>
      <c r="BA9">
        <v>76</v>
      </c>
      <c r="BB9">
        <v>74.5</v>
      </c>
      <c r="BC9">
        <v>76.5</v>
      </c>
      <c r="BD9">
        <v>82</v>
      </c>
      <c r="BE9">
        <v>74</v>
      </c>
      <c r="BF9">
        <v>76</v>
      </c>
      <c r="BG9">
        <v>69.5</v>
      </c>
      <c r="BH9">
        <v>63.5</v>
      </c>
      <c r="BI9">
        <v>61.5</v>
      </c>
      <c r="BJ9">
        <f t="shared" si="5"/>
        <v>1394</v>
      </c>
      <c r="BK9">
        <f t="shared" si="0"/>
        <v>-4.4055152467609311</v>
      </c>
      <c r="BL9">
        <v>87.2</v>
      </c>
      <c r="BM9">
        <v>192.2</v>
      </c>
      <c r="BN9">
        <v>54.6</v>
      </c>
      <c r="BO9">
        <v>293.8</v>
      </c>
      <c r="BP9">
        <v>30.8</v>
      </c>
      <c r="BQ9">
        <v>168.6</v>
      </c>
      <c r="BR9">
        <v>105.6</v>
      </c>
      <c r="BS9">
        <v>212.6</v>
      </c>
      <c r="BT9">
        <v>313.39999999999998</v>
      </c>
      <c r="BU9">
        <v>56.4</v>
      </c>
      <c r="BV9">
        <v>16.399999999999999</v>
      </c>
      <c r="BW9">
        <v>24.8</v>
      </c>
      <c r="BX9">
        <v>373.2</v>
      </c>
      <c r="BY9">
        <v>0</v>
      </c>
      <c r="BZ9">
        <v>19.600000000000001</v>
      </c>
      <c r="CA9">
        <v>4.8</v>
      </c>
      <c r="CB9">
        <v>0</v>
      </c>
      <c r="CC9">
        <v>0</v>
      </c>
      <c r="CD9">
        <f t="shared" si="6"/>
        <v>1953.9999999999998</v>
      </c>
      <c r="CE9">
        <f t="shared" si="7"/>
        <v>-32.554649822767445</v>
      </c>
      <c r="CF9">
        <v>3.3</v>
      </c>
      <c r="CG9">
        <v>4.8</v>
      </c>
      <c r="CH9">
        <v>6</v>
      </c>
      <c r="CI9">
        <v>1</v>
      </c>
      <c r="CJ9">
        <v>2.8</v>
      </c>
      <c r="CK9">
        <v>4.5</v>
      </c>
      <c r="CL9">
        <v>5.4</v>
      </c>
      <c r="CM9">
        <v>1.1000000000000001</v>
      </c>
      <c r="CN9">
        <v>5.0999999999999996</v>
      </c>
      <c r="CO9">
        <v>6.7</v>
      </c>
      <c r="CP9">
        <v>8.4</v>
      </c>
      <c r="CQ9">
        <v>6.2</v>
      </c>
      <c r="CR9">
        <v>3.4</v>
      </c>
      <c r="CS9">
        <v>9.5</v>
      </c>
      <c r="CT9">
        <v>5.0999999999999996</v>
      </c>
      <c r="CU9">
        <v>8.6999999999999993</v>
      </c>
      <c r="CV9">
        <v>9.1999999999999993</v>
      </c>
      <c r="CW9">
        <v>9</v>
      </c>
      <c r="CX9">
        <f t="shared" si="8"/>
        <v>100.2</v>
      </c>
      <c r="CY9">
        <f t="shared" si="9"/>
        <v>0.44906697702825782</v>
      </c>
      <c r="CZ9">
        <v>4.4000000000000004</v>
      </c>
      <c r="DA9">
        <v>5.7</v>
      </c>
      <c r="DB9">
        <v>7.7</v>
      </c>
      <c r="DC9">
        <v>4.8</v>
      </c>
      <c r="DD9">
        <v>4.5</v>
      </c>
      <c r="DE9">
        <v>5.9</v>
      </c>
      <c r="DF9">
        <v>4.5999999999999996</v>
      </c>
      <c r="DG9">
        <v>7</v>
      </c>
      <c r="DH9">
        <v>3.8</v>
      </c>
      <c r="DI9">
        <v>5.4</v>
      </c>
      <c r="DJ9">
        <v>3.6</v>
      </c>
      <c r="DK9">
        <v>2.7</v>
      </c>
      <c r="DL9">
        <v>5.9</v>
      </c>
      <c r="DM9">
        <v>3.1</v>
      </c>
      <c r="DN9">
        <v>2.7</v>
      </c>
      <c r="DO9">
        <v>2.6</v>
      </c>
      <c r="DP9">
        <v>2.6</v>
      </c>
      <c r="DQ9">
        <v>2.6</v>
      </c>
      <c r="DR9">
        <f t="shared" si="10"/>
        <v>79.59999999999998</v>
      </c>
      <c r="DS9">
        <f t="shared" si="11"/>
        <v>10.011219807067702</v>
      </c>
    </row>
    <row r="10" spans="1:123">
      <c r="A10" s="3">
        <v>2009</v>
      </c>
      <c r="B10" s="4">
        <v>1931.818181818182</v>
      </c>
      <c r="C10">
        <v>9</v>
      </c>
      <c r="D10">
        <v>36.1</v>
      </c>
      <c r="E10">
        <v>35.6</v>
      </c>
      <c r="F10">
        <v>34.299999999999997</v>
      </c>
      <c r="G10">
        <v>34.799999999999997</v>
      </c>
      <c r="H10">
        <v>34</v>
      </c>
      <c r="I10">
        <v>34.4</v>
      </c>
      <c r="J10">
        <v>32.700000000000003</v>
      </c>
      <c r="K10">
        <v>29.6</v>
      </c>
      <c r="L10">
        <v>33.1</v>
      </c>
      <c r="M10">
        <v>32.799999999999997</v>
      </c>
      <c r="N10">
        <v>31.4</v>
      </c>
      <c r="O10">
        <v>30.8</v>
      </c>
      <c r="P10">
        <v>32.799999999999997</v>
      </c>
      <c r="Q10">
        <v>33.1</v>
      </c>
      <c r="R10">
        <v>30.1</v>
      </c>
      <c r="S10">
        <v>30.8</v>
      </c>
      <c r="T10">
        <v>30.8</v>
      </c>
      <c r="U10">
        <v>29.7</v>
      </c>
      <c r="V10">
        <f t="shared" si="1"/>
        <v>586.90000000000009</v>
      </c>
      <c r="W10">
        <f t="shared" si="2"/>
        <v>-25.202789246593426</v>
      </c>
      <c r="X10">
        <v>26.4</v>
      </c>
      <c r="Y10">
        <v>26.5</v>
      </c>
      <c r="Z10">
        <v>26.4</v>
      </c>
      <c r="AA10">
        <v>25.8</v>
      </c>
      <c r="AB10">
        <v>26.4</v>
      </c>
      <c r="AC10">
        <v>27.1</v>
      </c>
      <c r="AD10">
        <v>26.1</v>
      </c>
      <c r="AE10">
        <v>24.3</v>
      </c>
      <c r="AF10">
        <v>25.1</v>
      </c>
      <c r="AG10">
        <v>25.2</v>
      </c>
      <c r="AH10">
        <v>23.9</v>
      </c>
      <c r="AI10">
        <v>23</v>
      </c>
      <c r="AJ10">
        <v>24</v>
      </c>
      <c r="AK10">
        <v>24.9</v>
      </c>
      <c r="AL10">
        <v>22.6</v>
      </c>
      <c r="AM10">
        <v>16.600000000000001</v>
      </c>
      <c r="AN10">
        <v>13.8</v>
      </c>
      <c r="AO10">
        <v>11.6</v>
      </c>
      <c r="AP10">
        <f t="shared" si="3"/>
        <v>419.70000000000005</v>
      </c>
      <c r="AQ10">
        <f t="shared" si="4"/>
        <v>24.137893984844958</v>
      </c>
      <c r="AR10">
        <v>63.5</v>
      </c>
      <c r="AS10">
        <v>64.5</v>
      </c>
      <c r="AT10">
        <v>75.5</v>
      </c>
      <c r="AU10">
        <v>76.5</v>
      </c>
      <c r="AV10">
        <v>82</v>
      </c>
      <c r="AW10">
        <v>74.5</v>
      </c>
      <c r="AX10">
        <v>77.5</v>
      </c>
      <c r="AY10">
        <v>89</v>
      </c>
      <c r="AZ10">
        <v>74</v>
      </c>
      <c r="BA10">
        <v>76</v>
      </c>
      <c r="BB10">
        <v>80</v>
      </c>
      <c r="BC10">
        <v>80.5</v>
      </c>
      <c r="BD10">
        <v>75</v>
      </c>
      <c r="BE10">
        <v>75</v>
      </c>
      <c r="BF10">
        <v>82</v>
      </c>
      <c r="BG10">
        <v>73.5</v>
      </c>
      <c r="BH10">
        <v>66</v>
      </c>
      <c r="BI10">
        <v>63.5</v>
      </c>
      <c r="BJ10">
        <f t="shared" si="5"/>
        <v>1348.5</v>
      </c>
      <c r="BK10">
        <f t="shared" si="0"/>
        <v>10.609569515579123</v>
      </c>
      <c r="BL10">
        <v>53.4</v>
      </c>
      <c r="BM10">
        <v>0</v>
      </c>
      <c r="BN10">
        <v>37.799999999999997</v>
      </c>
      <c r="BO10">
        <v>70.599999999999994</v>
      </c>
      <c r="BP10">
        <v>32.799999999999997</v>
      </c>
      <c r="BQ10">
        <v>2.2000000000000002</v>
      </c>
      <c r="BR10">
        <v>43.4</v>
      </c>
      <c r="BS10">
        <v>325.60000000000002</v>
      </c>
      <c r="BT10">
        <v>0</v>
      </c>
      <c r="BU10">
        <v>20.2</v>
      </c>
      <c r="BV10">
        <v>45.6</v>
      </c>
      <c r="BW10">
        <v>142.4</v>
      </c>
      <c r="BX10">
        <v>0.4</v>
      </c>
      <c r="BY10">
        <v>0</v>
      </c>
      <c r="BZ10">
        <v>29.8</v>
      </c>
      <c r="CA10">
        <v>0</v>
      </c>
      <c r="CB10">
        <v>0</v>
      </c>
      <c r="CC10">
        <v>0</v>
      </c>
      <c r="CD10">
        <f t="shared" si="6"/>
        <v>804.19999999999993</v>
      </c>
      <c r="CE10">
        <f t="shared" si="7"/>
        <v>0.20109323849222172</v>
      </c>
      <c r="CF10">
        <v>5.9</v>
      </c>
      <c r="CG10">
        <v>8.9</v>
      </c>
      <c r="CH10">
        <v>6.2</v>
      </c>
      <c r="CI10">
        <v>8.4</v>
      </c>
      <c r="CJ10">
        <v>7.3</v>
      </c>
      <c r="CK10">
        <v>7.5</v>
      </c>
      <c r="CL10">
        <v>4.4000000000000004</v>
      </c>
      <c r="CM10">
        <v>1.8</v>
      </c>
      <c r="CN10">
        <v>8.6999999999999993</v>
      </c>
      <c r="CO10">
        <v>6.8</v>
      </c>
      <c r="CP10">
        <v>5</v>
      </c>
      <c r="CQ10">
        <v>5.6</v>
      </c>
      <c r="CR10">
        <v>8.6</v>
      </c>
      <c r="CS10">
        <v>5.7</v>
      </c>
      <c r="CT10">
        <v>5</v>
      </c>
      <c r="CU10">
        <v>8.9</v>
      </c>
      <c r="CV10">
        <v>9.6999999999999993</v>
      </c>
      <c r="CW10">
        <v>9.6</v>
      </c>
      <c r="CX10">
        <f t="shared" si="8"/>
        <v>123.99999999999999</v>
      </c>
      <c r="CY10">
        <f t="shared" si="9"/>
        <v>2.6332731621158807</v>
      </c>
      <c r="CZ10">
        <v>10</v>
      </c>
      <c r="DA10">
        <v>6.9</v>
      </c>
      <c r="DB10">
        <v>7.3</v>
      </c>
      <c r="DC10">
        <v>5.8</v>
      </c>
      <c r="DD10">
        <v>4.8</v>
      </c>
      <c r="DE10">
        <v>7.7</v>
      </c>
      <c r="DF10">
        <v>5.5</v>
      </c>
      <c r="DG10">
        <v>7.5</v>
      </c>
      <c r="DH10">
        <v>5.4</v>
      </c>
      <c r="DI10">
        <v>4.5999999999999996</v>
      </c>
      <c r="DJ10">
        <v>5.6</v>
      </c>
      <c r="DK10">
        <v>7.7</v>
      </c>
      <c r="DL10">
        <v>3.6</v>
      </c>
      <c r="DM10">
        <v>3.4</v>
      </c>
      <c r="DN10">
        <v>4.5999999999999996</v>
      </c>
      <c r="DO10">
        <v>2.8</v>
      </c>
      <c r="DP10">
        <v>2.6</v>
      </c>
      <c r="DQ10">
        <v>1.8</v>
      </c>
      <c r="DR10">
        <f t="shared" si="10"/>
        <v>97.59999999999998</v>
      </c>
      <c r="DS10">
        <f t="shared" si="11"/>
        <v>14.563497929864001</v>
      </c>
    </row>
    <row r="11" spans="1:123">
      <c r="A11" s="3">
        <v>2010</v>
      </c>
      <c r="B11" s="4">
        <v>1175</v>
      </c>
      <c r="C11">
        <v>10</v>
      </c>
      <c r="D11">
        <v>35.299999999999997</v>
      </c>
      <c r="E11">
        <v>33.299999999999997</v>
      </c>
      <c r="F11">
        <v>33.4</v>
      </c>
      <c r="G11">
        <v>30.4</v>
      </c>
      <c r="H11">
        <v>32.6</v>
      </c>
      <c r="I11">
        <v>31.6</v>
      </c>
      <c r="J11">
        <v>33.200000000000003</v>
      </c>
      <c r="K11">
        <v>31.8</v>
      </c>
      <c r="L11">
        <v>29.2</v>
      </c>
      <c r="M11">
        <v>32</v>
      </c>
      <c r="N11">
        <v>30.7</v>
      </c>
      <c r="O11">
        <v>30.8</v>
      </c>
      <c r="P11">
        <v>27.8</v>
      </c>
      <c r="Q11">
        <v>31.7</v>
      </c>
      <c r="R11">
        <v>32.299999999999997</v>
      </c>
      <c r="S11">
        <v>31.6</v>
      </c>
      <c r="T11">
        <v>32.6</v>
      </c>
      <c r="U11">
        <v>31.3</v>
      </c>
      <c r="V11">
        <f t="shared" si="1"/>
        <v>571.6</v>
      </c>
      <c r="W11">
        <f t="shared" si="2"/>
        <v>-28.127741762274212</v>
      </c>
      <c r="X11">
        <v>26.7</v>
      </c>
      <c r="Y11">
        <v>26.1</v>
      </c>
      <c r="Z11">
        <v>26</v>
      </c>
      <c r="AA11">
        <v>25.2</v>
      </c>
      <c r="AB11">
        <v>26.2</v>
      </c>
      <c r="AC11">
        <v>25.1</v>
      </c>
      <c r="AD11">
        <v>26.3</v>
      </c>
      <c r="AE11">
        <v>25.8</v>
      </c>
      <c r="AF11">
        <v>24.9</v>
      </c>
      <c r="AG11">
        <v>25</v>
      </c>
      <c r="AH11">
        <v>24.9</v>
      </c>
      <c r="AI11">
        <v>23.9</v>
      </c>
      <c r="AJ11">
        <v>23.5</v>
      </c>
      <c r="AK11">
        <v>21.9</v>
      </c>
      <c r="AL11">
        <v>21.1</v>
      </c>
      <c r="AM11">
        <v>19.399999999999999</v>
      </c>
      <c r="AN11">
        <v>20.6</v>
      </c>
      <c r="AO11">
        <v>15.2</v>
      </c>
      <c r="AP11">
        <f t="shared" si="3"/>
        <v>427.79999999999995</v>
      </c>
      <c r="AQ11">
        <f t="shared" si="4"/>
        <v>18.632698162425584</v>
      </c>
      <c r="AR11">
        <v>63.5</v>
      </c>
      <c r="AS11">
        <v>73.5</v>
      </c>
      <c r="AT11">
        <v>76</v>
      </c>
      <c r="AU11">
        <v>85.5</v>
      </c>
      <c r="AV11">
        <v>74</v>
      </c>
      <c r="AW11">
        <v>82</v>
      </c>
      <c r="AX11">
        <v>74</v>
      </c>
      <c r="AY11">
        <v>80.5</v>
      </c>
      <c r="AZ11">
        <v>87.5</v>
      </c>
      <c r="BA11">
        <v>81.5</v>
      </c>
      <c r="BB11">
        <v>82</v>
      </c>
      <c r="BC11">
        <v>85</v>
      </c>
      <c r="BD11">
        <v>87</v>
      </c>
      <c r="BE11">
        <v>75.5</v>
      </c>
      <c r="BF11">
        <v>68</v>
      </c>
      <c r="BG11">
        <v>70.5</v>
      </c>
      <c r="BH11">
        <v>65.5</v>
      </c>
      <c r="BI11">
        <v>63.5</v>
      </c>
      <c r="BJ11">
        <f t="shared" si="5"/>
        <v>1375</v>
      </c>
      <c r="BK11">
        <f t="shared" si="0"/>
        <v>-10.432709091657069</v>
      </c>
      <c r="BL11">
        <v>83.4</v>
      </c>
      <c r="BM11">
        <v>111.6</v>
      </c>
      <c r="BN11">
        <v>35</v>
      </c>
      <c r="BO11">
        <v>396</v>
      </c>
      <c r="BP11">
        <v>19.600000000000001</v>
      </c>
      <c r="BQ11">
        <v>109</v>
      </c>
      <c r="BR11">
        <v>47.6</v>
      </c>
      <c r="BS11">
        <v>192</v>
      </c>
      <c r="BT11">
        <v>160.19999999999999</v>
      </c>
      <c r="BU11">
        <v>41.6</v>
      </c>
      <c r="BV11">
        <v>157.80000000000001</v>
      </c>
      <c r="BW11">
        <v>159.80000000000001</v>
      </c>
      <c r="BX11">
        <v>366.6</v>
      </c>
      <c r="BY11">
        <v>0</v>
      </c>
      <c r="BZ11">
        <v>0</v>
      </c>
      <c r="CA11">
        <v>4.4000000000000004</v>
      </c>
      <c r="CB11">
        <v>0</v>
      </c>
      <c r="CC11">
        <v>0</v>
      </c>
      <c r="CD11">
        <f t="shared" si="6"/>
        <v>1884.6</v>
      </c>
      <c r="CE11">
        <f t="shared" si="7"/>
        <v>-84.040781525873371</v>
      </c>
      <c r="CF11">
        <v>5.8</v>
      </c>
      <c r="CG11">
        <v>6.2</v>
      </c>
      <c r="CH11">
        <v>5.3</v>
      </c>
      <c r="CI11">
        <v>2</v>
      </c>
      <c r="CJ11">
        <v>4.2</v>
      </c>
      <c r="CK11">
        <v>5.6</v>
      </c>
      <c r="CL11">
        <v>4.9000000000000004</v>
      </c>
      <c r="CM11">
        <v>4.2</v>
      </c>
      <c r="CN11">
        <v>1.5</v>
      </c>
      <c r="CO11">
        <v>5.0999999999999996</v>
      </c>
      <c r="CP11">
        <v>3.3</v>
      </c>
      <c r="CQ11">
        <v>5.9</v>
      </c>
      <c r="CR11">
        <v>1.6</v>
      </c>
      <c r="CS11">
        <v>8.6</v>
      </c>
      <c r="CT11">
        <v>9.5</v>
      </c>
      <c r="CU11">
        <v>8.1</v>
      </c>
      <c r="CV11">
        <v>9.5</v>
      </c>
      <c r="CW11">
        <v>8.8000000000000007</v>
      </c>
      <c r="CX11">
        <f t="shared" si="8"/>
        <v>100.1</v>
      </c>
      <c r="CY11">
        <f t="shared" si="9"/>
        <v>-2.1967504188051166</v>
      </c>
      <c r="CZ11">
        <v>6.5</v>
      </c>
      <c r="DA11">
        <v>8.3000000000000007</v>
      </c>
      <c r="DB11">
        <v>5.4</v>
      </c>
      <c r="DC11">
        <v>8.5</v>
      </c>
      <c r="DD11">
        <v>6.7</v>
      </c>
      <c r="DE11">
        <v>8.1999999999999993</v>
      </c>
      <c r="DF11">
        <v>4.8</v>
      </c>
      <c r="DG11">
        <v>5.0999999999999996</v>
      </c>
      <c r="DH11">
        <v>9</v>
      </c>
      <c r="DI11">
        <v>4.5999999999999996</v>
      </c>
      <c r="DJ11">
        <v>5.2</v>
      </c>
      <c r="DK11">
        <v>5.4</v>
      </c>
      <c r="DL11">
        <v>6.7</v>
      </c>
      <c r="DM11">
        <v>2.8</v>
      </c>
      <c r="DN11">
        <v>2.4</v>
      </c>
      <c r="DO11">
        <v>2.9</v>
      </c>
      <c r="DP11">
        <v>2.7</v>
      </c>
      <c r="DQ11">
        <v>2.9</v>
      </c>
      <c r="DR11">
        <f t="shared" si="10"/>
        <v>98.100000000000037</v>
      </c>
      <c r="DS11">
        <f t="shared" si="11"/>
        <v>12.279270026455233</v>
      </c>
    </row>
    <row r="12" spans="1:123">
      <c r="A12" s="3">
        <v>2011</v>
      </c>
      <c r="B12" s="4">
        <v>1294.9308755760369</v>
      </c>
      <c r="C12">
        <v>11</v>
      </c>
      <c r="D12">
        <v>32.1</v>
      </c>
      <c r="E12">
        <v>33</v>
      </c>
      <c r="F12">
        <v>33.5</v>
      </c>
      <c r="G12">
        <v>30.9</v>
      </c>
      <c r="H12">
        <v>31.7</v>
      </c>
      <c r="I12">
        <v>31.9</v>
      </c>
      <c r="J12">
        <v>32.700000000000003</v>
      </c>
      <c r="K12">
        <v>29.2</v>
      </c>
      <c r="L12">
        <v>31.7</v>
      </c>
      <c r="M12">
        <v>34.4</v>
      </c>
      <c r="N12">
        <v>32.6</v>
      </c>
      <c r="O12">
        <v>32.5</v>
      </c>
      <c r="P12">
        <v>31.6</v>
      </c>
      <c r="Q12">
        <v>31.5</v>
      </c>
      <c r="R12">
        <v>31.6</v>
      </c>
      <c r="S12">
        <v>33.299999999999997</v>
      </c>
      <c r="T12">
        <v>31.6</v>
      </c>
      <c r="U12">
        <v>30.8</v>
      </c>
      <c r="V12">
        <f t="shared" si="1"/>
        <v>576.6</v>
      </c>
      <c r="W12">
        <f t="shared" si="2"/>
        <v>-27.14576745280057</v>
      </c>
      <c r="X12">
        <v>24.9</v>
      </c>
      <c r="Y12">
        <v>26.1</v>
      </c>
      <c r="Z12">
        <v>25.5</v>
      </c>
      <c r="AA12">
        <v>24.6</v>
      </c>
      <c r="AB12">
        <v>25.5</v>
      </c>
      <c r="AC12">
        <v>25.5</v>
      </c>
      <c r="AD12">
        <v>25.8</v>
      </c>
      <c r="AE12">
        <v>24.5</v>
      </c>
      <c r="AF12">
        <v>24.9</v>
      </c>
      <c r="AG12">
        <v>25.9</v>
      </c>
      <c r="AH12">
        <v>24.7</v>
      </c>
      <c r="AI12">
        <v>24.4</v>
      </c>
      <c r="AJ12">
        <v>23.2</v>
      </c>
      <c r="AK12">
        <v>22.2</v>
      </c>
      <c r="AL12">
        <v>21.4</v>
      </c>
      <c r="AM12">
        <v>19.399999999999999</v>
      </c>
      <c r="AN12">
        <v>15.9</v>
      </c>
      <c r="AO12">
        <v>14.4</v>
      </c>
      <c r="AP12">
        <f t="shared" si="3"/>
        <v>418.7999999999999</v>
      </c>
      <c r="AQ12">
        <f t="shared" si="4"/>
        <v>20.182220388970585</v>
      </c>
      <c r="AR12">
        <v>84</v>
      </c>
      <c r="AS12">
        <v>78</v>
      </c>
      <c r="AT12">
        <v>76.5</v>
      </c>
      <c r="AU12">
        <v>80</v>
      </c>
      <c r="AV12">
        <v>83</v>
      </c>
      <c r="AW12">
        <v>80.5</v>
      </c>
      <c r="AX12">
        <v>79</v>
      </c>
      <c r="AY12">
        <v>89</v>
      </c>
      <c r="AZ12">
        <v>80.5</v>
      </c>
      <c r="BA12">
        <v>72.5</v>
      </c>
      <c r="BB12">
        <v>80.5</v>
      </c>
      <c r="BC12">
        <v>79.5</v>
      </c>
      <c r="BD12">
        <v>78.5</v>
      </c>
      <c r="BE12">
        <v>79.5</v>
      </c>
      <c r="BF12">
        <v>77.5</v>
      </c>
      <c r="BG12">
        <v>73.5</v>
      </c>
      <c r="BH12">
        <v>74</v>
      </c>
      <c r="BI12">
        <v>68.5</v>
      </c>
      <c r="BJ12">
        <f t="shared" si="5"/>
        <v>1414.5</v>
      </c>
      <c r="BK12">
        <f t="shared" si="0"/>
        <v>-1.9621087630910896</v>
      </c>
      <c r="BL12">
        <v>241</v>
      </c>
      <c r="BM12">
        <v>2.6</v>
      </c>
      <c r="BN12">
        <v>237.2</v>
      </c>
      <c r="BO12">
        <v>123.2</v>
      </c>
      <c r="BP12">
        <v>195</v>
      </c>
      <c r="BQ12">
        <v>178.4</v>
      </c>
      <c r="BR12">
        <v>85.4</v>
      </c>
      <c r="BS12">
        <v>458</v>
      </c>
      <c r="BT12">
        <v>111.8</v>
      </c>
      <c r="BU12">
        <v>0</v>
      </c>
      <c r="BV12">
        <v>164.2</v>
      </c>
      <c r="BW12">
        <v>102.4</v>
      </c>
      <c r="BX12">
        <v>1.2</v>
      </c>
      <c r="BY12">
        <v>3.8</v>
      </c>
      <c r="BZ12">
        <v>0</v>
      </c>
      <c r="CA12">
        <v>0</v>
      </c>
      <c r="CB12">
        <v>0</v>
      </c>
      <c r="CC12">
        <v>0</v>
      </c>
      <c r="CD12">
        <f t="shared" si="6"/>
        <v>1904.2</v>
      </c>
      <c r="CE12">
        <f t="shared" si="7"/>
        <v>-62.437454996291137</v>
      </c>
      <c r="CF12">
        <v>2</v>
      </c>
      <c r="CG12">
        <v>5.3</v>
      </c>
      <c r="CH12">
        <v>5.3</v>
      </c>
      <c r="CI12">
        <v>3.5</v>
      </c>
      <c r="CJ12">
        <v>3.6</v>
      </c>
      <c r="CK12">
        <v>3</v>
      </c>
      <c r="CL12">
        <v>5.0999999999999996</v>
      </c>
      <c r="CM12">
        <v>2.6</v>
      </c>
      <c r="CN12">
        <v>6.9</v>
      </c>
      <c r="CO12">
        <v>8.3000000000000007</v>
      </c>
      <c r="CP12">
        <v>6</v>
      </c>
      <c r="CQ12">
        <v>5.8</v>
      </c>
      <c r="CR12">
        <v>7.5</v>
      </c>
      <c r="CS12">
        <v>6.7</v>
      </c>
      <c r="CT12">
        <v>6.1</v>
      </c>
      <c r="CU12">
        <v>8.5</v>
      </c>
      <c r="CV12">
        <v>8.5</v>
      </c>
      <c r="CW12">
        <v>8.1</v>
      </c>
      <c r="CX12">
        <f t="shared" si="8"/>
        <v>102.8</v>
      </c>
      <c r="CY12">
        <f t="shared" si="9"/>
        <v>0.24350937234635484</v>
      </c>
      <c r="CZ12">
        <v>6.2</v>
      </c>
      <c r="DA12">
        <v>7.4</v>
      </c>
      <c r="DB12">
        <v>6.4</v>
      </c>
      <c r="DC12">
        <v>5.9</v>
      </c>
      <c r="DD12">
        <v>5.4</v>
      </c>
      <c r="DE12">
        <v>4.2</v>
      </c>
      <c r="DF12">
        <v>7</v>
      </c>
      <c r="DG12">
        <v>9.5</v>
      </c>
      <c r="DH12">
        <v>4.2</v>
      </c>
      <c r="DI12">
        <v>3</v>
      </c>
      <c r="DJ12">
        <v>5</v>
      </c>
      <c r="DK12">
        <v>4</v>
      </c>
      <c r="DL12">
        <v>3.5</v>
      </c>
      <c r="DM12">
        <v>3.4</v>
      </c>
      <c r="DN12">
        <v>3.4</v>
      </c>
      <c r="DO12">
        <v>1.7</v>
      </c>
      <c r="DP12">
        <v>2.2999999999999998</v>
      </c>
      <c r="DQ12">
        <v>2.2000000000000002</v>
      </c>
      <c r="DR12">
        <f t="shared" si="10"/>
        <v>84.700000000000017</v>
      </c>
      <c r="DS12">
        <f t="shared" si="11"/>
        <v>11.565366439331351</v>
      </c>
    </row>
    <row r="13" spans="1:123">
      <c r="A13" s="3">
        <v>2012</v>
      </c>
      <c r="B13" s="4">
        <v>1562.8415300546449</v>
      </c>
      <c r="C13">
        <v>12</v>
      </c>
      <c r="D13">
        <v>38.1</v>
      </c>
      <c r="E13">
        <v>32.799999999999997</v>
      </c>
      <c r="F13">
        <v>33.5</v>
      </c>
      <c r="G13">
        <v>34.9</v>
      </c>
      <c r="H13">
        <v>31.7</v>
      </c>
      <c r="I13">
        <v>31</v>
      </c>
      <c r="J13">
        <v>32.799999999999997</v>
      </c>
      <c r="K13">
        <v>33.200000000000003</v>
      </c>
      <c r="L13">
        <v>31</v>
      </c>
      <c r="M13">
        <v>32.1</v>
      </c>
      <c r="N13">
        <v>32.4</v>
      </c>
      <c r="O13">
        <v>31.8</v>
      </c>
      <c r="P13">
        <v>30.1</v>
      </c>
      <c r="Q13">
        <v>32.5</v>
      </c>
      <c r="R13">
        <v>32.799999999999997</v>
      </c>
      <c r="S13">
        <v>31.9</v>
      </c>
      <c r="T13">
        <v>31.4</v>
      </c>
      <c r="U13">
        <v>29.5</v>
      </c>
      <c r="V13">
        <f t="shared" si="1"/>
        <v>583.5</v>
      </c>
      <c r="W13">
        <f t="shared" si="2"/>
        <v>-25.72757625507851</v>
      </c>
      <c r="X13">
        <v>26.9</v>
      </c>
      <c r="Y13">
        <v>26.3</v>
      </c>
      <c r="Z13">
        <v>26</v>
      </c>
      <c r="AA13">
        <v>26.9</v>
      </c>
      <c r="AB13">
        <v>25.8</v>
      </c>
      <c r="AC13">
        <v>25.2</v>
      </c>
      <c r="AD13">
        <v>26</v>
      </c>
      <c r="AE13">
        <v>26</v>
      </c>
      <c r="AF13">
        <v>24.8</v>
      </c>
      <c r="AG13">
        <v>25.3</v>
      </c>
      <c r="AH13">
        <v>24.8</v>
      </c>
      <c r="AI13">
        <v>25.1</v>
      </c>
      <c r="AJ13">
        <v>23.1</v>
      </c>
      <c r="AK13">
        <v>22.2</v>
      </c>
      <c r="AL13">
        <v>21</v>
      </c>
      <c r="AM13">
        <v>17.8</v>
      </c>
      <c r="AN13">
        <v>15.3</v>
      </c>
      <c r="AO13">
        <v>12.4</v>
      </c>
      <c r="AP13">
        <f t="shared" si="3"/>
        <v>420.90000000000003</v>
      </c>
      <c r="AQ13">
        <f t="shared" si="4"/>
        <v>21.706291431109243</v>
      </c>
      <c r="AR13">
        <v>54</v>
      </c>
      <c r="AS13">
        <v>77</v>
      </c>
      <c r="AT13">
        <v>73.5</v>
      </c>
      <c r="AU13">
        <v>73</v>
      </c>
      <c r="AV13">
        <v>81.5</v>
      </c>
      <c r="AW13">
        <v>82.5</v>
      </c>
      <c r="AX13">
        <v>80</v>
      </c>
      <c r="AY13">
        <v>78.5</v>
      </c>
      <c r="AZ13">
        <v>84.5</v>
      </c>
      <c r="BA13">
        <v>80</v>
      </c>
      <c r="BB13">
        <v>72.5</v>
      </c>
      <c r="BC13">
        <v>83</v>
      </c>
      <c r="BD13">
        <v>83.5</v>
      </c>
      <c r="BE13">
        <v>75.5</v>
      </c>
      <c r="BF13">
        <v>72.5</v>
      </c>
      <c r="BG13">
        <v>67.5</v>
      </c>
      <c r="BH13">
        <v>63</v>
      </c>
      <c r="BI13">
        <v>63</v>
      </c>
      <c r="BJ13">
        <f t="shared" si="5"/>
        <v>1345</v>
      </c>
      <c r="BK13">
        <f t="shared" si="0"/>
        <v>0.95552432018236999</v>
      </c>
      <c r="BL13">
        <v>0</v>
      </c>
      <c r="BM13">
        <v>18.2</v>
      </c>
      <c r="BN13">
        <v>54.4</v>
      </c>
      <c r="BO13">
        <v>12.2</v>
      </c>
      <c r="BP13">
        <v>143.19999999999999</v>
      </c>
      <c r="BQ13">
        <v>238.6</v>
      </c>
      <c r="BR13">
        <v>56.6</v>
      </c>
      <c r="BS13">
        <v>15.6</v>
      </c>
      <c r="BT13">
        <v>110</v>
      </c>
      <c r="BU13">
        <v>29.8</v>
      </c>
      <c r="BV13">
        <v>48</v>
      </c>
      <c r="BW13">
        <v>62.8</v>
      </c>
      <c r="BX13">
        <v>96.2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f t="shared" si="6"/>
        <v>885.6</v>
      </c>
      <c r="CE13">
        <f t="shared" si="7"/>
        <v>28.349543058055136</v>
      </c>
      <c r="CF13">
        <v>7</v>
      </c>
      <c r="CG13">
        <v>2.7</v>
      </c>
      <c r="CH13">
        <v>5.6</v>
      </c>
      <c r="CI13">
        <v>4.7</v>
      </c>
      <c r="CJ13">
        <v>2.9</v>
      </c>
      <c r="CK13">
        <v>1.3</v>
      </c>
      <c r="CL13">
        <v>5.2</v>
      </c>
      <c r="CM13">
        <v>6.2</v>
      </c>
      <c r="CN13">
        <v>1.5</v>
      </c>
      <c r="CO13">
        <v>4.7</v>
      </c>
      <c r="CP13">
        <v>7.9</v>
      </c>
      <c r="CQ13">
        <v>4.0999999999999996</v>
      </c>
      <c r="CR13">
        <v>5.0999999999999996</v>
      </c>
      <c r="CS13">
        <v>8.1999999999999993</v>
      </c>
      <c r="CT13">
        <v>7.9</v>
      </c>
      <c r="CU13">
        <v>9.1</v>
      </c>
      <c r="CV13">
        <v>8.9</v>
      </c>
      <c r="CW13">
        <v>8.6</v>
      </c>
      <c r="CX13">
        <f t="shared" si="8"/>
        <v>101.60000000000001</v>
      </c>
      <c r="CY13">
        <f t="shared" si="9"/>
        <v>-1.1125855895512697</v>
      </c>
      <c r="CZ13">
        <v>9.1999999999999993</v>
      </c>
      <c r="DA13">
        <v>3.3</v>
      </c>
      <c r="DB13">
        <v>5.5</v>
      </c>
      <c r="DC13">
        <v>2</v>
      </c>
      <c r="DD13">
        <v>4.8</v>
      </c>
      <c r="DE13">
        <v>6</v>
      </c>
      <c r="DF13">
        <v>4</v>
      </c>
      <c r="DG13">
        <v>5.9</v>
      </c>
      <c r="DH13">
        <v>7</v>
      </c>
      <c r="DI13">
        <v>4.8</v>
      </c>
      <c r="DJ13">
        <v>5.8</v>
      </c>
      <c r="DK13">
        <v>4.4000000000000004</v>
      </c>
      <c r="DL13">
        <v>4</v>
      </c>
      <c r="DM13">
        <v>2.1</v>
      </c>
      <c r="DN13">
        <v>2.1</v>
      </c>
      <c r="DO13">
        <v>2.8</v>
      </c>
      <c r="DP13">
        <v>2.5</v>
      </c>
      <c r="DQ13">
        <v>2.6</v>
      </c>
      <c r="DR13">
        <f t="shared" si="10"/>
        <v>78.799999999999969</v>
      </c>
      <c r="DS13">
        <f t="shared" si="11"/>
        <v>11.657028757887263</v>
      </c>
    </row>
    <row r="14" spans="1:123">
      <c r="A14" s="3">
        <v>2013</v>
      </c>
      <c r="B14" s="4">
        <v>1131.7204301075269</v>
      </c>
      <c r="C14">
        <v>13</v>
      </c>
      <c r="D14">
        <v>31.1</v>
      </c>
      <c r="E14">
        <v>32.299999999999997</v>
      </c>
      <c r="F14">
        <v>32.4</v>
      </c>
      <c r="G14">
        <v>31.3</v>
      </c>
      <c r="H14">
        <v>32.4</v>
      </c>
      <c r="I14">
        <v>33</v>
      </c>
      <c r="J14">
        <v>32.1</v>
      </c>
      <c r="K14">
        <v>31.5</v>
      </c>
      <c r="L14">
        <v>33.6</v>
      </c>
      <c r="M14">
        <v>31.2</v>
      </c>
      <c r="N14">
        <v>32.1</v>
      </c>
      <c r="O14">
        <v>33.4</v>
      </c>
      <c r="P14">
        <v>32.799999999999997</v>
      </c>
      <c r="Q14">
        <v>33</v>
      </c>
      <c r="R14">
        <v>30.3</v>
      </c>
      <c r="S14">
        <v>31.2</v>
      </c>
      <c r="T14">
        <v>30.4</v>
      </c>
      <c r="U14">
        <v>30.2</v>
      </c>
      <c r="V14">
        <f t="shared" si="1"/>
        <v>574.30000000000007</v>
      </c>
      <c r="W14">
        <f t="shared" si="2"/>
        <v>-25.278082632452886</v>
      </c>
      <c r="X14">
        <v>25.2</v>
      </c>
      <c r="Y14">
        <v>25.3</v>
      </c>
      <c r="Z14">
        <v>26.3</v>
      </c>
      <c r="AA14">
        <v>25.5</v>
      </c>
      <c r="AB14">
        <v>25.6</v>
      </c>
      <c r="AC14">
        <v>26</v>
      </c>
      <c r="AD14">
        <v>25.3</v>
      </c>
      <c r="AE14">
        <v>24.5</v>
      </c>
      <c r="AF14">
        <v>25.9</v>
      </c>
      <c r="AG14">
        <v>25.2</v>
      </c>
      <c r="AH14">
        <v>23.6</v>
      </c>
      <c r="AI14">
        <v>23.6</v>
      </c>
      <c r="AJ14">
        <v>23.8</v>
      </c>
      <c r="AK14">
        <v>24.1</v>
      </c>
      <c r="AL14">
        <v>23.1</v>
      </c>
      <c r="AM14">
        <v>22.1</v>
      </c>
      <c r="AN14">
        <v>20.100000000000001</v>
      </c>
      <c r="AO14">
        <v>16.8</v>
      </c>
      <c r="AP14">
        <f t="shared" si="3"/>
        <v>432.00000000000017</v>
      </c>
      <c r="AQ14">
        <f t="shared" si="4"/>
        <v>18.477941070236291</v>
      </c>
      <c r="AR14">
        <v>82</v>
      </c>
      <c r="AS14">
        <v>82</v>
      </c>
      <c r="AT14">
        <v>79</v>
      </c>
      <c r="AU14">
        <v>84</v>
      </c>
      <c r="AV14">
        <v>77</v>
      </c>
      <c r="AW14">
        <v>77.5</v>
      </c>
      <c r="AX14">
        <v>82.5</v>
      </c>
      <c r="AY14">
        <v>80.5</v>
      </c>
      <c r="AZ14">
        <v>76</v>
      </c>
      <c r="BA14">
        <v>83</v>
      </c>
      <c r="BB14">
        <v>80</v>
      </c>
      <c r="BC14">
        <v>73.5</v>
      </c>
      <c r="BD14">
        <v>73</v>
      </c>
      <c r="BE14">
        <v>75.5</v>
      </c>
      <c r="BF14">
        <v>74.5</v>
      </c>
      <c r="BG14">
        <v>75.5</v>
      </c>
      <c r="BH14">
        <v>77</v>
      </c>
      <c r="BI14">
        <v>71.5</v>
      </c>
      <c r="BJ14">
        <f t="shared" si="5"/>
        <v>1404</v>
      </c>
      <c r="BK14">
        <f t="shared" si="0"/>
        <v>-7.7942966548198171</v>
      </c>
      <c r="BL14">
        <v>287</v>
      </c>
      <c r="BM14">
        <v>154.80000000000001</v>
      </c>
      <c r="BN14">
        <v>37.200000000000003</v>
      </c>
      <c r="BO14">
        <v>97.8</v>
      </c>
      <c r="BP14">
        <v>95.8</v>
      </c>
      <c r="BQ14">
        <v>44</v>
      </c>
      <c r="BR14">
        <v>175.6</v>
      </c>
      <c r="BS14">
        <v>187.8</v>
      </c>
      <c r="BT14">
        <v>12.4</v>
      </c>
      <c r="BU14">
        <v>43.8</v>
      </c>
      <c r="BV14">
        <v>5.2</v>
      </c>
      <c r="BW14">
        <v>34</v>
      </c>
      <c r="BX14">
        <v>5.4</v>
      </c>
      <c r="BY14">
        <v>33.200000000000003</v>
      </c>
      <c r="BZ14">
        <v>6.8</v>
      </c>
      <c r="CA14">
        <v>79.599999999999994</v>
      </c>
      <c r="CB14">
        <v>0</v>
      </c>
      <c r="CC14">
        <v>0</v>
      </c>
      <c r="CD14">
        <f t="shared" si="6"/>
        <v>1300.4000000000001</v>
      </c>
      <c r="CE14">
        <f t="shared" si="7"/>
        <v>-148.81837213100511</v>
      </c>
      <c r="CF14">
        <v>2.4</v>
      </c>
      <c r="CG14">
        <v>2.5</v>
      </c>
      <c r="CH14">
        <v>6.2</v>
      </c>
      <c r="CI14">
        <v>2.6</v>
      </c>
      <c r="CJ14">
        <v>4.5</v>
      </c>
      <c r="CK14">
        <v>6.1</v>
      </c>
      <c r="CL14">
        <v>5.2</v>
      </c>
      <c r="CM14">
        <v>4.9000000000000004</v>
      </c>
      <c r="CN14">
        <v>7.3</v>
      </c>
      <c r="CO14">
        <v>2.4</v>
      </c>
      <c r="CP14">
        <v>6.4</v>
      </c>
      <c r="CQ14">
        <v>7.9</v>
      </c>
      <c r="CR14">
        <v>8.6999999999999993</v>
      </c>
      <c r="CS14">
        <v>6.6</v>
      </c>
      <c r="CT14">
        <v>4.2</v>
      </c>
      <c r="CU14">
        <v>6.7</v>
      </c>
      <c r="CV14">
        <v>5.5</v>
      </c>
      <c r="CW14">
        <v>8</v>
      </c>
      <c r="CX14">
        <f t="shared" si="8"/>
        <v>98.1</v>
      </c>
      <c r="CY14">
        <f t="shared" si="9"/>
        <v>-0.19938771086048312</v>
      </c>
      <c r="CZ14">
        <v>5.9</v>
      </c>
      <c r="DA14">
        <v>5.8</v>
      </c>
      <c r="DB14">
        <v>7.5</v>
      </c>
      <c r="DC14">
        <v>6.1</v>
      </c>
      <c r="DD14">
        <v>5.8</v>
      </c>
      <c r="DE14">
        <v>6.1</v>
      </c>
      <c r="DF14">
        <v>7.4</v>
      </c>
      <c r="DG14">
        <v>6.4</v>
      </c>
      <c r="DH14">
        <v>2.6</v>
      </c>
      <c r="DI14">
        <v>3.1</v>
      </c>
      <c r="DJ14">
        <v>5.6</v>
      </c>
      <c r="DK14">
        <v>3.5</v>
      </c>
      <c r="DL14">
        <v>3.6</v>
      </c>
      <c r="DM14">
        <v>3.9</v>
      </c>
      <c r="DN14">
        <v>4.9000000000000004</v>
      </c>
      <c r="DO14">
        <v>3</v>
      </c>
      <c r="DP14">
        <v>3.4</v>
      </c>
      <c r="DQ14">
        <v>2.5</v>
      </c>
      <c r="DR14">
        <f t="shared" si="10"/>
        <v>87.100000000000009</v>
      </c>
      <c r="DS14">
        <f t="shared" si="11"/>
        <v>10.813456763586347</v>
      </c>
    </row>
    <row r="15" spans="1:123">
      <c r="A15" s="3">
        <v>2014</v>
      </c>
      <c r="B15" s="4">
        <v>920.68429237947123</v>
      </c>
      <c r="C15">
        <v>14</v>
      </c>
      <c r="D15">
        <v>36.9</v>
      </c>
      <c r="E15">
        <v>32.299999999999997</v>
      </c>
      <c r="F15">
        <v>33.5</v>
      </c>
      <c r="G15">
        <v>30.5</v>
      </c>
      <c r="H15">
        <v>32.5</v>
      </c>
      <c r="I15">
        <v>33.5</v>
      </c>
      <c r="J15">
        <v>33.299999999999997</v>
      </c>
      <c r="K15">
        <v>32.299999999999997</v>
      </c>
      <c r="L15">
        <v>34.200000000000003</v>
      </c>
      <c r="M15">
        <v>33.9</v>
      </c>
      <c r="N15">
        <v>33.200000000000003</v>
      </c>
      <c r="O15">
        <v>32</v>
      </c>
      <c r="P15">
        <v>33.200000000000003</v>
      </c>
      <c r="Q15">
        <v>32.700000000000003</v>
      </c>
      <c r="R15">
        <v>32</v>
      </c>
      <c r="S15">
        <v>32.700000000000003</v>
      </c>
      <c r="T15">
        <v>26.9</v>
      </c>
      <c r="U15">
        <v>30.9</v>
      </c>
      <c r="V15">
        <f t="shared" si="1"/>
        <v>586.49999999999989</v>
      </c>
      <c r="W15">
        <f t="shared" si="2"/>
        <v>-27.434950809777249</v>
      </c>
      <c r="X15">
        <v>26.6</v>
      </c>
      <c r="Y15">
        <v>25.4</v>
      </c>
      <c r="Z15">
        <v>26.9</v>
      </c>
      <c r="AA15">
        <v>25.6</v>
      </c>
      <c r="AB15">
        <v>26.2</v>
      </c>
      <c r="AC15">
        <v>25.8</v>
      </c>
      <c r="AD15">
        <v>26.3</v>
      </c>
      <c r="AE15">
        <v>25.6</v>
      </c>
      <c r="AF15">
        <v>25.9</v>
      </c>
      <c r="AG15">
        <v>25.7</v>
      </c>
      <c r="AH15">
        <v>25.1</v>
      </c>
      <c r="AI15">
        <v>23.5</v>
      </c>
      <c r="AJ15">
        <v>23.3</v>
      </c>
      <c r="AK15">
        <v>21.3</v>
      </c>
      <c r="AL15">
        <v>22.3</v>
      </c>
      <c r="AM15">
        <v>17.899999999999999</v>
      </c>
      <c r="AN15">
        <v>15.5</v>
      </c>
      <c r="AO15">
        <v>16.600000000000001</v>
      </c>
      <c r="AP15">
        <f t="shared" si="3"/>
        <v>425.50000000000006</v>
      </c>
      <c r="AQ15">
        <f t="shared" si="4"/>
        <v>18.803838158819087</v>
      </c>
      <c r="AR15">
        <v>65.5</v>
      </c>
      <c r="AS15">
        <v>77.5</v>
      </c>
      <c r="AT15">
        <v>79.5</v>
      </c>
      <c r="AU15">
        <v>86</v>
      </c>
      <c r="AV15">
        <v>77.5</v>
      </c>
      <c r="AW15">
        <v>78.5</v>
      </c>
      <c r="AX15">
        <v>78</v>
      </c>
      <c r="AY15">
        <v>80</v>
      </c>
      <c r="AZ15">
        <v>77</v>
      </c>
      <c r="BA15">
        <v>74</v>
      </c>
      <c r="BB15">
        <v>74</v>
      </c>
      <c r="BC15">
        <v>79.5</v>
      </c>
      <c r="BD15">
        <v>76</v>
      </c>
      <c r="BE15">
        <v>73.5</v>
      </c>
      <c r="BF15">
        <v>75</v>
      </c>
      <c r="BG15">
        <v>71</v>
      </c>
      <c r="BH15">
        <v>71</v>
      </c>
      <c r="BI15">
        <v>70</v>
      </c>
      <c r="BJ15">
        <f t="shared" si="5"/>
        <v>1363.5</v>
      </c>
      <c r="BK15">
        <f t="shared" si="0"/>
        <v>-2.6267497506799673</v>
      </c>
      <c r="BL15">
        <v>2.8</v>
      </c>
      <c r="BM15">
        <v>50.8</v>
      </c>
      <c r="BN15">
        <v>50.6</v>
      </c>
      <c r="BO15">
        <v>265.60000000000002</v>
      </c>
      <c r="BP15">
        <v>15.8</v>
      </c>
      <c r="BQ15">
        <v>72</v>
      </c>
      <c r="BR15">
        <v>34.4</v>
      </c>
      <c r="BS15">
        <v>27</v>
      </c>
      <c r="BT15">
        <v>0</v>
      </c>
      <c r="BU15">
        <v>1.2</v>
      </c>
      <c r="BV15">
        <v>1.2</v>
      </c>
      <c r="BW15">
        <v>5.4</v>
      </c>
      <c r="BX15">
        <v>29.4</v>
      </c>
      <c r="BY15">
        <v>1</v>
      </c>
      <c r="BZ15">
        <v>5.6</v>
      </c>
      <c r="CA15">
        <v>1.6</v>
      </c>
      <c r="CB15">
        <v>8.1999999999999993</v>
      </c>
      <c r="CC15">
        <v>0</v>
      </c>
      <c r="CD15">
        <f t="shared" si="6"/>
        <v>572.60000000000014</v>
      </c>
      <c r="CE15">
        <f t="shared" si="7"/>
        <v>-68.263763309911198</v>
      </c>
      <c r="CF15">
        <v>7.2</v>
      </c>
      <c r="CG15">
        <v>2.4</v>
      </c>
      <c r="CH15">
        <v>3.1</v>
      </c>
      <c r="CI15">
        <v>2.1</v>
      </c>
      <c r="CJ15">
        <v>4.7</v>
      </c>
      <c r="CK15">
        <v>6.1</v>
      </c>
      <c r="CL15">
        <v>7.9</v>
      </c>
      <c r="CM15">
        <v>4.8</v>
      </c>
      <c r="CN15">
        <v>7.1</v>
      </c>
      <c r="CO15">
        <v>7.5</v>
      </c>
      <c r="CP15">
        <v>8.6999999999999993</v>
      </c>
      <c r="CQ15">
        <v>5.4</v>
      </c>
      <c r="CR15">
        <v>8.3000000000000007</v>
      </c>
      <c r="CS15">
        <v>8.3000000000000007</v>
      </c>
      <c r="CT15">
        <v>4.9000000000000004</v>
      </c>
      <c r="CU15">
        <v>9.1999999999999993</v>
      </c>
      <c r="CV15">
        <v>7.5</v>
      </c>
      <c r="CW15">
        <v>5.3</v>
      </c>
      <c r="CX15">
        <f t="shared" si="8"/>
        <v>110.5</v>
      </c>
      <c r="CY15">
        <f t="shared" si="9"/>
        <v>-0.77952549578592412</v>
      </c>
      <c r="CZ15">
        <v>5.4</v>
      </c>
      <c r="DA15">
        <v>5.2</v>
      </c>
      <c r="DB15">
        <v>6.1</v>
      </c>
      <c r="DC15">
        <v>7.6</v>
      </c>
      <c r="DD15">
        <v>6.6</v>
      </c>
      <c r="DE15">
        <v>5.3</v>
      </c>
      <c r="DF15">
        <v>6.7</v>
      </c>
      <c r="DG15">
        <v>6.5</v>
      </c>
      <c r="DH15">
        <v>4.5</v>
      </c>
      <c r="DI15">
        <v>5.3</v>
      </c>
      <c r="DJ15">
        <v>7.3</v>
      </c>
      <c r="DK15">
        <v>4.5999999999999996</v>
      </c>
      <c r="DL15">
        <v>4</v>
      </c>
      <c r="DM15">
        <v>5.2</v>
      </c>
      <c r="DN15">
        <v>2.8</v>
      </c>
      <c r="DO15">
        <v>3.7</v>
      </c>
      <c r="DP15">
        <v>3.2</v>
      </c>
      <c r="DQ15">
        <v>1.7</v>
      </c>
      <c r="DR15">
        <f t="shared" si="10"/>
        <v>91.7</v>
      </c>
      <c r="DS15">
        <f t="shared" si="11"/>
        <v>11.239145412464127</v>
      </c>
    </row>
    <row r="16" spans="1:123">
      <c r="A16" s="3">
        <v>2015</v>
      </c>
      <c r="B16" s="4">
        <v>1058.1583198707594</v>
      </c>
      <c r="C16">
        <v>15</v>
      </c>
      <c r="D16">
        <v>32</v>
      </c>
      <c r="E16">
        <v>32.4</v>
      </c>
      <c r="F16">
        <v>31.7</v>
      </c>
      <c r="G16">
        <v>32.700000000000003</v>
      </c>
      <c r="H16">
        <v>33.6</v>
      </c>
      <c r="I16">
        <v>31.5</v>
      </c>
      <c r="J16">
        <v>30.2</v>
      </c>
      <c r="K16">
        <v>32.700000000000003</v>
      </c>
      <c r="L16">
        <v>32.4</v>
      </c>
      <c r="M16">
        <v>33.4</v>
      </c>
      <c r="N16">
        <v>33.6</v>
      </c>
      <c r="O16">
        <v>34.1</v>
      </c>
      <c r="P16">
        <v>34</v>
      </c>
      <c r="Q16">
        <v>31.7</v>
      </c>
      <c r="R16">
        <v>32.9</v>
      </c>
      <c r="S16">
        <v>32.5</v>
      </c>
      <c r="T16">
        <v>31.5</v>
      </c>
      <c r="U16">
        <v>31.2</v>
      </c>
      <c r="V16">
        <f t="shared" si="1"/>
        <v>584.1</v>
      </c>
      <c r="W16">
        <f t="shared" si="2"/>
        <v>-27.389360750858778</v>
      </c>
      <c r="X16">
        <v>23.8</v>
      </c>
      <c r="Y16">
        <v>25.7</v>
      </c>
      <c r="Z16">
        <v>25.4</v>
      </c>
      <c r="AA16">
        <v>26.1</v>
      </c>
      <c r="AB16">
        <v>25.9</v>
      </c>
      <c r="AC16">
        <v>25.7</v>
      </c>
      <c r="AD16">
        <v>25.4</v>
      </c>
      <c r="AE16">
        <v>26.1</v>
      </c>
      <c r="AF16">
        <v>24.9</v>
      </c>
      <c r="AG16">
        <v>25.4</v>
      </c>
      <c r="AH16">
        <v>23.8</v>
      </c>
      <c r="AI16">
        <v>25</v>
      </c>
      <c r="AJ16">
        <v>24.9</v>
      </c>
      <c r="AK16">
        <v>21.4</v>
      </c>
      <c r="AL16">
        <v>20.2</v>
      </c>
      <c r="AM16">
        <v>20.3</v>
      </c>
      <c r="AN16">
        <v>19.3</v>
      </c>
      <c r="AO16">
        <v>13.9</v>
      </c>
      <c r="AP16">
        <f t="shared" si="3"/>
        <v>423.19999999999993</v>
      </c>
      <c r="AQ16">
        <f t="shared" si="4"/>
        <v>18.389391199907507</v>
      </c>
      <c r="AR16">
        <v>83</v>
      </c>
      <c r="AS16">
        <v>79.5</v>
      </c>
      <c r="AT16">
        <v>80</v>
      </c>
      <c r="AU16">
        <v>78</v>
      </c>
      <c r="AV16">
        <v>73</v>
      </c>
      <c r="AW16">
        <v>80.5</v>
      </c>
      <c r="AX16">
        <v>83.5</v>
      </c>
      <c r="AY16">
        <v>78.5</v>
      </c>
      <c r="AZ16">
        <v>79</v>
      </c>
      <c r="BA16">
        <v>78.5</v>
      </c>
      <c r="BB16">
        <v>75.5</v>
      </c>
      <c r="BC16">
        <v>74</v>
      </c>
      <c r="BD16">
        <v>73</v>
      </c>
      <c r="BE16">
        <v>75.5</v>
      </c>
      <c r="BF16">
        <v>67</v>
      </c>
      <c r="BG16">
        <v>67.5</v>
      </c>
      <c r="BH16">
        <v>68.5</v>
      </c>
      <c r="BI16">
        <v>68</v>
      </c>
      <c r="BJ16">
        <f t="shared" si="5"/>
        <v>1362.5</v>
      </c>
      <c r="BK16">
        <f t="shared" si="0"/>
        <v>-15.344742925112046</v>
      </c>
      <c r="BL16">
        <v>324.8</v>
      </c>
      <c r="BM16">
        <v>100</v>
      </c>
      <c r="BN16">
        <v>114.8</v>
      </c>
      <c r="BO16">
        <v>89.8</v>
      </c>
      <c r="BP16">
        <v>6.4</v>
      </c>
      <c r="BQ16">
        <v>79.8</v>
      </c>
      <c r="BR16">
        <v>158.9</v>
      </c>
      <c r="BS16">
        <v>37.799999999999997</v>
      </c>
      <c r="BT16">
        <v>39</v>
      </c>
      <c r="BU16">
        <v>24.4</v>
      </c>
      <c r="BV16">
        <v>0</v>
      </c>
      <c r="BW16">
        <v>0</v>
      </c>
      <c r="BX16">
        <v>112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f t="shared" si="6"/>
        <v>1087.6999999999998</v>
      </c>
      <c r="CE16">
        <f t="shared" si="7"/>
        <v>-180.20974031162677</v>
      </c>
      <c r="CF16">
        <v>5</v>
      </c>
      <c r="CG16">
        <v>3.1</v>
      </c>
      <c r="CH16">
        <v>4.9000000000000004</v>
      </c>
      <c r="CI16">
        <v>4.2</v>
      </c>
      <c r="CJ16">
        <v>8.5</v>
      </c>
      <c r="CK16">
        <v>5</v>
      </c>
      <c r="CL16">
        <v>2.2999999999999998</v>
      </c>
      <c r="CM16">
        <v>4.8</v>
      </c>
      <c r="CN16">
        <v>5.2</v>
      </c>
      <c r="CO16">
        <v>6.7</v>
      </c>
      <c r="CP16">
        <v>7.5</v>
      </c>
      <c r="CQ16">
        <v>8.4</v>
      </c>
      <c r="CR16">
        <v>6.6</v>
      </c>
      <c r="CS16">
        <v>8.1</v>
      </c>
      <c r="CT16">
        <v>9.5</v>
      </c>
      <c r="CU16">
        <v>7.5</v>
      </c>
      <c r="CV16">
        <v>5.0999999999999996</v>
      </c>
      <c r="CW16">
        <v>8.6999999999999993</v>
      </c>
      <c r="CX16">
        <f t="shared" si="8"/>
        <v>111.1</v>
      </c>
      <c r="CY16">
        <f t="shared" si="9"/>
        <v>-2.2706441140310716</v>
      </c>
      <c r="CZ16">
        <v>8.5</v>
      </c>
      <c r="DA16">
        <v>6.7</v>
      </c>
      <c r="DB16">
        <v>7</v>
      </c>
      <c r="DC16">
        <v>5.8</v>
      </c>
      <c r="DD16">
        <v>7.5</v>
      </c>
      <c r="DE16">
        <v>5.3</v>
      </c>
      <c r="DF16">
        <v>5.5</v>
      </c>
      <c r="DG16">
        <v>3.7</v>
      </c>
      <c r="DH16">
        <v>6.5</v>
      </c>
      <c r="DI16">
        <v>5.6</v>
      </c>
      <c r="DJ16">
        <v>4.9000000000000004</v>
      </c>
      <c r="DK16">
        <v>3.1</v>
      </c>
      <c r="DL16">
        <v>3.8</v>
      </c>
      <c r="DM16">
        <v>5</v>
      </c>
      <c r="DN16">
        <v>2.1</v>
      </c>
      <c r="DO16">
        <v>2.4</v>
      </c>
      <c r="DP16">
        <v>3.1</v>
      </c>
      <c r="DQ16">
        <v>3</v>
      </c>
      <c r="DR16">
        <f t="shared" si="10"/>
        <v>89.499999999999986</v>
      </c>
      <c r="DS16">
        <f t="shared" si="11"/>
        <v>10.508818914353377</v>
      </c>
    </row>
    <row r="17" spans="1:123">
      <c r="A17" s="3">
        <v>2016</v>
      </c>
      <c r="B17" s="4">
        <v>1364.5418326693225</v>
      </c>
      <c r="C17">
        <v>16</v>
      </c>
      <c r="D17">
        <v>33.299999999999997</v>
      </c>
      <c r="E17">
        <v>30.7</v>
      </c>
      <c r="F17">
        <v>33</v>
      </c>
      <c r="G17">
        <v>32</v>
      </c>
      <c r="H17">
        <v>30.8</v>
      </c>
      <c r="I17">
        <v>31.7</v>
      </c>
      <c r="J17">
        <v>33</v>
      </c>
      <c r="K17">
        <v>32.9</v>
      </c>
      <c r="L17">
        <v>33.1</v>
      </c>
      <c r="M17">
        <v>34</v>
      </c>
      <c r="N17">
        <v>32.700000000000003</v>
      </c>
      <c r="O17">
        <v>32.1</v>
      </c>
      <c r="P17">
        <v>32.700000000000003</v>
      </c>
      <c r="Q17">
        <v>32.6</v>
      </c>
      <c r="R17">
        <v>32.700000000000003</v>
      </c>
      <c r="S17">
        <v>32.200000000000003</v>
      </c>
      <c r="T17">
        <v>31.6</v>
      </c>
      <c r="U17">
        <v>31.2</v>
      </c>
      <c r="V17">
        <f t="shared" si="1"/>
        <v>582.30000000000007</v>
      </c>
      <c r="W17">
        <f t="shared" si="2"/>
        <v>-27.219201594209188</v>
      </c>
      <c r="X17">
        <v>26.3</v>
      </c>
      <c r="Y17">
        <v>25.9</v>
      </c>
      <c r="Z17">
        <v>26.2</v>
      </c>
      <c r="AA17">
        <v>25.5</v>
      </c>
      <c r="AB17">
        <v>24.9</v>
      </c>
      <c r="AC17">
        <v>25.7</v>
      </c>
      <c r="AD17">
        <v>26.3</v>
      </c>
      <c r="AE17">
        <v>25.9</v>
      </c>
      <c r="AF17">
        <v>26.3</v>
      </c>
      <c r="AG17">
        <v>25.5</v>
      </c>
      <c r="AH17">
        <v>25.3</v>
      </c>
      <c r="AI17">
        <v>24.5</v>
      </c>
      <c r="AJ17">
        <v>24.2</v>
      </c>
      <c r="AK17">
        <v>23.2</v>
      </c>
      <c r="AL17">
        <v>24.9</v>
      </c>
      <c r="AM17">
        <v>19.899999999999999</v>
      </c>
      <c r="AN17">
        <v>17.2</v>
      </c>
      <c r="AO17">
        <v>13.8</v>
      </c>
      <c r="AP17">
        <f t="shared" si="3"/>
        <v>431.49999999999994</v>
      </c>
      <c r="AQ17">
        <f t="shared" si="4"/>
        <v>22.799548151967031</v>
      </c>
      <c r="AR17">
        <v>76.5</v>
      </c>
      <c r="AS17">
        <v>83.5</v>
      </c>
      <c r="AT17">
        <v>80</v>
      </c>
      <c r="AU17">
        <v>82.5</v>
      </c>
      <c r="AV17">
        <v>83</v>
      </c>
      <c r="AW17">
        <v>78.5</v>
      </c>
      <c r="AX17">
        <v>79</v>
      </c>
      <c r="AY17">
        <v>81.5</v>
      </c>
      <c r="AZ17">
        <v>77.5</v>
      </c>
      <c r="BA17">
        <v>76.5</v>
      </c>
      <c r="BB17">
        <v>80</v>
      </c>
      <c r="BC17">
        <v>80.5</v>
      </c>
      <c r="BD17">
        <v>78</v>
      </c>
      <c r="BE17">
        <v>74.5</v>
      </c>
      <c r="BF17">
        <v>76.5</v>
      </c>
      <c r="BG17">
        <v>75.5</v>
      </c>
      <c r="BH17">
        <v>64.5</v>
      </c>
      <c r="BI17">
        <v>64</v>
      </c>
      <c r="BJ17">
        <f t="shared" si="5"/>
        <v>1392</v>
      </c>
      <c r="BK17">
        <f t="shared" si="0"/>
        <v>-2.5560124941803526</v>
      </c>
      <c r="BL17">
        <v>80.400000000000006</v>
      </c>
      <c r="BM17">
        <v>72.2</v>
      </c>
      <c r="BN17">
        <v>52.6</v>
      </c>
      <c r="BO17">
        <v>119.2</v>
      </c>
      <c r="BP17">
        <v>125.9</v>
      </c>
      <c r="BQ17">
        <v>151.80000000000001</v>
      </c>
      <c r="BR17">
        <v>40.200000000000003</v>
      </c>
      <c r="BS17">
        <v>100.6</v>
      </c>
      <c r="BT17">
        <v>2.4</v>
      </c>
      <c r="BU17">
        <v>26.6</v>
      </c>
      <c r="BV17">
        <v>2.4</v>
      </c>
      <c r="BW17">
        <v>59.4</v>
      </c>
      <c r="BX17">
        <v>76.599999999999994</v>
      </c>
      <c r="BY17">
        <v>3.4</v>
      </c>
      <c r="BZ17">
        <v>0</v>
      </c>
      <c r="CA17">
        <v>0</v>
      </c>
      <c r="CB17">
        <v>0</v>
      </c>
      <c r="CC17">
        <v>0</v>
      </c>
      <c r="CD17">
        <f t="shared" si="6"/>
        <v>913.70000000000016</v>
      </c>
      <c r="CE17">
        <f t="shared" si="7"/>
        <v>-27.278206652865258</v>
      </c>
      <c r="CF17">
        <v>4</v>
      </c>
      <c r="CG17">
        <v>2</v>
      </c>
      <c r="CH17">
        <v>4.2</v>
      </c>
      <c r="CI17">
        <v>2.8</v>
      </c>
      <c r="CJ17">
        <v>3.9</v>
      </c>
      <c r="CK17">
        <v>5.5</v>
      </c>
      <c r="CL17">
        <v>5.7</v>
      </c>
      <c r="CM17">
        <v>4.7</v>
      </c>
      <c r="CN17">
        <v>7.8</v>
      </c>
      <c r="CO17">
        <v>5.5</v>
      </c>
      <c r="CP17">
        <v>6.2</v>
      </c>
      <c r="CQ17">
        <v>4.5</v>
      </c>
      <c r="CR17">
        <v>5.9</v>
      </c>
      <c r="CS17">
        <v>8.9</v>
      </c>
      <c r="CT17">
        <v>3.9</v>
      </c>
      <c r="CU17">
        <v>5.9</v>
      </c>
      <c r="CV17">
        <v>7.7</v>
      </c>
      <c r="CW17">
        <v>7.7</v>
      </c>
      <c r="CX17">
        <f t="shared" si="8"/>
        <v>96.800000000000011</v>
      </c>
      <c r="CY17">
        <f t="shared" si="9"/>
        <v>-0.6447943233069019</v>
      </c>
      <c r="CZ17">
        <v>7.3</v>
      </c>
      <c r="DA17">
        <v>6.4</v>
      </c>
      <c r="DB17">
        <v>5.6</v>
      </c>
      <c r="DC17">
        <v>5.9</v>
      </c>
      <c r="DD17">
        <v>6.5</v>
      </c>
      <c r="DE17">
        <v>7.1</v>
      </c>
      <c r="DF17">
        <v>6.8</v>
      </c>
      <c r="DG17">
        <v>3.9</v>
      </c>
      <c r="DH17">
        <v>4.7</v>
      </c>
      <c r="DI17">
        <v>3.8</v>
      </c>
      <c r="DJ17">
        <v>6.2</v>
      </c>
      <c r="DK17">
        <v>4.3</v>
      </c>
      <c r="DL17">
        <v>3.6</v>
      </c>
      <c r="DM17">
        <v>2.9</v>
      </c>
      <c r="DN17">
        <v>2.4</v>
      </c>
      <c r="DO17">
        <v>2.9</v>
      </c>
      <c r="DP17">
        <v>2.2999999999999998</v>
      </c>
      <c r="DQ17">
        <v>2.1</v>
      </c>
      <c r="DR17">
        <f t="shared" si="10"/>
        <v>84.699999999999989</v>
      </c>
      <c r="DS17">
        <f t="shared" si="11"/>
        <v>10.452540141580108</v>
      </c>
    </row>
    <row r="18" spans="1:123">
      <c r="A18" s="3">
        <v>2017</v>
      </c>
      <c r="C18">
        <v>17</v>
      </c>
      <c r="D18">
        <v>35.799999999999997</v>
      </c>
      <c r="E18">
        <v>31</v>
      </c>
      <c r="F18">
        <v>31.7</v>
      </c>
      <c r="G18">
        <v>33.9</v>
      </c>
      <c r="H18">
        <v>33.200000000000003</v>
      </c>
      <c r="I18">
        <v>31.2</v>
      </c>
      <c r="J18">
        <v>31.8</v>
      </c>
      <c r="K18">
        <v>32.700000000000003</v>
      </c>
      <c r="L18">
        <v>31.8</v>
      </c>
      <c r="M18">
        <v>31.8</v>
      </c>
      <c r="N18">
        <v>32</v>
      </c>
      <c r="O18">
        <v>34</v>
      </c>
      <c r="P18">
        <v>32.6</v>
      </c>
      <c r="Q18">
        <v>32.299999999999997</v>
      </c>
      <c r="R18">
        <v>33.1</v>
      </c>
      <c r="S18">
        <v>33.6</v>
      </c>
      <c r="T18">
        <v>33.5</v>
      </c>
      <c r="U18">
        <v>30.8</v>
      </c>
      <c r="V18">
        <f t="shared" si="1"/>
        <v>586.80000000000007</v>
      </c>
      <c r="W18">
        <f t="shared" si="2"/>
        <v>-27.200666833863018</v>
      </c>
      <c r="X18">
        <v>26.4</v>
      </c>
      <c r="Y18">
        <v>25.8</v>
      </c>
      <c r="Z18">
        <v>25.9</v>
      </c>
      <c r="AA18">
        <v>26.2</v>
      </c>
      <c r="AB18">
        <v>25.2</v>
      </c>
      <c r="AC18">
        <v>25.7</v>
      </c>
      <c r="AD18">
        <v>26</v>
      </c>
      <c r="AE18">
        <v>25.6</v>
      </c>
      <c r="AF18">
        <v>25.6</v>
      </c>
      <c r="AG18">
        <v>25</v>
      </c>
      <c r="AH18">
        <v>24</v>
      </c>
      <c r="AI18">
        <v>25.2</v>
      </c>
      <c r="AJ18">
        <v>24.6</v>
      </c>
      <c r="AK18">
        <v>23.4</v>
      </c>
      <c r="AL18">
        <v>23.8</v>
      </c>
      <c r="AM18">
        <v>20.3</v>
      </c>
      <c r="AN18">
        <v>18</v>
      </c>
      <c r="AO18">
        <v>14.5</v>
      </c>
      <c r="AP18">
        <f t="shared" si="3"/>
        <v>431.2</v>
      </c>
      <c r="AQ18">
        <f t="shared" si="4"/>
        <v>21.77345772965862</v>
      </c>
      <c r="AR18">
        <v>72.5</v>
      </c>
      <c r="AS18">
        <v>88.5</v>
      </c>
      <c r="AT18">
        <v>86.5</v>
      </c>
      <c r="AU18">
        <v>82.5</v>
      </c>
      <c r="AV18">
        <v>79</v>
      </c>
      <c r="AW18">
        <v>86.5</v>
      </c>
      <c r="AX18">
        <v>84</v>
      </c>
      <c r="AY18">
        <v>81.5</v>
      </c>
      <c r="AZ18">
        <v>82.5</v>
      </c>
      <c r="BA18">
        <v>82.5</v>
      </c>
      <c r="BB18">
        <v>78</v>
      </c>
      <c r="BC18">
        <v>75</v>
      </c>
      <c r="BD18">
        <v>83</v>
      </c>
      <c r="BE18">
        <v>76.5</v>
      </c>
      <c r="BF18">
        <v>74.5</v>
      </c>
      <c r="BG18">
        <v>63</v>
      </c>
      <c r="BH18">
        <v>68</v>
      </c>
      <c r="BI18">
        <v>66.5</v>
      </c>
      <c r="BJ18">
        <f t="shared" si="5"/>
        <v>1410.5</v>
      </c>
      <c r="BK18">
        <f t="shared" si="0"/>
        <v>-10.99063874829519</v>
      </c>
      <c r="BL18">
        <v>54.8</v>
      </c>
      <c r="BM18">
        <v>206.8</v>
      </c>
      <c r="BN18">
        <v>72</v>
      </c>
      <c r="BO18">
        <v>80.400000000000006</v>
      </c>
      <c r="BP18">
        <v>42.8</v>
      </c>
      <c r="BQ18">
        <v>203.8</v>
      </c>
      <c r="BR18">
        <v>147.80000000000001</v>
      </c>
      <c r="BS18">
        <v>118.8</v>
      </c>
      <c r="BT18">
        <v>57.6</v>
      </c>
      <c r="BU18">
        <v>129</v>
      </c>
      <c r="BV18">
        <v>56</v>
      </c>
      <c r="BW18">
        <v>0</v>
      </c>
      <c r="BX18">
        <v>168</v>
      </c>
      <c r="BY18">
        <v>7.2</v>
      </c>
      <c r="BZ18">
        <v>0</v>
      </c>
      <c r="CA18">
        <v>0</v>
      </c>
      <c r="CB18">
        <v>0</v>
      </c>
      <c r="CC18">
        <v>0</v>
      </c>
      <c r="CD18">
        <f t="shared" si="6"/>
        <v>1345.0000000000002</v>
      </c>
      <c r="CE18">
        <f t="shared" si="7"/>
        <v>-140.4072142259331</v>
      </c>
      <c r="CF18">
        <v>6.4</v>
      </c>
      <c r="CG18">
        <v>2.1</v>
      </c>
      <c r="CH18">
        <v>4.5</v>
      </c>
      <c r="CI18">
        <v>6.6</v>
      </c>
      <c r="CJ18">
        <v>5</v>
      </c>
      <c r="CK18">
        <v>2.6</v>
      </c>
      <c r="CL18">
        <v>2.8</v>
      </c>
      <c r="CM18">
        <v>3.4</v>
      </c>
      <c r="CN18">
        <v>5.4</v>
      </c>
      <c r="CO18">
        <v>4.8</v>
      </c>
      <c r="CP18">
        <v>7.3</v>
      </c>
      <c r="CQ18">
        <v>8.5</v>
      </c>
      <c r="CR18">
        <v>5.9</v>
      </c>
      <c r="CS18">
        <v>5.4</v>
      </c>
      <c r="CT18">
        <v>5.2</v>
      </c>
      <c r="CU18">
        <v>8.3000000000000007</v>
      </c>
      <c r="CV18">
        <v>9</v>
      </c>
      <c r="CW18">
        <v>7.9</v>
      </c>
      <c r="CX18">
        <f t="shared" si="8"/>
        <v>101.10000000000001</v>
      </c>
      <c r="CY18">
        <f t="shared" si="9"/>
        <v>2.6940874372700101</v>
      </c>
      <c r="CZ18">
        <v>7.9</v>
      </c>
      <c r="DA18">
        <v>5.6</v>
      </c>
      <c r="DB18">
        <v>6.1</v>
      </c>
      <c r="DC18">
        <v>5.2</v>
      </c>
      <c r="DD18">
        <v>8.3000000000000007</v>
      </c>
      <c r="DE18">
        <v>6.5</v>
      </c>
      <c r="DF18">
        <v>5.5</v>
      </c>
      <c r="DG18">
        <v>6.5</v>
      </c>
      <c r="DH18">
        <v>4.9000000000000004</v>
      </c>
      <c r="DI18">
        <v>5</v>
      </c>
      <c r="DJ18">
        <v>3.4</v>
      </c>
      <c r="DK18">
        <v>3</v>
      </c>
      <c r="DL18">
        <v>4</v>
      </c>
      <c r="DM18">
        <v>3.5</v>
      </c>
      <c r="DN18">
        <v>2.5</v>
      </c>
      <c r="DO18">
        <v>2.4</v>
      </c>
      <c r="DP18">
        <v>2.1</v>
      </c>
      <c r="DQ18">
        <v>2.5</v>
      </c>
      <c r="DR18">
        <f t="shared" si="10"/>
        <v>84.9</v>
      </c>
      <c r="DS18">
        <f t="shared" si="11"/>
        <v>10.343789823895037</v>
      </c>
    </row>
    <row r="19" spans="1:123">
      <c r="A19" s="3">
        <v>2018</v>
      </c>
      <c r="C19">
        <v>18</v>
      </c>
      <c r="D19">
        <v>35.9</v>
      </c>
      <c r="E19">
        <v>32.6</v>
      </c>
      <c r="F19">
        <v>32.5</v>
      </c>
      <c r="G19">
        <v>33.299999999999997</v>
      </c>
      <c r="H19">
        <v>31.2</v>
      </c>
      <c r="I19">
        <v>29.7</v>
      </c>
      <c r="J19">
        <v>30.9</v>
      </c>
      <c r="K19">
        <v>31.9</v>
      </c>
      <c r="L19">
        <v>30.9</v>
      </c>
      <c r="M19">
        <v>30.7</v>
      </c>
      <c r="N19">
        <v>32.299999999999997</v>
      </c>
      <c r="O19">
        <v>31.9</v>
      </c>
      <c r="P19">
        <v>32.1</v>
      </c>
      <c r="Q19">
        <v>30.4</v>
      </c>
      <c r="R19">
        <v>32.6</v>
      </c>
      <c r="S19">
        <v>30.9</v>
      </c>
      <c r="T19">
        <v>30.7</v>
      </c>
      <c r="U19">
        <v>29.6</v>
      </c>
      <c r="V19">
        <f t="shared" si="1"/>
        <v>570.1</v>
      </c>
      <c r="W19">
        <f t="shared" si="2"/>
        <v>-25.129704621702501</v>
      </c>
      <c r="X19">
        <v>26.6</v>
      </c>
      <c r="Y19">
        <v>25.4</v>
      </c>
      <c r="Z19">
        <v>26</v>
      </c>
      <c r="AA19">
        <v>26.9</v>
      </c>
      <c r="AB19">
        <v>25.7</v>
      </c>
      <c r="AC19">
        <v>24.1</v>
      </c>
      <c r="AD19">
        <v>24.9</v>
      </c>
      <c r="AE19">
        <v>26.1</v>
      </c>
      <c r="AF19">
        <v>25.5</v>
      </c>
      <c r="AG19">
        <v>25.5</v>
      </c>
      <c r="AH19">
        <v>25.3</v>
      </c>
      <c r="AI19">
        <v>24.3</v>
      </c>
      <c r="AJ19">
        <v>22.6</v>
      </c>
      <c r="AK19">
        <v>22</v>
      </c>
      <c r="AL19">
        <v>18.5</v>
      </c>
      <c r="AM19">
        <v>17.100000000000001</v>
      </c>
      <c r="AN19">
        <v>14.3</v>
      </c>
      <c r="AO19">
        <v>12</v>
      </c>
      <c r="AP19">
        <f t="shared" si="3"/>
        <v>412.80000000000007</v>
      </c>
      <c r="AQ19">
        <f t="shared" si="4"/>
        <v>20.626238081258695</v>
      </c>
      <c r="AR19">
        <v>74.2</v>
      </c>
      <c r="AS19">
        <v>80</v>
      </c>
      <c r="AT19">
        <v>83.2</v>
      </c>
      <c r="AU19">
        <v>77.599999999999994</v>
      </c>
      <c r="AV19">
        <v>85.5</v>
      </c>
      <c r="AW19">
        <v>88.8</v>
      </c>
      <c r="AX19">
        <v>85.050000000000011</v>
      </c>
      <c r="AY19">
        <v>80.349999999999994</v>
      </c>
      <c r="AZ19">
        <v>89.05</v>
      </c>
      <c r="BA19">
        <v>86.7</v>
      </c>
      <c r="BB19">
        <v>83.35</v>
      </c>
      <c r="BC19">
        <v>85.3</v>
      </c>
      <c r="BD19">
        <v>81.75</v>
      </c>
      <c r="BE19">
        <v>80.5</v>
      </c>
      <c r="BF19">
        <v>72.2</v>
      </c>
      <c r="BG19">
        <v>72.05</v>
      </c>
      <c r="BH19">
        <v>73</v>
      </c>
      <c r="BI19">
        <v>70.550000000000011</v>
      </c>
      <c r="BJ19">
        <f t="shared" si="5"/>
        <v>1449.1499999999999</v>
      </c>
      <c r="BK19">
        <f t="shared" si="0"/>
        <v>-8.0502255355366827</v>
      </c>
      <c r="BL19">
        <v>18.2</v>
      </c>
      <c r="BM19">
        <v>180.8</v>
      </c>
      <c r="BN19">
        <v>173.2</v>
      </c>
      <c r="BO19">
        <v>79.599999999999994</v>
      </c>
      <c r="BP19">
        <v>169</v>
      </c>
      <c r="BQ19">
        <v>218.1</v>
      </c>
      <c r="BR19">
        <v>126.4</v>
      </c>
      <c r="BS19">
        <v>73.400000000000006</v>
      </c>
      <c r="BT19">
        <v>160.80000000000001</v>
      </c>
      <c r="BU19">
        <v>86.8</v>
      </c>
      <c r="BV19">
        <v>76.599999999999994</v>
      </c>
      <c r="BW19">
        <v>15.6</v>
      </c>
      <c r="BX19">
        <v>49.2</v>
      </c>
      <c r="BY19">
        <v>80.599999999999994</v>
      </c>
      <c r="BZ19">
        <v>0</v>
      </c>
      <c r="CA19">
        <v>2.6</v>
      </c>
      <c r="CB19">
        <v>0</v>
      </c>
      <c r="CC19">
        <v>0</v>
      </c>
      <c r="CD19">
        <f t="shared" si="6"/>
        <v>1510.8999999999996</v>
      </c>
      <c r="CE19">
        <f t="shared" si="7"/>
        <v>-68.696786843320126</v>
      </c>
      <c r="CF19">
        <v>6.4</v>
      </c>
      <c r="CG19">
        <v>6</v>
      </c>
      <c r="CH19">
        <v>3.1</v>
      </c>
      <c r="CI19">
        <v>6.7</v>
      </c>
      <c r="CJ19">
        <v>2.2000000000000002</v>
      </c>
      <c r="CK19">
        <v>1</v>
      </c>
      <c r="CL19">
        <v>3.6</v>
      </c>
      <c r="CM19">
        <v>4</v>
      </c>
      <c r="CN19">
        <v>3.2</v>
      </c>
      <c r="CO19">
        <v>2</v>
      </c>
      <c r="CP19">
        <v>4.7</v>
      </c>
      <c r="CQ19">
        <v>5.6</v>
      </c>
      <c r="CR19">
        <v>6.8</v>
      </c>
      <c r="CS19">
        <v>4.5999999999999996</v>
      </c>
      <c r="CT19">
        <v>9.1</v>
      </c>
      <c r="CU19">
        <v>7.3</v>
      </c>
      <c r="CV19">
        <v>7.8</v>
      </c>
      <c r="CW19">
        <v>8.3000000000000007</v>
      </c>
      <c r="CX19">
        <f t="shared" si="8"/>
        <v>92.399999999999991</v>
      </c>
      <c r="CY19">
        <f t="shared" si="9"/>
        <v>1.7146699154944041</v>
      </c>
      <c r="CZ19">
        <v>7.5</v>
      </c>
      <c r="DA19">
        <v>3.5</v>
      </c>
      <c r="DB19">
        <v>6.1</v>
      </c>
      <c r="DC19">
        <v>3.7</v>
      </c>
      <c r="DD19">
        <v>5.6</v>
      </c>
      <c r="DE19">
        <v>2.2000000000000002</v>
      </c>
      <c r="DF19">
        <v>2.6</v>
      </c>
      <c r="DG19">
        <v>1.5</v>
      </c>
      <c r="DH19">
        <v>1.1000000000000001</v>
      </c>
      <c r="DI19">
        <v>3.3</v>
      </c>
      <c r="DJ19">
        <v>5.3</v>
      </c>
      <c r="DK19">
        <v>6.1</v>
      </c>
      <c r="DL19">
        <v>6.6</v>
      </c>
      <c r="DM19">
        <v>5.4</v>
      </c>
      <c r="DN19">
        <v>4.5999999999999996</v>
      </c>
      <c r="DO19">
        <v>4.7</v>
      </c>
      <c r="DP19">
        <v>3.5</v>
      </c>
      <c r="DQ19">
        <v>3.4</v>
      </c>
      <c r="DR19">
        <f t="shared" si="10"/>
        <v>76.7</v>
      </c>
      <c r="DS19">
        <f t="shared" si="11"/>
        <v>11.768489004359646</v>
      </c>
    </row>
    <row r="20" spans="1:123">
      <c r="A20" s="3">
        <v>2019</v>
      </c>
      <c r="C20">
        <v>19</v>
      </c>
      <c r="D20">
        <v>34.6</v>
      </c>
      <c r="E20">
        <v>33.9</v>
      </c>
      <c r="F20">
        <v>31</v>
      </c>
      <c r="G20">
        <v>32.700000000000003</v>
      </c>
      <c r="H20">
        <v>32.4</v>
      </c>
      <c r="I20">
        <v>33.299999999999997</v>
      </c>
      <c r="J20">
        <v>32.700000000000003</v>
      </c>
      <c r="K20">
        <v>32</v>
      </c>
      <c r="L20">
        <v>32.299999999999997</v>
      </c>
      <c r="M20">
        <v>33.799999999999997</v>
      </c>
      <c r="N20">
        <v>33.1</v>
      </c>
      <c r="O20">
        <v>33.1</v>
      </c>
      <c r="P20">
        <v>32.1</v>
      </c>
      <c r="Q20">
        <v>30.9</v>
      </c>
      <c r="R20">
        <v>30.9</v>
      </c>
      <c r="S20">
        <v>31.9</v>
      </c>
      <c r="T20">
        <v>31</v>
      </c>
      <c r="U20">
        <v>29.6</v>
      </c>
      <c r="V20">
        <f t="shared" si="1"/>
        <v>581.30000000000007</v>
      </c>
      <c r="W20">
        <f t="shared" si="2"/>
        <v>-25.124802259419489</v>
      </c>
      <c r="X20">
        <v>25.6</v>
      </c>
      <c r="Y20">
        <v>26.1</v>
      </c>
      <c r="Z20">
        <v>25.3</v>
      </c>
      <c r="AA20">
        <v>25.7</v>
      </c>
      <c r="AB20">
        <v>26.5</v>
      </c>
      <c r="AC20">
        <v>26</v>
      </c>
      <c r="AD20">
        <v>25.8</v>
      </c>
      <c r="AE20">
        <v>25.4</v>
      </c>
      <c r="AF20">
        <v>24.7</v>
      </c>
      <c r="AG20">
        <v>25.7</v>
      </c>
      <c r="AH20">
        <v>25.3</v>
      </c>
      <c r="AI20">
        <v>25.7</v>
      </c>
      <c r="AJ20">
        <v>22.4</v>
      </c>
      <c r="AK20">
        <v>23</v>
      </c>
      <c r="AL20">
        <v>21.3</v>
      </c>
      <c r="AM20">
        <v>18.8</v>
      </c>
      <c r="AN20">
        <v>18</v>
      </c>
      <c r="AO20">
        <v>16.2</v>
      </c>
      <c r="AP20">
        <f t="shared" si="3"/>
        <v>427.5</v>
      </c>
      <c r="AQ20">
        <f t="shared" si="4"/>
        <v>19.070146258081984</v>
      </c>
      <c r="AR20">
        <v>65.650000000000006</v>
      </c>
      <c r="AS20">
        <v>73.849999999999994</v>
      </c>
      <c r="AT20">
        <v>85.1</v>
      </c>
      <c r="AU20">
        <v>74.3</v>
      </c>
      <c r="AV20">
        <v>77.95</v>
      </c>
      <c r="AW20">
        <v>77.75</v>
      </c>
      <c r="AX20">
        <v>79.099999999999994</v>
      </c>
      <c r="AY20">
        <v>81.699999999999989</v>
      </c>
      <c r="AZ20">
        <v>77.75</v>
      </c>
      <c r="BA20">
        <v>75.849999999999994</v>
      </c>
      <c r="BB20">
        <v>81</v>
      </c>
      <c r="BC20">
        <v>79.650000000000006</v>
      </c>
      <c r="BD20">
        <v>75.25</v>
      </c>
      <c r="BE20">
        <v>76.55</v>
      </c>
      <c r="BF20">
        <v>74.8</v>
      </c>
      <c r="BG20">
        <v>67.699999999999989</v>
      </c>
      <c r="BH20">
        <v>67.650000000000006</v>
      </c>
      <c r="BI20">
        <v>69.300000000000011</v>
      </c>
      <c r="BJ20">
        <f t="shared" si="5"/>
        <v>1360.8999999999999</v>
      </c>
      <c r="BK20">
        <f t="shared" si="0"/>
        <v>-2.5382968286812648</v>
      </c>
      <c r="BL20">
        <v>153</v>
      </c>
      <c r="BM20">
        <v>30.8</v>
      </c>
      <c r="BN20">
        <v>144.9</v>
      </c>
      <c r="BO20">
        <v>41.2</v>
      </c>
      <c r="BP20">
        <v>16.8</v>
      </c>
      <c r="BQ20">
        <v>108.2</v>
      </c>
      <c r="BR20">
        <v>116.5</v>
      </c>
      <c r="BS20">
        <v>51.2</v>
      </c>
      <c r="BT20">
        <v>37.799999999999997</v>
      </c>
      <c r="BU20">
        <v>174.6</v>
      </c>
      <c r="BV20">
        <v>112.2</v>
      </c>
      <c r="BW20">
        <v>7.8</v>
      </c>
      <c r="BX20">
        <v>14.2</v>
      </c>
      <c r="BY20">
        <v>6.2</v>
      </c>
      <c r="BZ20">
        <v>0</v>
      </c>
      <c r="CA20">
        <v>0</v>
      </c>
      <c r="CB20">
        <v>0</v>
      </c>
      <c r="CC20">
        <v>0</v>
      </c>
      <c r="CD20">
        <f t="shared" si="6"/>
        <v>1015.4000000000002</v>
      </c>
      <c r="CE20">
        <f t="shared" si="7"/>
        <v>-168.06637513206607</v>
      </c>
      <c r="CF20">
        <v>8.5</v>
      </c>
      <c r="CG20">
        <v>4.7</v>
      </c>
      <c r="CH20">
        <v>1.5</v>
      </c>
      <c r="CI20">
        <v>5.4</v>
      </c>
      <c r="CJ20">
        <v>3.8</v>
      </c>
      <c r="CK20">
        <v>4.8</v>
      </c>
      <c r="CL20">
        <v>5.0999999999999996</v>
      </c>
      <c r="CM20">
        <v>5.2</v>
      </c>
      <c r="CN20">
        <v>5.3</v>
      </c>
      <c r="CO20">
        <v>6.1</v>
      </c>
      <c r="CP20">
        <v>5.8</v>
      </c>
      <c r="CQ20">
        <v>5.5</v>
      </c>
      <c r="CR20">
        <v>7</v>
      </c>
      <c r="CS20">
        <v>6.1</v>
      </c>
      <c r="CT20">
        <v>7.6</v>
      </c>
      <c r="CU20">
        <v>8.6</v>
      </c>
      <c r="CV20">
        <v>6</v>
      </c>
      <c r="CW20">
        <v>6.5</v>
      </c>
      <c r="CX20">
        <f t="shared" si="8"/>
        <v>103.49999999999999</v>
      </c>
      <c r="CY20">
        <f t="shared" si="9"/>
        <v>0.35799876366152583</v>
      </c>
      <c r="CZ20">
        <v>5</v>
      </c>
      <c r="DA20">
        <v>4.7</v>
      </c>
      <c r="DB20">
        <v>5</v>
      </c>
      <c r="DC20">
        <v>3</v>
      </c>
      <c r="DD20">
        <v>6.7</v>
      </c>
      <c r="DE20">
        <v>5</v>
      </c>
      <c r="DF20">
        <v>3.8</v>
      </c>
      <c r="DG20">
        <v>5.8</v>
      </c>
      <c r="DH20">
        <v>2.4</v>
      </c>
      <c r="DI20">
        <v>1.9</v>
      </c>
      <c r="DJ20">
        <v>3.5</v>
      </c>
      <c r="DK20">
        <v>3.5</v>
      </c>
      <c r="DL20">
        <v>4.5</v>
      </c>
      <c r="DM20">
        <v>1.8</v>
      </c>
      <c r="DN20">
        <v>1.9</v>
      </c>
      <c r="DO20">
        <v>2.4</v>
      </c>
      <c r="DP20">
        <v>1.2</v>
      </c>
      <c r="DQ20">
        <v>2.2000000000000002</v>
      </c>
      <c r="DR20">
        <f t="shared" si="10"/>
        <v>64.299999999999983</v>
      </c>
      <c r="DS20">
        <f t="shared" si="11"/>
        <v>8.3235140817041469</v>
      </c>
    </row>
    <row r="21" spans="1:123">
      <c r="A21" s="3">
        <v>2020</v>
      </c>
      <c r="C21">
        <v>20</v>
      </c>
      <c r="D21">
        <v>32.9</v>
      </c>
      <c r="E21">
        <v>32.1</v>
      </c>
      <c r="F21">
        <v>33.299999999999997</v>
      </c>
      <c r="G21">
        <v>32.799999999999997</v>
      </c>
      <c r="H21">
        <v>32.299999999999997</v>
      </c>
      <c r="I21">
        <v>31.5</v>
      </c>
      <c r="J21">
        <v>32.5</v>
      </c>
      <c r="K21">
        <v>31.9</v>
      </c>
      <c r="L21">
        <v>32</v>
      </c>
      <c r="M21">
        <v>32.1</v>
      </c>
      <c r="N21">
        <v>34</v>
      </c>
      <c r="O21">
        <v>34.1</v>
      </c>
      <c r="P21">
        <v>34.200000000000003</v>
      </c>
      <c r="Q21">
        <v>32.6</v>
      </c>
      <c r="R21">
        <v>34.200000000000003</v>
      </c>
      <c r="S21">
        <v>34</v>
      </c>
      <c r="T21">
        <v>33</v>
      </c>
      <c r="U21">
        <v>31</v>
      </c>
      <c r="V21">
        <f t="shared" si="1"/>
        <v>590.5</v>
      </c>
      <c r="W21">
        <f t="shared" si="2"/>
        <v>-27.057052086689808</v>
      </c>
      <c r="X21">
        <v>26.6</v>
      </c>
      <c r="Y21">
        <v>25.6</v>
      </c>
      <c r="Z21">
        <v>25.8</v>
      </c>
      <c r="AA21">
        <v>26.2</v>
      </c>
      <c r="AB21">
        <v>25.7</v>
      </c>
      <c r="AC21">
        <v>26.3</v>
      </c>
      <c r="AD21">
        <v>26.8</v>
      </c>
      <c r="AE21">
        <v>26.2</v>
      </c>
      <c r="AF21">
        <v>25.8</v>
      </c>
      <c r="AG21">
        <v>25.4</v>
      </c>
      <c r="AH21">
        <v>25.7</v>
      </c>
      <c r="AI21">
        <v>25.6</v>
      </c>
      <c r="AJ21">
        <v>24.6</v>
      </c>
      <c r="AK21">
        <v>22.8</v>
      </c>
      <c r="AL21">
        <v>21.3</v>
      </c>
      <c r="AM21">
        <v>19.2</v>
      </c>
      <c r="AN21">
        <v>17.399999999999999</v>
      </c>
      <c r="AO21">
        <v>13.1</v>
      </c>
      <c r="AP21">
        <f t="shared" si="3"/>
        <v>430.10000000000008</v>
      </c>
      <c r="AQ21">
        <f>SUMPRODUCT(X21:AO21,$X$22:$AO$22)</f>
        <v>22.320630998689065</v>
      </c>
      <c r="AR21">
        <v>78</v>
      </c>
      <c r="AS21">
        <v>81</v>
      </c>
      <c r="AT21">
        <v>76</v>
      </c>
      <c r="AU21">
        <v>79</v>
      </c>
      <c r="AV21">
        <v>83.5</v>
      </c>
      <c r="AW21">
        <v>81</v>
      </c>
      <c r="AX21">
        <v>82.5</v>
      </c>
      <c r="AY21">
        <v>84.5</v>
      </c>
      <c r="AZ21">
        <v>76</v>
      </c>
      <c r="BA21">
        <v>79</v>
      </c>
      <c r="BB21">
        <v>74.5</v>
      </c>
      <c r="BC21">
        <v>78.5</v>
      </c>
      <c r="BD21">
        <v>76.5</v>
      </c>
      <c r="BE21">
        <v>76.5</v>
      </c>
      <c r="BF21">
        <v>71</v>
      </c>
      <c r="BG21">
        <v>65.5</v>
      </c>
      <c r="BH21">
        <v>67.5</v>
      </c>
      <c r="BI21">
        <v>62.5</v>
      </c>
      <c r="BJ21">
        <f t="shared" si="5"/>
        <v>1373</v>
      </c>
      <c r="BK21">
        <f t="shared" si="0"/>
        <v>-5.2575581971830694</v>
      </c>
      <c r="BL21">
        <v>38.4</v>
      </c>
      <c r="BM21">
        <v>182</v>
      </c>
      <c r="BN21">
        <v>18.8</v>
      </c>
      <c r="BO21">
        <v>32</v>
      </c>
      <c r="BP21">
        <v>151.69999999999999</v>
      </c>
      <c r="BQ21">
        <v>18.2</v>
      </c>
      <c r="BR21">
        <v>54.2</v>
      </c>
      <c r="BS21">
        <v>94</v>
      </c>
      <c r="BT21">
        <v>10.3</v>
      </c>
      <c r="BU21">
        <v>91</v>
      </c>
      <c r="BV21">
        <v>0</v>
      </c>
      <c r="BW21">
        <v>27.6</v>
      </c>
      <c r="BX21">
        <v>18.5</v>
      </c>
      <c r="BY21">
        <v>10.199999999999999</v>
      </c>
      <c r="BZ21">
        <v>0</v>
      </c>
      <c r="CA21">
        <v>0</v>
      </c>
      <c r="CB21">
        <v>0</v>
      </c>
      <c r="CC21">
        <v>0</v>
      </c>
      <c r="CD21">
        <f t="shared" si="6"/>
        <v>746.9</v>
      </c>
      <c r="CE21">
        <f t="shared" si="7"/>
        <v>-30.880475402563324</v>
      </c>
      <c r="CF21">
        <v>3.9</v>
      </c>
      <c r="CG21">
        <v>3.9</v>
      </c>
      <c r="CH21">
        <v>5.5</v>
      </c>
      <c r="CI21">
        <v>5.5</v>
      </c>
      <c r="CJ21">
        <v>4.3</v>
      </c>
      <c r="CK21">
        <v>2.5</v>
      </c>
      <c r="CL21">
        <v>3.9</v>
      </c>
      <c r="CM21">
        <v>3</v>
      </c>
      <c r="CN21">
        <v>6.7</v>
      </c>
      <c r="CO21">
        <v>7.5</v>
      </c>
      <c r="CP21">
        <v>8.1</v>
      </c>
      <c r="CQ21">
        <v>6.8</v>
      </c>
      <c r="CR21">
        <v>6.8</v>
      </c>
      <c r="CS21">
        <v>6.8</v>
      </c>
      <c r="CT21">
        <v>8.9</v>
      </c>
      <c r="CU21">
        <v>9.1</v>
      </c>
      <c r="CV21">
        <v>7.9</v>
      </c>
      <c r="CW21">
        <v>7</v>
      </c>
      <c r="CX21">
        <f t="shared" si="8"/>
        <v>108.10000000000001</v>
      </c>
      <c r="CY21">
        <f t="shared" si="9"/>
        <v>0.48143655908386584</v>
      </c>
      <c r="CZ21">
        <v>2.4</v>
      </c>
      <c r="DA21">
        <v>3.5</v>
      </c>
      <c r="DB21">
        <v>1.5</v>
      </c>
      <c r="DC21">
        <v>2.4</v>
      </c>
      <c r="DD21">
        <v>1.9</v>
      </c>
      <c r="DE21">
        <v>0.9</v>
      </c>
      <c r="DF21">
        <v>1.7</v>
      </c>
      <c r="DG21">
        <v>1.5</v>
      </c>
      <c r="DH21">
        <v>1.8</v>
      </c>
      <c r="DI21">
        <v>1.8</v>
      </c>
      <c r="DJ21">
        <v>0.9</v>
      </c>
      <c r="DK21">
        <v>1.6</v>
      </c>
      <c r="DL21">
        <v>2.2000000000000002</v>
      </c>
      <c r="DM21">
        <v>2.2999999999999998</v>
      </c>
      <c r="DN21">
        <v>0.7</v>
      </c>
      <c r="DO21">
        <v>0.7</v>
      </c>
      <c r="DP21">
        <v>1.1000000000000001</v>
      </c>
      <c r="DQ21">
        <v>1.8</v>
      </c>
      <c r="DR21">
        <f t="shared" si="10"/>
        <v>30.700000000000003</v>
      </c>
      <c r="DS21">
        <f t="shared" si="11"/>
        <v>4.3958624888812752</v>
      </c>
    </row>
    <row r="22" spans="1:123">
      <c r="A22" s="3" t="s">
        <v>111</v>
      </c>
      <c r="D22" s="3">
        <f>CORREL(D2:D17,$B$2:$B$17)</f>
        <v>4.153498651429538E-2</v>
      </c>
      <c r="E22" s="3">
        <f t="shared" ref="E22:CP22" si="12">CORREL(E2:E17,$B$2:$B$17)</f>
        <v>0.10089519348732487</v>
      </c>
      <c r="F22" s="3">
        <f t="shared" si="12"/>
        <v>-0.13776763379271159</v>
      </c>
      <c r="G22" s="3">
        <f t="shared" si="12"/>
        <v>0.21772337849658094</v>
      </c>
      <c r="H22" s="3">
        <f t="shared" si="12"/>
        <v>-0.39886209989699734</v>
      </c>
      <c r="I22" s="3">
        <f t="shared" si="12"/>
        <v>0.13428454626901434</v>
      </c>
      <c r="J22" s="3">
        <f t="shared" si="12"/>
        <v>6.6995216650681907E-2</v>
      </c>
      <c r="K22" s="3">
        <f t="shared" si="12"/>
        <v>-0.20388142650568408</v>
      </c>
      <c r="L22" s="3">
        <f t="shared" si="12"/>
        <v>0.14070410611714018</v>
      </c>
      <c r="M22" s="3">
        <f t="shared" si="12"/>
        <v>-0.27281812101361397</v>
      </c>
      <c r="N22" s="3">
        <f t="shared" si="12"/>
        <v>0.27989519210382069</v>
      </c>
      <c r="O22" s="3">
        <f t="shared" si="12"/>
        <v>0.25704855810132293</v>
      </c>
      <c r="P22" s="3">
        <f t="shared" si="12"/>
        <v>-4.0780141374193946E-2</v>
      </c>
      <c r="Q22" s="3">
        <f t="shared" si="12"/>
        <v>-5.3729625540447572E-2</v>
      </c>
      <c r="R22" s="3">
        <f t="shared" si="12"/>
        <v>-0.16304837163272712</v>
      </c>
      <c r="S22" s="3">
        <f t="shared" si="12"/>
        <v>-0.39744455905730702</v>
      </c>
      <c r="T22" s="3">
        <f t="shared" si="12"/>
        <v>3.4089062798963975E-2</v>
      </c>
      <c r="U22" s="3">
        <f t="shared" si="12"/>
        <v>-0.45652784131352137</v>
      </c>
      <c r="W22" s="3"/>
      <c r="X22" s="3">
        <f t="shared" si="12"/>
        <v>0.25747824142900433</v>
      </c>
      <c r="Y22" s="3">
        <f t="shared" si="12"/>
        <v>0.2038541240343088</v>
      </c>
      <c r="Z22" s="3">
        <f t="shared" si="12"/>
        <v>-0.16122012135801195</v>
      </c>
      <c r="AA22" s="3">
        <f t="shared" si="12"/>
        <v>-7.6817942425213892E-2</v>
      </c>
      <c r="AB22" s="3">
        <f t="shared" si="12"/>
        <v>-0.50988083239852777</v>
      </c>
      <c r="AC22" s="3">
        <f t="shared" si="12"/>
        <v>5.0538129156498537E-2</v>
      </c>
      <c r="AD22" s="3">
        <f t="shared" si="12"/>
        <v>0.21586147574236683</v>
      </c>
      <c r="AE22" s="3">
        <f t="shared" si="12"/>
        <v>-0.15897232874114614</v>
      </c>
      <c r="AF22" s="3">
        <f t="shared" si="12"/>
        <v>-1.5309082856726716E-2</v>
      </c>
      <c r="AG22" s="3">
        <f t="shared" si="12"/>
        <v>-0.24659102638742994</v>
      </c>
      <c r="AH22" s="3">
        <f t="shared" si="12"/>
        <v>0.4171251328761873</v>
      </c>
      <c r="AI22" s="3">
        <f t="shared" si="12"/>
        <v>0.24480551127766959</v>
      </c>
      <c r="AJ22" s="3">
        <f t="shared" si="12"/>
        <v>0.45678684031273203</v>
      </c>
      <c r="AK22" s="3">
        <f t="shared" si="12"/>
        <v>0.54829916447789806</v>
      </c>
      <c r="AL22" s="3">
        <f t="shared" si="12"/>
        <v>0.28716562703991833</v>
      </c>
      <c r="AM22" s="3">
        <f t="shared" si="12"/>
        <v>-0.161932296680521</v>
      </c>
      <c r="AN22" s="3">
        <f t="shared" si="12"/>
        <v>-0.230626142346463</v>
      </c>
      <c r="AO22" s="3">
        <f t="shared" si="12"/>
        <v>-0.49478131430547873</v>
      </c>
      <c r="AP22" s="3"/>
      <c r="AQ22" s="3"/>
      <c r="AR22" s="3">
        <f t="shared" ref="AR22:BI22" si="13">CORREL(AR2:AR17,$B$2:$B$17)</f>
        <v>-0.28555465376185213</v>
      </c>
      <c r="AS22" s="3">
        <f t="shared" si="13"/>
        <v>-0.2713872815584682</v>
      </c>
      <c r="AT22" s="3">
        <f t="shared" si="13"/>
        <v>0.14098805857769686</v>
      </c>
      <c r="AU22" s="3">
        <f t="shared" si="13"/>
        <v>-0.16893516735060315</v>
      </c>
      <c r="AV22" s="3">
        <f t="shared" si="13"/>
        <v>0.67394678237440775</v>
      </c>
      <c r="AW22" s="3">
        <f t="shared" si="13"/>
        <v>-0.18545524026810478</v>
      </c>
      <c r="AX22" s="3">
        <f t="shared" si="13"/>
        <v>-0.31282523587093425</v>
      </c>
      <c r="AY22" s="3">
        <f t="shared" si="13"/>
        <v>0.21498618958330323</v>
      </c>
      <c r="AZ22" s="3">
        <f t="shared" si="13"/>
        <v>-0.11554261617452567</v>
      </c>
      <c r="BA22" s="3">
        <f t="shared" si="13"/>
        <v>4.3742355373639567E-2</v>
      </c>
      <c r="BB22" s="3">
        <f t="shared" si="13"/>
        <v>-0.43270366438238039</v>
      </c>
      <c r="BC22" s="3">
        <f t="shared" si="13"/>
        <v>-0.31266731449349389</v>
      </c>
      <c r="BD22" s="3">
        <f t="shared" si="13"/>
        <v>4.8976273432612495E-2</v>
      </c>
      <c r="BE22" s="3">
        <f t="shared" si="13"/>
        <v>0.20710616594040784</v>
      </c>
      <c r="BF22" s="3">
        <f t="shared" si="13"/>
        <v>0.38640833395185875</v>
      </c>
      <c r="BG22" s="3">
        <f t="shared" si="13"/>
        <v>0.43134996703334483</v>
      </c>
      <c r="BH22" s="3">
        <f t="shared" si="13"/>
        <v>6.1473858752982675E-2</v>
      </c>
      <c r="BI22" s="3">
        <f t="shared" si="13"/>
        <v>-0.14886206793390402</v>
      </c>
      <c r="BJ22" s="3"/>
      <c r="BK22" s="3"/>
      <c r="BL22" s="3">
        <f t="shared" si="12"/>
        <v>-0.25507730568632841</v>
      </c>
      <c r="BM22" s="3">
        <f t="shared" si="12"/>
        <v>-0.27409127290290347</v>
      </c>
      <c r="BN22" s="3">
        <f t="shared" si="12"/>
        <v>-0.15077161467407127</v>
      </c>
      <c r="BO22" s="3">
        <f t="shared" si="12"/>
        <v>-0.16897266745639708</v>
      </c>
      <c r="BP22" s="3">
        <f t="shared" si="12"/>
        <v>0.38760303400740914</v>
      </c>
      <c r="BQ22" s="3">
        <f t="shared" si="12"/>
        <v>-7.0497533017651937E-2</v>
      </c>
      <c r="BR22" s="3">
        <f t="shared" si="12"/>
        <v>-0.3559055193634571</v>
      </c>
      <c r="BS22" s="3">
        <f t="shared" si="12"/>
        <v>8.2767774267412386E-2</v>
      </c>
      <c r="BT22" s="3">
        <f t="shared" si="12"/>
        <v>0.24860462052439825</v>
      </c>
      <c r="BU22" s="3">
        <f t="shared" si="12"/>
        <v>-0.18115974848950925</v>
      </c>
      <c r="BV22" s="3">
        <f t="shared" si="12"/>
        <v>-0.30262213928416043</v>
      </c>
      <c r="BW22" s="3">
        <f t="shared" si="12"/>
        <v>7.1232580170835585E-2</v>
      </c>
      <c r="BX22" s="3">
        <f t="shared" si="12"/>
        <v>0.12344061881383676</v>
      </c>
      <c r="BY22" s="3">
        <f t="shared" si="12"/>
        <v>6.9564567581400658E-2</v>
      </c>
      <c r="BZ22" s="3">
        <f t="shared" si="12"/>
        <v>0.49180492692407179</v>
      </c>
      <c r="CA22" s="3">
        <f t="shared" si="12"/>
        <v>-5.5458897418604576E-3</v>
      </c>
      <c r="CB22" s="3">
        <f t="shared" si="12"/>
        <v>0.19445338948190652</v>
      </c>
      <c r="CC22" s="3">
        <f t="shared" si="12"/>
        <v>0.18173711674447632</v>
      </c>
      <c r="CD22" s="3"/>
      <c r="CE22" s="3"/>
      <c r="CF22" s="3">
        <f t="shared" si="12"/>
        <v>4.7405412622546356E-2</v>
      </c>
      <c r="CG22" s="3">
        <f t="shared" si="12"/>
        <v>9.5951439538617581E-2</v>
      </c>
      <c r="CH22" s="3">
        <f t="shared" si="12"/>
        <v>-0.18502831436001649</v>
      </c>
      <c r="CI22" s="3">
        <f t="shared" si="12"/>
        <v>0.35247160645853481</v>
      </c>
      <c r="CJ22" s="3">
        <f t="shared" si="12"/>
        <v>-0.31576359591035746</v>
      </c>
      <c r="CK22" s="3">
        <f t="shared" si="12"/>
        <v>7.3387812030348609E-2</v>
      </c>
      <c r="CL22" s="3">
        <f t="shared" si="12"/>
        <v>-6.8962887445362222E-3</v>
      </c>
      <c r="CM22" s="3">
        <f t="shared" si="12"/>
        <v>-0.25485334901386958</v>
      </c>
      <c r="CN22" s="3">
        <f t="shared" si="12"/>
        <v>0.123849842337167</v>
      </c>
      <c r="CO22" s="3">
        <f t="shared" si="12"/>
        <v>-7.7364433190215506E-2</v>
      </c>
      <c r="CP22" s="3">
        <f t="shared" si="12"/>
        <v>0.27401101423749696</v>
      </c>
      <c r="CQ22" s="3">
        <f t="shared" ref="CQ22:DQ22" si="14">CORREL(CQ2:CQ17,$B$2:$B$17)</f>
        <v>0.23212611650674017</v>
      </c>
      <c r="CR22" s="3">
        <f t="shared" si="14"/>
        <v>-8.8555555248934895E-2</v>
      </c>
      <c r="CS22" s="3">
        <f t="shared" si="14"/>
        <v>-0.36274383633324497</v>
      </c>
      <c r="CT22" s="3">
        <f t="shared" si="14"/>
        <v>-0.22523528563766076</v>
      </c>
      <c r="CU22" s="3">
        <f t="shared" si="14"/>
        <v>-4.3170373654535493E-2</v>
      </c>
      <c r="CV22" s="3">
        <f t="shared" si="14"/>
        <v>0.19761534357702987</v>
      </c>
      <c r="CW22" s="3">
        <f t="shared" si="14"/>
        <v>0.117826831889603</v>
      </c>
      <c r="CX22" s="3"/>
      <c r="CY22" s="3"/>
      <c r="CZ22" s="3">
        <f t="shared" si="14"/>
        <v>0.35798010283358567</v>
      </c>
      <c r="DA22" s="3">
        <f t="shared" si="14"/>
        <v>0.12699577764616199</v>
      </c>
      <c r="DB22" s="3">
        <f t="shared" si="14"/>
        <v>-0.1353575706476674</v>
      </c>
      <c r="DC22" s="3">
        <f t="shared" si="14"/>
        <v>-6.5195401080077958E-2</v>
      </c>
      <c r="DD22" s="3">
        <f t="shared" si="14"/>
        <v>-0.1284610728300305</v>
      </c>
      <c r="DE22" s="3">
        <f t="shared" si="14"/>
        <v>-2.0664345883671047E-2</v>
      </c>
      <c r="DF22" s="3">
        <f t="shared" si="14"/>
        <v>0.20921056568969357</v>
      </c>
      <c r="DG22" s="3">
        <f t="shared" si="14"/>
        <v>0.26563115831340084</v>
      </c>
      <c r="DH22" s="3">
        <f t="shared" si="14"/>
        <v>7.607453956126134E-2</v>
      </c>
      <c r="DI22" s="3">
        <f t="shared" si="14"/>
        <v>0.18540814299833017</v>
      </c>
      <c r="DJ22" s="3">
        <f t="shared" si="14"/>
        <v>7.4257268239739702E-2</v>
      </c>
      <c r="DK22" s="3">
        <f t="shared" si="14"/>
        <v>0.47606574032668625</v>
      </c>
      <c r="DL22" s="3">
        <f t="shared" si="14"/>
        <v>0.34172735222482958</v>
      </c>
      <c r="DM22" s="3">
        <f t="shared" si="14"/>
        <v>8.4721167300717146E-2</v>
      </c>
      <c r="DN22" s="3">
        <f t="shared" si="14"/>
        <v>0.27209674673065787</v>
      </c>
      <c r="DO22" s="3">
        <f t="shared" si="14"/>
        <v>9.9516136607871036E-2</v>
      </c>
      <c r="DP22" s="3">
        <f t="shared" si="14"/>
        <v>0.17227517119133132</v>
      </c>
      <c r="DQ22" s="3">
        <f t="shared" si="14"/>
        <v>0.14711303807396353</v>
      </c>
    </row>
    <row r="24" spans="1:123">
      <c r="D24" s="2" t="s">
        <v>123</v>
      </c>
      <c r="E24" s="2" t="s">
        <v>123</v>
      </c>
      <c r="F24" s="2" t="s">
        <v>123</v>
      </c>
      <c r="G24" s="2" t="s">
        <v>123</v>
      </c>
      <c r="H24" s="2" t="s">
        <v>123</v>
      </c>
      <c r="I24" s="2" t="s">
        <v>123</v>
      </c>
      <c r="J24" s="2" t="s">
        <v>123</v>
      </c>
      <c r="K24" s="2" t="s">
        <v>123</v>
      </c>
      <c r="L24" s="2" t="s">
        <v>123</v>
      </c>
      <c r="M24" s="2" t="s">
        <v>123</v>
      </c>
      <c r="N24" s="2" t="s">
        <v>123</v>
      </c>
      <c r="O24" s="2" t="s">
        <v>123</v>
      </c>
      <c r="P24" s="2" t="s">
        <v>123</v>
      </c>
      <c r="Q24" s="2" t="s">
        <v>123</v>
      </c>
      <c r="R24" s="2" t="s">
        <v>123</v>
      </c>
      <c r="S24" s="2" t="s">
        <v>123</v>
      </c>
      <c r="T24" s="2" t="s">
        <v>123</v>
      </c>
      <c r="U24" s="2" t="s">
        <v>123</v>
      </c>
      <c r="V24" s="2" t="s">
        <v>129</v>
      </c>
      <c r="W24" s="2" t="s">
        <v>130</v>
      </c>
      <c r="X24" s="2" t="s">
        <v>125</v>
      </c>
      <c r="Y24" s="2" t="s">
        <v>125</v>
      </c>
      <c r="Z24" s="2" t="s">
        <v>125</v>
      </c>
      <c r="AA24" s="2" t="s">
        <v>125</v>
      </c>
      <c r="AB24" s="2" t="s">
        <v>125</v>
      </c>
      <c r="AC24" s="2" t="s">
        <v>125</v>
      </c>
      <c r="AD24" s="2" t="s">
        <v>125</v>
      </c>
      <c r="AE24" s="2" t="s">
        <v>125</v>
      </c>
      <c r="AF24" s="2" t="s">
        <v>125</v>
      </c>
      <c r="AG24" s="2" t="s">
        <v>125</v>
      </c>
      <c r="AH24" s="2" t="s">
        <v>125</v>
      </c>
      <c r="AI24" s="2" t="s">
        <v>125</v>
      </c>
      <c r="AJ24" s="2" t="s">
        <v>125</v>
      </c>
      <c r="AK24" s="2" t="s">
        <v>125</v>
      </c>
      <c r="AL24" s="2" t="s">
        <v>125</v>
      </c>
      <c r="AM24" s="2" t="s">
        <v>125</v>
      </c>
      <c r="AN24" s="2" t="s">
        <v>125</v>
      </c>
      <c r="AO24" s="2" t="s">
        <v>125</v>
      </c>
      <c r="AP24" s="2" t="s">
        <v>137</v>
      </c>
      <c r="AQ24" s="2" t="s">
        <v>138</v>
      </c>
      <c r="AR24" s="2" t="s">
        <v>126</v>
      </c>
      <c r="AS24" s="2" t="s">
        <v>126</v>
      </c>
      <c r="AT24" s="2" t="s">
        <v>126</v>
      </c>
      <c r="AU24" s="2" t="s">
        <v>126</v>
      </c>
      <c r="AV24" s="2" t="s">
        <v>126</v>
      </c>
      <c r="AW24" s="2" t="s">
        <v>126</v>
      </c>
      <c r="AX24" s="2" t="s">
        <v>126</v>
      </c>
      <c r="AY24" s="2" t="s">
        <v>126</v>
      </c>
      <c r="AZ24" s="2" t="s">
        <v>126</v>
      </c>
      <c r="BA24" s="2" t="s">
        <v>126</v>
      </c>
      <c r="BB24" s="2" t="s">
        <v>126</v>
      </c>
      <c r="BC24" s="2" t="s">
        <v>126</v>
      </c>
      <c r="BD24" s="2" t="s">
        <v>126</v>
      </c>
      <c r="BE24" s="2" t="s">
        <v>126</v>
      </c>
      <c r="BF24" s="2" t="s">
        <v>126</v>
      </c>
      <c r="BG24" s="2" t="s">
        <v>126</v>
      </c>
      <c r="BH24" s="2" t="s">
        <v>126</v>
      </c>
      <c r="BI24" s="2" t="s">
        <v>126</v>
      </c>
      <c r="BJ24" s="3" t="s">
        <v>131</v>
      </c>
      <c r="BK24" s="3" t="s">
        <v>132</v>
      </c>
      <c r="BL24" s="2" t="s">
        <v>127</v>
      </c>
      <c r="BM24" s="2" t="s">
        <v>127</v>
      </c>
      <c r="BN24" s="2" t="s">
        <v>127</v>
      </c>
      <c r="BO24" s="2" t="s">
        <v>127</v>
      </c>
      <c r="BP24" s="2" t="s">
        <v>127</v>
      </c>
      <c r="BQ24" s="2" t="s">
        <v>127</v>
      </c>
      <c r="BR24" s="2" t="s">
        <v>127</v>
      </c>
      <c r="BS24" s="2" t="s">
        <v>127</v>
      </c>
      <c r="BT24" s="2" t="s">
        <v>127</v>
      </c>
      <c r="BU24" s="2" t="s">
        <v>127</v>
      </c>
      <c r="BV24" s="2" t="s">
        <v>127</v>
      </c>
      <c r="BW24" s="2" t="s">
        <v>127</v>
      </c>
      <c r="BX24" s="2" t="s">
        <v>127</v>
      </c>
      <c r="BY24" s="2" t="s">
        <v>127</v>
      </c>
      <c r="BZ24" s="2" t="s">
        <v>127</v>
      </c>
      <c r="CA24" s="2" t="s">
        <v>127</v>
      </c>
      <c r="CB24" s="2" t="s">
        <v>127</v>
      </c>
      <c r="CC24" s="2" t="s">
        <v>127</v>
      </c>
      <c r="CD24" s="2" t="s">
        <v>135</v>
      </c>
      <c r="CE24" s="2" t="s">
        <v>136</v>
      </c>
      <c r="CF24" s="2" t="s">
        <v>128</v>
      </c>
      <c r="CG24" s="2" t="s">
        <v>128</v>
      </c>
      <c r="CH24" s="2" t="s">
        <v>128</v>
      </c>
      <c r="CI24" s="2" t="s">
        <v>128</v>
      </c>
      <c r="CJ24" s="2" t="s">
        <v>128</v>
      </c>
      <c r="CK24" s="2" t="s">
        <v>128</v>
      </c>
      <c r="CL24" s="2" t="s">
        <v>128</v>
      </c>
      <c r="CM24" s="2" t="s">
        <v>128</v>
      </c>
      <c r="CN24" s="2" t="s">
        <v>128</v>
      </c>
      <c r="CO24" s="2" t="s">
        <v>128</v>
      </c>
      <c r="CP24" s="2" t="s">
        <v>128</v>
      </c>
      <c r="CQ24" s="2" t="s">
        <v>128</v>
      </c>
      <c r="CR24" s="2" t="s">
        <v>128</v>
      </c>
      <c r="CS24" s="2" t="s">
        <v>128</v>
      </c>
      <c r="CT24" s="2" t="s">
        <v>128</v>
      </c>
      <c r="CU24" s="2" t="s">
        <v>128</v>
      </c>
      <c r="CV24" s="2" t="s">
        <v>128</v>
      </c>
      <c r="CW24" s="2" t="s">
        <v>128</v>
      </c>
      <c r="CX24" s="2" t="s">
        <v>133</v>
      </c>
      <c r="CY24" s="2" t="s">
        <v>134</v>
      </c>
    </row>
    <row r="25" spans="1:123">
      <c r="D25">
        <f t="shared" ref="D25:U25" si="15">D2*X2</f>
        <v>771.65</v>
      </c>
      <c r="E25">
        <f t="shared" si="15"/>
        <v>894.2</v>
      </c>
      <c r="F25">
        <f t="shared" si="15"/>
        <v>901.74</v>
      </c>
      <c r="G25">
        <f t="shared" si="15"/>
        <v>786.83</v>
      </c>
      <c r="H25">
        <f t="shared" si="15"/>
        <v>846.86000000000013</v>
      </c>
      <c r="I25">
        <f t="shared" si="15"/>
        <v>879.04</v>
      </c>
      <c r="J25">
        <f t="shared" si="15"/>
        <v>866.88000000000011</v>
      </c>
      <c r="K25">
        <f t="shared" si="15"/>
        <v>791.81999999999994</v>
      </c>
      <c r="L25">
        <f t="shared" si="15"/>
        <v>795</v>
      </c>
      <c r="M25">
        <f t="shared" si="15"/>
        <v>801.15000000000009</v>
      </c>
      <c r="N25">
        <f t="shared" si="15"/>
        <v>774.99</v>
      </c>
      <c r="O25">
        <f t="shared" si="15"/>
        <v>731.88000000000011</v>
      </c>
      <c r="P25">
        <f t="shared" si="15"/>
        <v>686.88</v>
      </c>
      <c r="Q25">
        <f t="shared" si="15"/>
        <v>734.82</v>
      </c>
      <c r="R25">
        <f t="shared" si="15"/>
        <v>715.92</v>
      </c>
      <c r="S25">
        <f t="shared" si="15"/>
        <v>639.59999999999991</v>
      </c>
      <c r="T25">
        <f t="shared" si="15"/>
        <v>478.94000000000005</v>
      </c>
      <c r="U25">
        <f t="shared" si="15"/>
        <v>507.67999999999995</v>
      </c>
      <c r="V25">
        <f>SUM(D25:U25)</f>
        <v>13605.880000000001</v>
      </c>
      <c r="W25">
        <f>SUMPRODUCT(D25:U25,$D$45:$U$45)</f>
        <v>159.59899206489928</v>
      </c>
      <c r="X25">
        <f t="shared" ref="X25:AO25" si="16">D2*AR2</f>
        <v>2470.5</v>
      </c>
      <c r="Y25">
        <f t="shared" si="16"/>
        <v>2567</v>
      </c>
      <c r="Z25">
        <f t="shared" si="16"/>
        <v>2491.65</v>
      </c>
      <c r="AA25">
        <f t="shared" si="16"/>
        <v>2550.2000000000003</v>
      </c>
      <c r="AB25">
        <f t="shared" si="16"/>
        <v>2608.2000000000003</v>
      </c>
      <c r="AC25">
        <f t="shared" si="16"/>
        <v>2607.6</v>
      </c>
      <c r="AD25">
        <f t="shared" si="16"/>
        <v>2570.4</v>
      </c>
      <c r="AE25">
        <f t="shared" si="16"/>
        <v>2655.3</v>
      </c>
      <c r="AF25">
        <f t="shared" si="16"/>
        <v>2639.4</v>
      </c>
      <c r="AG25">
        <f t="shared" si="16"/>
        <v>2599.65</v>
      </c>
      <c r="AH25">
        <f t="shared" si="16"/>
        <v>2616</v>
      </c>
      <c r="AI25">
        <f t="shared" si="16"/>
        <v>2551.9500000000003</v>
      </c>
      <c r="AJ25">
        <f t="shared" si="16"/>
        <v>2397.6</v>
      </c>
      <c r="AK25">
        <f t="shared" si="16"/>
        <v>2366.65</v>
      </c>
      <c r="AL25">
        <f t="shared" si="16"/>
        <v>2386.4</v>
      </c>
      <c r="AM25">
        <f t="shared" si="16"/>
        <v>2132</v>
      </c>
      <c r="AN25">
        <f t="shared" si="16"/>
        <v>1897.1000000000001</v>
      </c>
      <c r="AO25">
        <f t="shared" si="16"/>
        <v>2036.8</v>
      </c>
      <c r="AP25">
        <f>SUM(X25:AO25)</f>
        <v>44144.400000000009</v>
      </c>
      <c r="AQ25">
        <f>SUMPRODUCT(X25:AO25,$X$45:$AO$45)</f>
        <v>-2559.3445103493495</v>
      </c>
      <c r="AR25">
        <f>D2*BL2</f>
        <v>3513.6</v>
      </c>
      <c r="AS25">
        <f>E2*BM2</f>
        <v>299.20000000000005</v>
      </c>
      <c r="AT25">
        <f>F2*AT2</f>
        <v>2491.65</v>
      </c>
      <c r="AU25">
        <f t="shared" ref="AU25:BI25" si="17">G2*BO2</f>
        <v>2506.66</v>
      </c>
      <c r="AV25">
        <f t="shared" si="17"/>
        <v>4424.2800000000007</v>
      </c>
      <c r="AW25">
        <f t="shared" si="17"/>
        <v>209.92</v>
      </c>
      <c r="AX25">
        <f t="shared" si="17"/>
        <v>0</v>
      </c>
      <c r="AY25">
        <f t="shared" si="17"/>
        <v>9527.2800000000007</v>
      </c>
      <c r="AZ25">
        <f t="shared" si="17"/>
        <v>1946.16</v>
      </c>
      <c r="BA25">
        <f t="shared" si="17"/>
        <v>5506.68</v>
      </c>
      <c r="BB25">
        <f t="shared" si="17"/>
        <v>948.30000000000007</v>
      </c>
      <c r="BC25">
        <f t="shared" si="17"/>
        <v>2080.08</v>
      </c>
      <c r="BD25">
        <f t="shared" si="17"/>
        <v>0</v>
      </c>
      <c r="BE25">
        <f t="shared" si="17"/>
        <v>516.36</v>
      </c>
      <c r="BF25">
        <f t="shared" si="17"/>
        <v>0</v>
      </c>
      <c r="BG25">
        <f t="shared" si="17"/>
        <v>0</v>
      </c>
      <c r="BH25">
        <f t="shared" si="17"/>
        <v>0</v>
      </c>
      <c r="BI25">
        <f t="shared" si="17"/>
        <v>0</v>
      </c>
      <c r="BJ25">
        <f>SUM(AR25:BI25)</f>
        <v>33970.170000000006</v>
      </c>
      <c r="BK25">
        <f>SUMPRODUCT(AR25:BI25,$AR$45:$BI$45)</f>
        <v>391.73738215764746</v>
      </c>
      <c r="BL25">
        <f t="shared" ref="BL25:CC25" si="18">D2*CF2</f>
        <v>122</v>
      </c>
      <c r="BM25">
        <f t="shared" si="18"/>
        <v>214.2</v>
      </c>
      <c r="BN25">
        <f t="shared" si="18"/>
        <v>227.13</v>
      </c>
      <c r="BO25">
        <f t="shared" si="18"/>
        <v>118.18</v>
      </c>
      <c r="BP25">
        <f t="shared" si="18"/>
        <v>180.32</v>
      </c>
      <c r="BQ25">
        <f t="shared" si="18"/>
        <v>196.79999999999998</v>
      </c>
      <c r="BR25">
        <f t="shared" si="18"/>
        <v>255.35999999999999</v>
      </c>
      <c r="BS25">
        <f t="shared" si="18"/>
        <v>187.62</v>
      </c>
      <c r="BT25">
        <f t="shared" si="18"/>
        <v>159</v>
      </c>
      <c r="BU25">
        <f t="shared" si="18"/>
        <v>291.03000000000003</v>
      </c>
      <c r="BV25">
        <f t="shared" si="18"/>
        <v>228.90000000000003</v>
      </c>
      <c r="BW25">
        <f t="shared" si="18"/>
        <v>269.64000000000004</v>
      </c>
      <c r="BX25">
        <f t="shared" si="18"/>
        <v>333.72</v>
      </c>
      <c r="BY25">
        <f t="shared" si="18"/>
        <v>321.07</v>
      </c>
      <c r="BZ25">
        <f t="shared" si="18"/>
        <v>219.79999999999998</v>
      </c>
      <c r="CA25">
        <f t="shared" si="18"/>
        <v>285.35999999999996</v>
      </c>
      <c r="CB25">
        <f t="shared" si="18"/>
        <v>283.01</v>
      </c>
      <c r="CC25">
        <f t="shared" si="18"/>
        <v>252.32000000000002</v>
      </c>
      <c r="CD25">
        <f>SUM(BL25:CC25)</f>
        <v>4145.46</v>
      </c>
      <c r="CE25">
        <f>SUMPRODUCT(BL25:CC25,$BL$45:$CC$45)</f>
        <v>-104.54037300918137</v>
      </c>
      <c r="CF25">
        <f t="shared" ref="CF25:CL40" si="19">D2*CZ2</f>
        <v>152.5</v>
      </c>
      <c r="CG25">
        <f t="shared" si="19"/>
        <v>183.60000000000002</v>
      </c>
      <c r="CH25">
        <f t="shared" si="19"/>
        <v>206.79</v>
      </c>
      <c r="CI25">
        <f t="shared" si="19"/>
        <v>167.94000000000003</v>
      </c>
      <c r="CJ25">
        <f t="shared" si="19"/>
        <v>183.54000000000002</v>
      </c>
      <c r="CK25">
        <f t="shared" si="19"/>
        <v>236.16</v>
      </c>
      <c r="CL25">
        <f t="shared" si="19"/>
        <v>154.56</v>
      </c>
      <c r="CM25">
        <f t="shared" ref="CM25:CW25" si="20">K2*DG2</f>
        <v>143.1</v>
      </c>
      <c r="CN25">
        <f t="shared" si="20"/>
        <v>114.48</v>
      </c>
      <c r="CO25">
        <f t="shared" si="20"/>
        <v>176.58000000000004</v>
      </c>
      <c r="CP25">
        <f t="shared" si="20"/>
        <v>124.26</v>
      </c>
      <c r="CQ25">
        <f t="shared" si="20"/>
        <v>121.98</v>
      </c>
      <c r="CR25">
        <f t="shared" si="20"/>
        <v>97.199999999999989</v>
      </c>
      <c r="CS25">
        <f t="shared" si="20"/>
        <v>92.679999999999993</v>
      </c>
      <c r="CT25">
        <f t="shared" si="20"/>
        <v>116.18</v>
      </c>
      <c r="CU25">
        <f t="shared" si="20"/>
        <v>75.439999999999984</v>
      </c>
      <c r="CV25">
        <f t="shared" si="20"/>
        <v>71.53</v>
      </c>
      <c r="CW25">
        <f t="shared" si="20"/>
        <v>36.479999999999997</v>
      </c>
      <c r="CX25">
        <f>SUM(CF25:CW25)</f>
        <v>2455</v>
      </c>
      <c r="CY25">
        <f>SUMPRODUCT(CF25:CW25,$CF$45:$CW$45)</f>
        <v>288.79454494641203</v>
      </c>
    </row>
    <row r="26" spans="1:123">
      <c r="D26">
        <f t="shared" ref="D26:D44" si="21">D3*X3</f>
        <v>912.38</v>
      </c>
      <c r="E26">
        <f t="shared" ref="E26:E44" si="22">E3*Y3</f>
        <v>840.74</v>
      </c>
      <c r="F26">
        <f t="shared" ref="F26:F44" si="23">F3*Z3</f>
        <v>985.53000000000009</v>
      </c>
      <c r="G26">
        <f t="shared" ref="G26:G44" si="24">G3*AA3</f>
        <v>888.18</v>
      </c>
      <c r="H26">
        <f t="shared" ref="H26:H44" si="25">H3*AB3</f>
        <v>923.40000000000009</v>
      </c>
      <c r="I26">
        <f t="shared" ref="I26:I44" si="26">I3*AC3</f>
        <v>802.5</v>
      </c>
      <c r="J26">
        <f t="shared" ref="J26:J44" si="27">J3*AD3</f>
        <v>808.96</v>
      </c>
      <c r="K26">
        <f t="shared" ref="K26:K44" si="28">K3*AE3</f>
        <v>791.28</v>
      </c>
      <c r="L26">
        <f t="shared" ref="L26:L44" si="29">L3*AF3</f>
        <v>782.5</v>
      </c>
      <c r="M26">
        <f t="shared" ref="M26:M44" si="30">M3*AG3</f>
        <v>834.9</v>
      </c>
      <c r="N26">
        <f t="shared" ref="N26:N44" si="31">N3*AH3</f>
        <v>639.4</v>
      </c>
      <c r="O26">
        <f t="shared" ref="O26:O44" si="32">O3*AI3</f>
        <v>634.5</v>
      </c>
      <c r="P26">
        <f t="shared" ref="P26:P44" si="33">P3*AJ3</f>
        <v>691.06000000000006</v>
      </c>
      <c r="Q26">
        <f t="shared" ref="Q26:Q44" si="34">Q3*AK3</f>
        <v>672.95</v>
      </c>
      <c r="R26">
        <f t="shared" ref="R26:R44" si="35">R3*AL3</f>
        <v>618.84</v>
      </c>
      <c r="S26">
        <f t="shared" ref="S26:S44" si="36">S3*AM3</f>
        <v>602.88</v>
      </c>
      <c r="T26">
        <f t="shared" ref="T26:T44" si="37">T3*AN3</f>
        <v>547.19999999999993</v>
      </c>
      <c r="U26">
        <f t="shared" ref="U26:U44" si="38">U3*AO3</f>
        <v>433.54999999999995</v>
      </c>
      <c r="V26">
        <f t="shared" ref="V26:V44" si="39">SUM(D26:U26)</f>
        <v>13410.749999999998</v>
      </c>
      <c r="W26">
        <f t="shared" ref="W26:W44" si="40">SUMPRODUCT(D26:U26,$D$45:$U$45)</f>
        <v>25.162429467958475</v>
      </c>
      <c r="X26">
        <f t="shared" ref="X26:X44" si="41">D3*AR3</f>
        <v>2332.3999999999996</v>
      </c>
      <c r="Y26">
        <f t="shared" ref="Y26:Y44" si="42">E3*AS3</f>
        <v>2465.9500000000003</v>
      </c>
      <c r="Z26">
        <f t="shared" ref="Z26:Z44" si="43">F3*AT3</f>
        <v>2364.5500000000002</v>
      </c>
      <c r="AA26">
        <f t="shared" ref="AA26:AA44" si="44">G3*AU3</f>
        <v>2474.6999999999998</v>
      </c>
      <c r="AB26">
        <f t="shared" ref="AB26:AB44" si="45">H3*AV3</f>
        <v>2411.1000000000004</v>
      </c>
      <c r="AC26">
        <f t="shared" ref="AC26:AC44" si="46">I3*AW3</f>
        <v>2600.1</v>
      </c>
      <c r="AD26">
        <f t="shared" ref="AD26:AD44" si="47">J3*AX3</f>
        <v>2733.4</v>
      </c>
      <c r="AE26">
        <f t="shared" ref="AE26:AE44" si="48">K3*AY3</f>
        <v>2496.2999999999997</v>
      </c>
      <c r="AF26">
        <f t="shared" ref="AF26:AF44" si="49">L3*AZ3</f>
        <v>2457.0500000000002</v>
      </c>
      <c r="AG26">
        <f t="shared" ref="AG26:AG44" si="50">M3*BA3</f>
        <v>2458.5</v>
      </c>
      <c r="AH26">
        <f t="shared" ref="AH26:AH44" si="51">N3*BB3</f>
        <v>2488.1</v>
      </c>
      <c r="AI26">
        <f t="shared" ref="AI26:AI44" si="52">O3*BC3</f>
        <v>2425.1999999999998</v>
      </c>
      <c r="AJ26">
        <f t="shared" ref="AJ26:AJ44" si="53">P3*BD3</f>
        <v>2409.1999999999998</v>
      </c>
      <c r="AK26">
        <f t="shared" ref="AK26:AK44" si="54">Q3*BE3</f>
        <v>2331.85</v>
      </c>
      <c r="AL26">
        <f t="shared" ref="AL26:AL44" si="55">R3*BF3</f>
        <v>2365.1999999999998</v>
      </c>
      <c r="AM26">
        <f t="shared" ref="AM26:AM44" si="56">S3*BG3</f>
        <v>2166.6</v>
      </c>
      <c r="AN26">
        <f t="shared" ref="AN26:AN44" si="57">T3*BH3</f>
        <v>2112.7999999999997</v>
      </c>
      <c r="AO26">
        <f t="shared" ref="AO26:AO44" si="58">U3*BI3</f>
        <v>1958.4499999999998</v>
      </c>
      <c r="AP26">
        <f t="shared" ref="AP26:AP44" si="59">SUM(X26:AO26)</f>
        <v>43051.45</v>
      </c>
      <c r="AQ26">
        <f t="shared" ref="AQ26:AQ44" si="60">SUMPRODUCT(X26:AO26,$X$45:$AO$45)</f>
        <v>-2490.2423330135989</v>
      </c>
      <c r="AR26">
        <f t="shared" ref="AR26:AR44" si="61">D3*BL3</f>
        <v>2140.3199999999997</v>
      </c>
      <c r="AS26">
        <f t="shared" ref="AS26:AS44" si="62">E3*BM3</f>
        <v>7195.9400000000005</v>
      </c>
      <c r="AT26">
        <f t="shared" ref="AT26:AT44" si="63">F3*AT3</f>
        <v>2364.5500000000002</v>
      </c>
      <c r="AU26">
        <f t="shared" ref="AU26:AU44" si="64">G3*BO3</f>
        <v>3098.46</v>
      </c>
      <c r="AV26">
        <f t="shared" ref="AV26:AV44" si="65">H3*BP3</f>
        <v>0</v>
      </c>
      <c r="AW26">
        <f t="shared" ref="AW26:AW44" si="66">I3*BQ3</f>
        <v>7787.46</v>
      </c>
      <c r="AX26">
        <f t="shared" ref="AX26:AX44" si="67">J3*BR3</f>
        <v>9246.1600000000017</v>
      </c>
      <c r="AY26">
        <f t="shared" ref="AY26:AY44" si="68">K3*BS3</f>
        <v>690.8</v>
      </c>
      <c r="AZ26">
        <f t="shared" ref="AZ26:AZ44" si="69">L3*BT3</f>
        <v>538.36</v>
      </c>
      <c r="BA26">
        <f t="shared" ref="BA26:BA44" si="70">M3*BU3</f>
        <v>0</v>
      </c>
      <c r="BB26">
        <f t="shared" ref="BB26:BB44" si="71">N3*BV3</f>
        <v>5715.68</v>
      </c>
      <c r="BC26">
        <f t="shared" ref="BC26:BC44" si="72">O3*BW3</f>
        <v>1500.24</v>
      </c>
      <c r="BD26">
        <f t="shared" ref="BD26:BD44" si="73">P3*BX3</f>
        <v>25.36</v>
      </c>
      <c r="BE26">
        <f t="shared" ref="BE26:BE44" si="74">Q3*BY3</f>
        <v>0</v>
      </c>
      <c r="BF26">
        <f t="shared" ref="BF26:BF44" si="75">R3*BZ3</f>
        <v>0</v>
      </c>
      <c r="BG26">
        <f t="shared" ref="BG26:BG44" si="76">S3*CA3</f>
        <v>0</v>
      </c>
      <c r="BH26">
        <f t="shared" ref="BH26:BH44" si="77">T3*CB3</f>
        <v>0</v>
      </c>
      <c r="BI26">
        <f t="shared" ref="BI26:BI44" si="78">U3*CC3</f>
        <v>0</v>
      </c>
      <c r="BJ26">
        <f t="shared" ref="BJ26:BJ44" si="79">SUM(AR26:BI26)</f>
        <v>40303.329999999994</v>
      </c>
      <c r="BK26">
        <f t="shared" ref="BK26:BK44" si="80">SUMPRODUCT(AR26:BI26,$AR$45:$BI$45)</f>
        <v>-8095.2414948625546</v>
      </c>
      <c r="BL26">
        <f t="shared" ref="BL26:BL44" si="81">D3*CF3</f>
        <v>267.53999999999996</v>
      </c>
      <c r="BM26">
        <f t="shared" ref="BM26:BM44" si="82">E3*CG3</f>
        <v>225.08</v>
      </c>
      <c r="BN26">
        <f t="shared" ref="BN26:BN44" si="83">F3*CH3</f>
        <v>296.02</v>
      </c>
      <c r="BO26">
        <f t="shared" ref="BO26:BO44" si="84">G3*CI3</f>
        <v>128.82</v>
      </c>
      <c r="BP26">
        <f t="shared" ref="BP26:BP44" si="85">H3*CJ3</f>
        <v>143.64000000000001</v>
      </c>
      <c r="BQ26">
        <f t="shared" ref="BQ26:BQ44" si="86">I3*CK3</f>
        <v>150.87</v>
      </c>
      <c r="BR26">
        <f t="shared" ref="BR26:BR44" si="87">J3*CL3</f>
        <v>148.52000000000001</v>
      </c>
      <c r="BS26">
        <f t="shared" ref="BS26:BS44" si="88">K3*CM3</f>
        <v>157</v>
      </c>
      <c r="BT26">
        <f t="shared" ref="BT26:BT44" si="89">L3*CN3</f>
        <v>172.15</v>
      </c>
      <c r="BU26">
        <f t="shared" ref="BU26:BU44" si="90">M3*CO3</f>
        <v>171.6</v>
      </c>
      <c r="BV26">
        <f t="shared" ref="BV26:BV44" si="91">N3*CP3</f>
        <v>66.72</v>
      </c>
      <c r="BW26">
        <f t="shared" ref="BW26:BW44" si="92">O3*CQ3</f>
        <v>73.320000000000007</v>
      </c>
      <c r="BX26">
        <f t="shared" ref="BX26:BX44" si="93">P3*CR3</f>
        <v>269.45</v>
      </c>
      <c r="BY26">
        <f t="shared" ref="BY26:BY44" si="94">Q3*CS3</f>
        <v>259.79000000000002</v>
      </c>
      <c r="BZ26">
        <f t="shared" ref="BZ26:BZ44" si="95">R3*CT3</f>
        <v>330.47999999999996</v>
      </c>
      <c r="CA26">
        <f t="shared" ref="CA26:CA44" si="96">S3*CU3</f>
        <v>260.62</v>
      </c>
      <c r="CB26">
        <f t="shared" ref="CB26:CB44" si="97">T3*CV3</f>
        <v>258.39999999999998</v>
      </c>
      <c r="CC26">
        <f t="shared" ref="CC26:CC44" si="98">U3*CW3</f>
        <v>284.05</v>
      </c>
      <c r="CD26">
        <f t="shared" ref="CD26:CD44" si="99">SUM(BL26:CC26)</f>
        <v>3664.07</v>
      </c>
      <c r="CE26">
        <f t="shared" ref="CE26:CE44" si="100">SUMPRODUCT(BL26:CC26,$BL$45:$CC$45)</f>
        <v>-161.70444250491363</v>
      </c>
      <c r="CF26">
        <f t="shared" ref="CF26:CF44" si="101">D3*CZ3</f>
        <v>181.79</v>
      </c>
      <c r="CG26">
        <f t="shared" ref="CG26:CG44" si="102">E3*DA3</f>
        <v>218.46</v>
      </c>
      <c r="CH26">
        <f t="shared" ref="CH26:CH44" si="103">F3*DB3</f>
        <v>270.75</v>
      </c>
      <c r="CI26">
        <f t="shared" ref="CI26:CI44" si="104">G3*DC3</f>
        <v>118.64999999999999</v>
      </c>
      <c r="CJ26">
        <f t="shared" ref="CJ26:CJ44" si="105">H3*DD3</f>
        <v>222.3</v>
      </c>
      <c r="CK26">
        <f t="shared" ref="CK26:CL44" si="106">I3*DE3</f>
        <v>182.97000000000003</v>
      </c>
      <c r="CL26">
        <f t="shared" si="19"/>
        <v>104.28</v>
      </c>
      <c r="CM26">
        <f t="shared" ref="CM26:CM44" si="107">K3*DG3</f>
        <v>135.01999999999998</v>
      </c>
      <c r="CN26">
        <f t="shared" ref="CN26:CN44" si="108">L3*DH3</f>
        <v>165.89</v>
      </c>
      <c r="CO26">
        <f t="shared" ref="CO26:CO44" si="109">M3*DI3</f>
        <v>115.5</v>
      </c>
      <c r="CP26">
        <f t="shared" ref="CP26:CP44" si="110">N3*DJ3</f>
        <v>161.24</v>
      </c>
      <c r="CQ26">
        <f t="shared" ref="CQ26:CQ44" si="111">O3*DK3</f>
        <v>141</v>
      </c>
      <c r="CR26">
        <f t="shared" ref="CR26:CR44" si="112">P3*DL3</f>
        <v>88.759999999999991</v>
      </c>
      <c r="CS26">
        <f t="shared" ref="CS26:CS44" si="113">Q3*DM3</f>
        <v>78.25</v>
      </c>
      <c r="CT26">
        <f t="shared" ref="CT26:CT44" si="114">R3*DN3</f>
        <v>48.599999999999994</v>
      </c>
      <c r="CU26">
        <f t="shared" ref="CU26:CU44" si="115">S3*DO3</f>
        <v>84.78</v>
      </c>
      <c r="CV26">
        <f t="shared" ref="CV26:CV44" si="116">T3*DP3</f>
        <v>60.8</v>
      </c>
      <c r="CW26">
        <f t="shared" ref="CW26:CW44" si="117">U3*DQ3</f>
        <v>50.83</v>
      </c>
      <c r="CX26">
        <f t="shared" ref="CX26:CX44" si="118">SUM(CF26:CW26)</f>
        <v>2429.8700000000003</v>
      </c>
      <c r="CY26">
        <f t="shared" ref="CY26:CY44" si="119">SUMPRODUCT(CF26:CW26,$CF$45:$CW$45)</f>
        <v>262.43965196468997</v>
      </c>
    </row>
    <row r="27" spans="1:123">
      <c r="D27">
        <f t="shared" si="21"/>
        <v>801.15000000000009</v>
      </c>
      <c r="E27">
        <f t="shared" si="22"/>
        <v>878.42</v>
      </c>
      <c r="F27">
        <f t="shared" si="23"/>
        <v>707.43999999999994</v>
      </c>
      <c r="G27">
        <f t="shared" si="24"/>
        <v>842.4</v>
      </c>
      <c r="H27">
        <f t="shared" si="25"/>
        <v>902.08999999999992</v>
      </c>
      <c r="I27">
        <f t="shared" si="26"/>
        <v>765</v>
      </c>
      <c r="J27">
        <f t="shared" si="27"/>
        <v>867.65</v>
      </c>
      <c r="K27">
        <f t="shared" si="28"/>
        <v>784.34999999999991</v>
      </c>
      <c r="L27">
        <f t="shared" si="29"/>
        <v>779.37</v>
      </c>
      <c r="M27">
        <f t="shared" si="30"/>
        <v>807.06999999999994</v>
      </c>
      <c r="N27">
        <f t="shared" si="31"/>
        <v>726</v>
      </c>
      <c r="O27">
        <f t="shared" si="32"/>
        <v>759.5</v>
      </c>
      <c r="P27">
        <f t="shared" si="33"/>
        <v>698.44999999999993</v>
      </c>
      <c r="Q27">
        <f t="shared" si="34"/>
        <v>632.1</v>
      </c>
      <c r="R27">
        <f t="shared" si="35"/>
        <v>620.79999999999995</v>
      </c>
      <c r="S27">
        <f t="shared" si="36"/>
        <v>513.45000000000005</v>
      </c>
      <c r="T27">
        <f t="shared" si="37"/>
        <v>482.02000000000004</v>
      </c>
      <c r="U27">
        <f t="shared" si="38"/>
        <v>459</v>
      </c>
      <c r="V27">
        <f t="shared" si="39"/>
        <v>13026.26</v>
      </c>
      <c r="W27">
        <f t="shared" si="40"/>
        <v>161.43971810018138</v>
      </c>
      <c r="X27">
        <f t="shared" si="41"/>
        <v>2452.5</v>
      </c>
      <c r="Y27">
        <f t="shared" si="42"/>
        <v>2538.4</v>
      </c>
      <c r="Z27">
        <f t="shared" si="43"/>
        <v>2560.4</v>
      </c>
      <c r="AA27">
        <f t="shared" si="44"/>
        <v>2478.6</v>
      </c>
      <c r="AB27">
        <f t="shared" si="45"/>
        <v>2572.5</v>
      </c>
      <c r="AC27">
        <f t="shared" si="46"/>
        <v>2524.5</v>
      </c>
      <c r="AD27">
        <f t="shared" si="47"/>
        <v>2562.75</v>
      </c>
      <c r="AE27">
        <f t="shared" si="48"/>
        <v>2709</v>
      </c>
      <c r="AF27">
        <f t="shared" si="49"/>
        <v>2504</v>
      </c>
      <c r="AG27">
        <f t="shared" si="50"/>
        <v>2631.75</v>
      </c>
      <c r="AH27">
        <f t="shared" si="51"/>
        <v>2595</v>
      </c>
      <c r="AI27">
        <f t="shared" si="52"/>
        <v>2666</v>
      </c>
      <c r="AJ27">
        <f t="shared" si="53"/>
        <v>2592.5</v>
      </c>
      <c r="AK27">
        <f t="shared" si="54"/>
        <v>2440.1999999999998</v>
      </c>
      <c r="AL27">
        <f t="shared" si="55"/>
        <v>2192</v>
      </c>
      <c r="AM27">
        <f t="shared" si="56"/>
        <v>2063.25</v>
      </c>
      <c r="AN27">
        <f t="shared" si="57"/>
        <v>1862.3500000000001</v>
      </c>
      <c r="AO27">
        <f t="shared" si="58"/>
        <v>1890</v>
      </c>
      <c r="AP27">
        <f t="shared" si="59"/>
        <v>43835.7</v>
      </c>
      <c r="AQ27">
        <f t="shared" si="60"/>
        <v>-2544.5730223342234</v>
      </c>
      <c r="AR27">
        <f t="shared" si="61"/>
        <v>3623.1600000000003</v>
      </c>
      <c r="AS27">
        <f t="shared" si="62"/>
        <v>1649.9599999999998</v>
      </c>
      <c r="AT27">
        <f t="shared" si="63"/>
        <v>2560.4</v>
      </c>
      <c r="AU27">
        <f t="shared" si="64"/>
        <v>2637.36</v>
      </c>
      <c r="AV27">
        <f t="shared" si="65"/>
        <v>1166.1999999999998</v>
      </c>
      <c r="AW27">
        <f t="shared" si="66"/>
        <v>2154.2400000000002</v>
      </c>
      <c r="AX27">
        <f t="shared" si="67"/>
        <v>2083.7000000000003</v>
      </c>
      <c r="AY27">
        <f t="shared" si="68"/>
        <v>9645.2999999999993</v>
      </c>
      <c r="AZ27">
        <f t="shared" si="69"/>
        <v>3155.04</v>
      </c>
      <c r="BA27">
        <f t="shared" si="70"/>
        <v>3177.24</v>
      </c>
      <c r="BB27">
        <f t="shared" si="71"/>
        <v>3240</v>
      </c>
      <c r="BC27">
        <f t="shared" si="72"/>
        <v>3050.4</v>
      </c>
      <c r="BD27">
        <f t="shared" si="73"/>
        <v>4154.0999999999995</v>
      </c>
      <c r="BE27">
        <f t="shared" si="74"/>
        <v>4127.76</v>
      </c>
      <c r="BF27">
        <f t="shared" si="75"/>
        <v>0</v>
      </c>
      <c r="BG27">
        <f t="shared" si="76"/>
        <v>0</v>
      </c>
      <c r="BH27">
        <f t="shared" si="77"/>
        <v>0</v>
      </c>
      <c r="BI27">
        <f t="shared" si="78"/>
        <v>0</v>
      </c>
      <c r="BJ27">
        <f t="shared" si="79"/>
        <v>46424.86</v>
      </c>
      <c r="BK27">
        <f t="shared" si="80"/>
        <v>-1210.9841008564163</v>
      </c>
      <c r="BL27">
        <f t="shared" si="81"/>
        <v>173.31</v>
      </c>
      <c r="BM27">
        <f t="shared" si="82"/>
        <v>230.46</v>
      </c>
      <c r="BN27">
        <f t="shared" si="83"/>
        <v>130.24</v>
      </c>
      <c r="BO27">
        <f t="shared" si="84"/>
        <v>230.04</v>
      </c>
      <c r="BP27">
        <f t="shared" si="85"/>
        <v>312.12999999999994</v>
      </c>
      <c r="BQ27">
        <f t="shared" si="86"/>
        <v>113.22000000000001</v>
      </c>
      <c r="BR27">
        <f t="shared" si="87"/>
        <v>244.54999999999998</v>
      </c>
      <c r="BS27">
        <f t="shared" si="88"/>
        <v>126</v>
      </c>
      <c r="BT27">
        <f t="shared" si="89"/>
        <v>178.41</v>
      </c>
      <c r="BU27">
        <f t="shared" si="90"/>
        <v>149.93</v>
      </c>
      <c r="BV27">
        <f t="shared" si="91"/>
        <v>114</v>
      </c>
      <c r="BW27">
        <f t="shared" si="92"/>
        <v>93</v>
      </c>
      <c r="BX27">
        <f t="shared" si="93"/>
        <v>140.29999999999998</v>
      </c>
      <c r="BY27">
        <f t="shared" si="94"/>
        <v>185.22</v>
      </c>
      <c r="BZ27">
        <f t="shared" si="95"/>
        <v>329.6</v>
      </c>
      <c r="CA27">
        <f t="shared" si="96"/>
        <v>315</v>
      </c>
      <c r="CB27">
        <f t="shared" si="97"/>
        <v>309.87</v>
      </c>
      <c r="CC27">
        <f t="shared" si="98"/>
        <v>279</v>
      </c>
      <c r="CD27">
        <f t="shared" si="99"/>
        <v>3654.2799999999997</v>
      </c>
      <c r="CE27">
        <f t="shared" si="100"/>
        <v>-88.12957223979484</v>
      </c>
      <c r="CF27">
        <f t="shared" si="101"/>
        <v>160.23000000000002</v>
      </c>
      <c r="CG27">
        <f t="shared" si="102"/>
        <v>207.07999999999998</v>
      </c>
      <c r="CH27">
        <f t="shared" si="103"/>
        <v>301.92</v>
      </c>
      <c r="CI27">
        <f t="shared" si="104"/>
        <v>226.79999999999998</v>
      </c>
      <c r="CJ27">
        <f t="shared" si="105"/>
        <v>154.35</v>
      </c>
      <c r="CK27">
        <f t="shared" si="106"/>
        <v>220.32000000000002</v>
      </c>
      <c r="CL27">
        <f t="shared" si="19"/>
        <v>90.45</v>
      </c>
      <c r="CM27">
        <f t="shared" si="107"/>
        <v>119.69999999999999</v>
      </c>
      <c r="CN27">
        <f t="shared" si="108"/>
        <v>147.11000000000001</v>
      </c>
      <c r="CO27">
        <f t="shared" si="109"/>
        <v>111.64999999999999</v>
      </c>
      <c r="CP27">
        <f t="shared" si="110"/>
        <v>84</v>
      </c>
      <c r="CQ27">
        <f t="shared" si="111"/>
        <v>74.399999999999991</v>
      </c>
      <c r="CR27">
        <f t="shared" si="112"/>
        <v>88.45</v>
      </c>
      <c r="CS27">
        <f t="shared" si="113"/>
        <v>111.71999999999998</v>
      </c>
      <c r="CT27">
        <f t="shared" si="114"/>
        <v>60.8</v>
      </c>
      <c r="CU27">
        <f t="shared" si="115"/>
        <v>91.35</v>
      </c>
      <c r="CV27">
        <f t="shared" si="116"/>
        <v>46.95</v>
      </c>
      <c r="CW27">
        <f t="shared" si="117"/>
        <v>63</v>
      </c>
      <c r="CX27">
        <f t="shared" si="118"/>
        <v>2360.2800000000002</v>
      </c>
      <c r="CY27">
        <f t="shared" si="119"/>
        <v>207.7679776212631</v>
      </c>
    </row>
    <row r="28" spans="1:123">
      <c r="D28">
        <f t="shared" si="21"/>
        <v>898.15</v>
      </c>
      <c r="E28">
        <f t="shared" si="22"/>
        <v>819.20999999999992</v>
      </c>
      <c r="F28">
        <f t="shared" si="23"/>
        <v>756.74</v>
      </c>
      <c r="G28">
        <f t="shared" si="24"/>
        <v>788.11999999999989</v>
      </c>
      <c r="H28">
        <f t="shared" si="25"/>
        <v>749.7</v>
      </c>
      <c r="I28">
        <f t="shared" si="26"/>
        <v>843.66000000000008</v>
      </c>
      <c r="J28">
        <f t="shared" si="27"/>
        <v>807.54000000000008</v>
      </c>
      <c r="K28">
        <f t="shared" si="28"/>
        <v>822.50999999999988</v>
      </c>
      <c r="L28">
        <f t="shared" si="29"/>
        <v>771.9799999999999</v>
      </c>
      <c r="M28">
        <f t="shared" si="30"/>
        <v>828.18000000000006</v>
      </c>
      <c r="N28">
        <f t="shared" si="31"/>
        <v>814.95999999999992</v>
      </c>
      <c r="O28">
        <f t="shared" si="32"/>
        <v>760.8</v>
      </c>
      <c r="P28">
        <f t="shared" si="33"/>
        <v>674.24</v>
      </c>
      <c r="Q28">
        <f t="shared" si="34"/>
        <v>714.56</v>
      </c>
      <c r="R28">
        <f t="shared" si="35"/>
        <v>668.36</v>
      </c>
      <c r="S28">
        <f t="shared" si="36"/>
        <v>566.20000000000005</v>
      </c>
      <c r="T28">
        <f t="shared" si="37"/>
        <v>436.5</v>
      </c>
      <c r="U28">
        <f t="shared" si="38"/>
        <v>372.48</v>
      </c>
      <c r="V28">
        <f t="shared" si="39"/>
        <v>13093.89</v>
      </c>
      <c r="W28">
        <f t="shared" si="40"/>
        <v>316.45419926291856</v>
      </c>
      <c r="X28">
        <f t="shared" si="41"/>
        <v>2236.5</v>
      </c>
      <c r="Y28">
        <f t="shared" si="42"/>
        <v>2648.45</v>
      </c>
      <c r="Z28">
        <f t="shared" si="43"/>
        <v>2559.1</v>
      </c>
      <c r="AA28">
        <f t="shared" si="44"/>
        <v>2535.5499999999997</v>
      </c>
      <c r="AB28">
        <f t="shared" si="45"/>
        <v>2539.8000000000002</v>
      </c>
      <c r="AC28">
        <f t="shared" si="46"/>
        <v>2485.2000000000003</v>
      </c>
      <c r="AD28">
        <f t="shared" si="47"/>
        <v>2535.3000000000002</v>
      </c>
      <c r="AE28">
        <f t="shared" si="48"/>
        <v>2630.7</v>
      </c>
      <c r="AF28">
        <f t="shared" si="49"/>
        <v>2679.6</v>
      </c>
      <c r="AG28">
        <f t="shared" si="50"/>
        <v>2551.9500000000003</v>
      </c>
      <c r="AH28">
        <f t="shared" si="51"/>
        <v>2571.7999999999997</v>
      </c>
      <c r="AI28">
        <f t="shared" si="52"/>
        <v>2583.5499999999997</v>
      </c>
      <c r="AJ28">
        <f t="shared" si="53"/>
        <v>2513.35</v>
      </c>
      <c r="AK28">
        <f t="shared" si="54"/>
        <v>2408.4499999999998</v>
      </c>
      <c r="AL28">
        <f t="shared" si="55"/>
        <v>2356.2000000000003</v>
      </c>
      <c r="AM28">
        <f t="shared" si="56"/>
        <v>2175.4</v>
      </c>
      <c r="AN28">
        <f t="shared" si="57"/>
        <v>1964.25</v>
      </c>
      <c r="AO28">
        <f t="shared" si="58"/>
        <v>1920.6000000000001</v>
      </c>
      <c r="AP28">
        <f t="shared" si="59"/>
        <v>43895.749999999993</v>
      </c>
      <c r="AQ28">
        <f t="shared" si="60"/>
        <v>-2397.3340260778655</v>
      </c>
      <c r="AR28">
        <f t="shared" si="61"/>
        <v>191.70000000000002</v>
      </c>
      <c r="AS28">
        <f t="shared" si="62"/>
        <v>2381.96</v>
      </c>
      <c r="AT28">
        <f t="shared" si="63"/>
        <v>2559.1</v>
      </c>
      <c r="AU28">
        <f t="shared" si="64"/>
        <v>1724.8199999999997</v>
      </c>
      <c r="AV28">
        <f t="shared" si="65"/>
        <v>2086.92</v>
      </c>
      <c r="AW28">
        <f t="shared" si="66"/>
        <v>398.94</v>
      </c>
      <c r="AX28">
        <f t="shared" si="67"/>
        <v>2297.42</v>
      </c>
      <c r="AY28">
        <f t="shared" si="68"/>
        <v>4149.1799999999994</v>
      </c>
      <c r="AZ28">
        <f t="shared" si="69"/>
        <v>11432.96</v>
      </c>
      <c r="BA28">
        <f t="shared" si="70"/>
        <v>0</v>
      </c>
      <c r="BB28">
        <f t="shared" si="71"/>
        <v>0</v>
      </c>
      <c r="BC28">
        <f t="shared" si="72"/>
        <v>1680.1</v>
      </c>
      <c r="BD28">
        <f t="shared" si="73"/>
        <v>1878.24</v>
      </c>
      <c r="BE28">
        <f t="shared" si="74"/>
        <v>0</v>
      </c>
      <c r="BF28">
        <f t="shared" si="75"/>
        <v>363.44000000000005</v>
      </c>
      <c r="BG28">
        <f t="shared" si="76"/>
        <v>2181.36</v>
      </c>
      <c r="BH28">
        <f t="shared" si="77"/>
        <v>0</v>
      </c>
      <c r="BI28">
        <f t="shared" si="78"/>
        <v>0</v>
      </c>
      <c r="BJ28">
        <f t="shared" si="79"/>
        <v>33326.14</v>
      </c>
      <c r="BK28">
        <f t="shared" si="80"/>
        <v>2891.647465273496</v>
      </c>
      <c r="BL28">
        <f t="shared" si="81"/>
        <v>312.40000000000003</v>
      </c>
      <c r="BM28">
        <f t="shared" si="82"/>
        <v>121.73</v>
      </c>
      <c r="BN28">
        <f t="shared" si="83"/>
        <v>116.18</v>
      </c>
      <c r="BO28">
        <f t="shared" si="84"/>
        <v>200.26</v>
      </c>
      <c r="BP28">
        <f t="shared" si="85"/>
        <v>122.4</v>
      </c>
      <c r="BQ28">
        <f t="shared" si="86"/>
        <v>274.68000000000006</v>
      </c>
      <c r="BR28">
        <f t="shared" si="87"/>
        <v>100.16000000000001</v>
      </c>
      <c r="BS28">
        <f t="shared" si="88"/>
        <v>219.77999999999997</v>
      </c>
      <c r="BT28">
        <f t="shared" si="89"/>
        <v>178.64</v>
      </c>
      <c r="BU28">
        <f t="shared" si="90"/>
        <v>211.85999999999999</v>
      </c>
      <c r="BV28">
        <f t="shared" si="91"/>
        <v>297.26</v>
      </c>
      <c r="BW28">
        <f t="shared" si="92"/>
        <v>155.33000000000001</v>
      </c>
      <c r="BX28">
        <f t="shared" si="93"/>
        <v>174.58</v>
      </c>
      <c r="BY28">
        <f t="shared" si="94"/>
        <v>306.23999999999995</v>
      </c>
      <c r="BZ28">
        <f t="shared" si="95"/>
        <v>240.24</v>
      </c>
      <c r="CA28">
        <f t="shared" si="96"/>
        <v>214.56</v>
      </c>
      <c r="CB28">
        <f t="shared" si="97"/>
        <v>279.36</v>
      </c>
      <c r="CC28">
        <f t="shared" si="98"/>
        <v>250.26</v>
      </c>
      <c r="CD28">
        <f t="shared" si="99"/>
        <v>3775.92</v>
      </c>
      <c r="CE28">
        <f t="shared" si="100"/>
        <v>-7.9755298351981718</v>
      </c>
      <c r="CF28">
        <f t="shared" si="101"/>
        <v>177.5</v>
      </c>
      <c r="CG28">
        <f t="shared" si="102"/>
        <v>194.11</v>
      </c>
      <c r="CH28">
        <f t="shared" si="103"/>
        <v>103.61999999999999</v>
      </c>
      <c r="CI28">
        <f t="shared" si="104"/>
        <v>167.95999999999998</v>
      </c>
      <c r="CJ28">
        <f t="shared" si="105"/>
        <v>168.3</v>
      </c>
      <c r="CK28">
        <f t="shared" si="106"/>
        <v>196.20000000000002</v>
      </c>
      <c r="CL28">
        <f t="shared" si="19"/>
        <v>125.2</v>
      </c>
      <c r="CM28">
        <f t="shared" si="107"/>
        <v>143.18999999999997</v>
      </c>
      <c r="CN28">
        <f t="shared" si="108"/>
        <v>133.97999999999999</v>
      </c>
      <c r="CO28">
        <f t="shared" si="109"/>
        <v>179.76</v>
      </c>
      <c r="CP28">
        <f t="shared" si="110"/>
        <v>93.52</v>
      </c>
      <c r="CQ28">
        <f t="shared" si="111"/>
        <v>145.82</v>
      </c>
      <c r="CR28">
        <f t="shared" si="112"/>
        <v>120.4</v>
      </c>
      <c r="CS28">
        <f t="shared" si="113"/>
        <v>76.559999999999988</v>
      </c>
      <c r="CT28">
        <f t="shared" si="114"/>
        <v>89.32</v>
      </c>
      <c r="CU28">
        <f t="shared" si="115"/>
        <v>113.24</v>
      </c>
      <c r="CV28">
        <f t="shared" si="116"/>
        <v>49.47</v>
      </c>
      <c r="CW28">
        <f t="shared" si="117"/>
        <v>29.1</v>
      </c>
      <c r="CX28">
        <f t="shared" si="118"/>
        <v>2307.2499999999995</v>
      </c>
      <c r="CY28">
        <f t="shared" si="119"/>
        <v>320.41269862305148</v>
      </c>
    </row>
    <row r="29" spans="1:123">
      <c r="D29">
        <f t="shared" si="21"/>
        <v>613.6</v>
      </c>
      <c r="E29">
        <f t="shared" si="22"/>
        <v>785.46</v>
      </c>
      <c r="F29">
        <f t="shared" si="23"/>
        <v>753</v>
      </c>
      <c r="G29">
        <f t="shared" si="24"/>
        <v>753.92</v>
      </c>
      <c r="H29">
        <f t="shared" si="25"/>
        <v>855.81</v>
      </c>
      <c r="I29">
        <f t="shared" si="26"/>
        <v>916.56000000000006</v>
      </c>
      <c r="J29">
        <f t="shared" si="27"/>
        <v>830.58</v>
      </c>
      <c r="K29">
        <f t="shared" si="28"/>
        <v>796.32</v>
      </c>
      <c r="L29">
        <f t="shared" si="29"/>
        <v>796.08</v>
      </c>
      <c r="M29">
        <f t="shared" si="30"/>
        <v>805.19999999999993</v>
      </c>
      <c r="N29">
        <f t="shared" si="31"/>
        <v>817.18999999999994</v>
      </c>
      <c r="O29">
        <f t="shared" si="32"/>
        <v>818.3</v>
      </c>
      <c r="P29">
        <f t="shared" si="33"/>
        <v>725.9</v>
      </c>
      <c r="Q29">
        <f t="shared" si="34"/>
        <v>648.24</v>
      </c>
      <c r="R29">
        <f t="shared" si="35"/>
        <v>712.31999999999994</v>
      </c>
      <c r="S29">
        <f t="shared" si="36"/>
        <v>615.06000000000006</v>
      </c>
      <c r="T29">
        <f t="shared" si="37"/>
        <v>553.86</v>
      </c>
      <c r="U29">
        <f t="shared" si="38"/>
        <v>479.4</v>
      </c>
      <c r="V29">
        <f t="shared" si="39"/>
        <v>13276.799999999997</v>
      </c>
      <c r="W29">
        <f t="shared" si="40"/>
        <v>171.39546254073065</v>
      </c>
      <c r="X29">
        <f t="shared" si="41"/>
        <v>1793.6000000000001</v>
      </c>
      <c r="Y29">
        <f t="shared" si="42"/>
        <v>2448.6</v>
      </c>
      <c r="Z29">
        <f t="shared" si="43"/>
        <v>2535</v>
      </c>
      <c r="AA29">
        <f t="shared" si="44"/>
        <v>2325.6</v>
      </c>
      <c r="AB29">
        <f t="shared" si="45"/>
        <v>2630.7</v>
      </c>
      <c r="AC29">
        <f t="shared" si="46"/>
        <v>2547.9</v>
      </c>
      <c r="AD29">
        <f t="shared" si="47"/>
        <v>2534.25</v>
      </c>
      <c r="AE29">
        <f t="shared" si="48"/>
        <v>2638.6</v>
      </c>
      <c r="AF29">
        <f t="shared" si="49"/>
        <v>2648.25</v>
      </c>
      <c r="AG29">
        <f t="shared" si="50"/>
        <v>2541</v>
      </c>
      <c r="AH29">
        <f t="shared" si="51"/>
        <v>2567.85</v>
      </c>
      <c r="AI29">
        <f t="shared" si="52"/>
        <v>2555.1</v>
      </c>
      <c r="AJ29">
        <f t="shared" si="53"/>
        <v>2424.75</v>
      </c>
      <c r="AK29">
        <f t="shared" si="54"/>
        <v>2438.1999999999998</v>
      </c>
      <c r="AL29">
        <f t="shared" si="55"/>
        <v>2496.3000000000002</v>
      </c>
      <c r="AM29">
        <f t="shared" si="56"/>
        <v>2249.1</v>
      </c>
      <c r="AN29">
        <f t="shared" si="57"/>
        <v>2080.8000000000002</v>
      </c>
      <c r="AO29">
        <f t="shared" si="58"/>
        <v>2016.3</v>
      </c>
      <c r="AP29">
        <f t="shared" si="59"/>
        <v>43471.9</v>
      </c>
      <c r="AQ29">
        <f t="shared" si="60"/>
        <v>-2079.551629158917</v>
      </c>
      <c r="AR29">
        <f t="shared" si="61"/>
        <v>1274.4000000000001</v>
      </c>
      <c r="AS29">
        <f t="shared" si="62"/>
        <v>4223.0400000000009</v>
      </c>
      <c r="AT29">
        <f t="shared" si="63"/>
        <v>2535</v>
      </c>
      <c r="AU29">
        <f t="shared" si="64"/>
        <v>4815.3599999999997</v>
      </c>
      <c r="AV29">
        <f t="shared" si="65"/>
        <v>4289.04</v>
      </c>
      <c r="AW29">
        <f t="shared" si="66"/>
        <v>389.88000000000005</v>
      </c>
      <c r="AX29">
        <f t="shared" si="67"/>
        <v>4421.04</v>
      </c>
      <c r="AY29">
        <f t="shared" si="68"/>
        <v>3457.0400000000004</v>
      </c>
      <c r="AZ29">
        <f t="shared" si="69"/>
        <v>7537.0800000000008</v>
      </c>
      <c r="BA29">
        <f t="shared" si="70"/>
        <v>231</v>
      </c>
      <c r="BB29">
        <f t="shared" si="71"/>
        <v>510.34</v>
      </c>
      <c r="BC29">
        <f t="shared" si="72"/>
        <v>808.28</v>
      </c>
      <c r="BD29">
        <f t="shared" si="73"/>
        <v>8942.6</v>
      </c>
      <c r="BE29">
        <f t="shared" si="74"/>
        <v>5764.08</v>
      </c>
      <c r="BF29">
        <f t="shared" si="75"/>
        <v>0</v>
      </c>
      <c r="BG29">
        <f t="shared" si="76"/>
        <v>0</v>
      </c>
      <c r="BH29">
        <f t="shared" si="77"/>
        <v>0</v>
      </c>
      <c r="BI29">
        <f t="shared" si="78"/>
        <v>0</v>
      </c>
      <c r="BJ29">
        <f t="shared" si="79"/>
        <v>49198.18</v>
      </c>
      <c r="BK29">
        <f t="shared" si="80"/>
        <v>1403.5621812579041</v>
      </c>
      <c r="BL29">
        <f t="shared" si="81"/>
        <v>108.56</v>
      </c>
      <c r="BM29">
        <f t="shared" si="82"/>
        <v>108.12</v>
      </c>
      <c r="BN29">
        <f t="shared" si="83"/>
        <v>93</v>
      </c>
      <c r="BO29">
        <f t="shared" si="84"/>
        <v>130.72</v>
      </c>
      <c r="BP29">
        <f t="shared" si="85"/>
        <v>199.79999999999998</v>
      </c>
      <c r="BQ29">
        <f t="shared" si="86"/>
        <v>266.76</v>
      </c>
      <c r="BR29">
        <f t="shared" si="87"/>
        <v>241.98000000000005</v>
      </c>
      <c r="BS29">
        <f t="shared" si="88"/>
        <v>145.35999999999999</v>
      </c>
      <c r="BT29">
        <f t="shared" si="89"/>
        <v>211.85999999999999</v>
      </c>
      <c r="BU29">
        <f t="shared" si="90"/>
        <v>290.40000000000003</v>
      </c>
      <c r="BV29">
        <f t="shared" si="91"/>
        <v>213.17999999999998</v>
      </c>
      <c r="BW29">
        <f t="shared" si="92"/>
        <v>253.83999999999997</v>
      </c>
      <c r="BX29">
        <f t="shared" si="93"/>
        <v>213.5</v>
      </c>
      <c r="BY29">
        <f t="shared" si="94"/>
        <v>166.44</v>
      </c>
      <c r="BZ29">
        <f t="shared" si="95"/>
        <v>257.58</v>
      </c>
      <c r="CA29">
        <f t="shared" si="96"/>
        <v>238.68</v>
      </c>
      <c r="CB29">
        <f t="shared" si="97"/>
        <v>296.82</v>
      </c>
      <c r="CC29">
        <f t="shared" si="98"/>
        <v>197.4</v>
      </c>
      <c r="CD29">
        <f t="shared" si="99"/>
        <v>3634</v>
      </c>
      <c r="CE29">
        <f t="shared" si="100"/>
        <v>-14.260043538488176</v>
      </c>
      <c r="CF29">
        <f t="shared" si="101"/>
        <v>174.64000000000001</v>
      </c>
      <c r="CG29">
        <f t="shared" si="102"/>
        <v>279.84000000000003</v>
      </c>
      <c r="CH29">
        <f t="shared" si="103"/>
        <v>297</v>
      </c>
      <c r="CI29">
        <f t="shared" si="104"/>
        <v>304</v>
      </c>
      <c r="CJ29">
        <f t="shared" si="105"/>
        <v>196.47</v>
      </c>
      <c r="CK29">
        <f t="shared" si="106"/>
        <v>181.26000000000002</v>
      </c>
      <c r="CL29">
        <f t="shared" si="19"/>
        <v>235.44000000000003</v>
      </c>
      <c r="CM29">
        <f t="shared" si="107"/>
        <v>142.20000000000002</v>
      </c>
      <c r="CN29">
        <f t="shared" si="108"/>
        <v>154.08000000000001</v>
      </c>
      <c r="CO29">
        <f t="shared" si="109"/>
        <v>132</v>
      </c>
      <c r="CP29">
        <f t="shared" si="110"/>
        <v>155.04</v>
      </c>
      <c r="CQ29">
        <f t="shared" si="111"/>
        <v>170.33999999999997</v>
      </c>
      <c r="CR29">
        <f t="shared" si="112"/>
        <v>231.79999999999998</v>
      </c>
      <c r="CS29">
        <f t="shared" si="113"/>
        <v>175.2</v>
      </c>
      <c r="CT29">
        <f t="shared" si="114"/>
        <v>47.7</v>
      </c>
      <c r="CU29">
        <f t="shared" si="115"/>
        <v>73.44</v>
      </c>
      <c r="CV29">
        <f t="shared" si="116"/>
        <v>76.5</v>
      </c>
      <c r="CW29">
        <f t="shared" si="117"/>
        <v>47.94</v>
      </c>
      <c r="CX29">
        <f t="shared" si="118"/>
        <v>3074.8900000000003</v>
      </c>
      <c r="CY29">
        <f t="shared" si="119"/>
        <v>364.719369856264</v>
      </c>
    </row>
    <row r="30" spans="1:123">
      <c r="D30">
        <f t="shared" si="21"/>
        <v>865.06</v>
      </c>
      <c r="E30">
        <f t="shared" si="22"/>
        <v>1012.7699999999999</v>
      </c>
      <c r="F30">
        <f t="shared" si="23"/>
        <v>800.69999999999993</v>
      </c>
      <c r="G30">
        <f t="shared" si="24"/>
        <v>837.2</v>
      </c>
      <c r="H30">
        <f t="shared" si="25"/>
        <v>781.8599999999999</v>
      </c>
      <c r="I30">
        <f t="shared" si="26"/>
        <v>830.80000000000007</v>
      </c>
      <c r="J30">
        <f t="shared" si="27"/>
        <v>848.81999999999994</v>
      </c>
      <c r="K30">
        <f t="shared" si="28"/>
        <v>900.24</v>
      </c>
      <c r="L30">
        <f t="shared" si="29"/>
        <v>820.41999999999985</v>
      </c>
      <c r="M30">
        <f t="shared" si="30"/>
        <v>726.56</v>
      </c>
      <c r="N30">
        <f t="shared" si="31"/>
        <v>782.99</v>
      </c>
      <c r="O30">
        <f t="shared" si="32"/>
        <v>805.19999999999993</v>
      </c>
      <c r="P30">
        <f t="shared" si="33"/>
        <v>775.88000000000011</v>
      </c>
      <c r="Q30">
        <f t="shared" si="34"/>
        <v>733.20999999999992</v>
      </c>
      <c r="R30">
        <f t="shared" si="35"/>
        <v>704.74</v>
      </c>
      <c r="S30">
        <f t="shared" si="36"/>
        <v>660.1</v>
      </c>
      <c r="T30">
        <f t="shared" si="37"/>
        <v>514.28</v>
      </c>
      <c r="U30">
        <f t="shared" si="38"/>
        <v>411.84000000000003</v>
      </c>
      <c r="V30">
        <f t="shared" si="39"/>
        <v>13812.67</v>
      </c>
      <c r="W30">
        <f t="shared" si="40"/>
        <v>321.52128957372429</v>
      </c>
      <c r="X30">
        <f t="shared" si="41"/>
        <v>2237.7999999999997</v>
      </c>
      <c r="Y30">
        <f t="shared" si="42"/>
        <v>2359.5</v>
      </c>
      <c r="Z30">
        <f t="shared" si="43"/>
        <v>2527.6999999999998</v>
      </c>
      <c r="AA30">
        <f t="shared" si="44"/>
        <v>2527.7000000000003</v>
      </c>
      <c r="AB30">
        <f t="shared" si="45"/>
        <v>2559.1</v>
      </c>
      <c r="AC30">
        <f t="shared" si="46"/>
        <v>2546</v>
      </c>
      <c r="AD30">
        <f t="shared" si="47"/>
        <v>2451.0499999999997</v>
      </c>
      <c r="AE30">
        <f t="shared" si="48"/>
        <v>2489.3000000000002</v>
      </c>
      <c r="AF30">
        <f t="shared" si="49"/>
        <v>2551.6999999999998</v>
      </c>
      <c r="AG30">
        <f t="shared" si="50"/>
        <v>2492.7999999999997</v>
      </c>
      <c r="AH30">
        <f t="shared" si="51"/>
        <v>2425.0499999999997</v>
      </c>
      <c r="AI30">
        <f t="shared" si="52"/>
        <v>2475</v>
      </c>
      <c r="AJ30">
        <f t="shared" si="53"/>
        <v>2526.5</v>
      </c>
      <c r="AK30">
        <f t="shared" si="54"/>
        <v>2390.1999999999998</v>
      </c>
      <c r="AL30">
        <f t="shared" si="55"/>
        <v>2354.6999999999998</v>
      </c>
      <c r="AM30">
        <f t="shared" si="56"/>
        <v>2366.7000000000003</v>
      </c>
      <c r="AN30">
        <f t="shared" si="57"/>
        <v>2137.85</v>
      </c>
      <c r="AO30">
        <f t="shared" si="58"/>
        <v>2016.3000000000002</v>
      </c>
      <c r="AP30">
        <f t="shared" si="59"/>
        <v>43434.94999999999</v>
      </c>
      <c r="AQ30">
        <f t="shared" si="60"/>
        <v>-2163.6714704438709</v>
      </c>
      <c r="AR30">
        <f t="shared" si="61"/>
        <v>380.76</v>
      </c>
      <c r="AS30">
        <f t="shared" si="62"/>
        <v>355.74</v>
      </c>
      <c r="AT30">
        <f t="shared" si="63"/>
        <v>2527.6999999999998</v>
      </c>
      <c r="AU30">
        <f t="shared" si="64"/>
        <v>1500.5200000000002</v>
      </c>
      <c r="AV30">
        <f t="shared" si="65"/>
        <v>4904.6799999999994</v>
      </c>
      <c r="AW30">
        <f t="shared" si="66"/>
        <v>1005</v>
      </c>
      <c r="AX30">
        <f t="shared" si="67"/>
        <v>92.11999999999999</v>
      </c>
      <c r="AY30">
        <f t="shared" si="68"/>
        <v>511.5</v>
      </c>
      <c r="AZ30">
        <f t="shared" si="69"/>
        <v>7112.4599999999991</v>
      </c>
      <c r="BA30">
        <f t="shared" si="70"/>
        <v>2425.9199999999996</v>
      </c>
      <c r="BB30">
        <f t="shared" si="71"/>
        <v>1908.3400000000001</v>
      </c>
      <c r="BC30">
        <f t="shared" si="72"/>
        <v>224.4</v>
      </c>
      <c r="BD30">
        <f t="shared" si="73"/>
        <v>1134.48</v>
      </c>
      <c r="BE30">
        <f t="shared" si="74"/>
        <v>0</v>
      </c>
      <c r="BF30">
        <f t="shared" si="75"/>
        <v>0</v>
      </c>
      <c r="BG30">
        <f t="shared" si="76"/>
        <v>0</v>
      </c>
      <c r="BH30">
        <f t="shared" si="77"/>
        <v>406.64</v>
      </c>
      <c r="BI30">
        <f t="shared" si="78"/>
        <v>463.32</v>
      </c>
      <c r="BJ30">
        <f t="shared" si="79"/>
        <v>24953.579999999998</v>
      </c>
      <c r="BK30">
        <f t="shared" si="80"/>
        <v>2789.6426244257777</v>
      </c>
      <c r="BL30">
        <f t="shared" si="81"/>
        <v>237.14</v>
      </c>
      <c r="BM30">
        <f t="shared" si="82"/>
        <v>312.17999999999995</v>
      </c>
      <c r="BN30">
        <f t="shared" si="83"/>
        <v>31.4</v>
      </c>
      <c r="BO30">
        <f t="shared" si="84"/>
        <v>141.68000000000004</v>
      </c>
      <c r="BP30">
        <f t="shared" si="85"/>
        <v>81.64</v>
      </c>
      <c r="BQ30">
        <f t="shared" si="86"/>
        <v>261.3</v>
      </c>
      <c r="BR30">
        <f t="shared" si="87"/>
        <v>342.16</v>
      </c>
      <c r="BS30">
        <f t="shared" si="88"/>
        <v>269.39000000000004</v>
      </c>
      <c r="BT30">
        <f t="shared" si="89"/>
        <v>167.95999999999998</v>
      </c>
      <c r="BU30">
        <f t="shared" si="90"/>
        <v>145.91999999999999</v>
      </c>
      <c r="BV30">
        <f t="shared" si="91"/>
        <v>244.09</v>
      </c>
      <c r="BW30">
        <f t="shared" si="92"/>
        <v>277.2</v>
      </c>
      <c r="BX30">
        <f t="shared" si="93"/>
        <v>260.8</v>
      </c>
      <c r="BY30">
        <f t="shared" si="94"/>
        <v>277.77999999999997</v>
      </c>
      <c r="BZ30">
        <f t="shared" si="95"/>
        <v>320.64</v>
      </c>
      <c r="CA30">
        <f t="shared" si="96"/>
        <v>247.94000000000003</v>
      </c>
      <c r="CB30">
        <f t="shared" si="97"/>
        <v>215.28</v>
      </c>
      <c r="CC30">
        <f t="shared" si="98"/>
        <v>251.68000000000004</v>
      </c>
      <c r="CD30">
        <f t="shared" si="99"/>
        <v>4086.1800000000003</v>
      </c>
      <c r="CE30">
        <f t="shared" si="100"/>
        <v>-10.151288435659433</v>
      </c>
      <c r="CF30">
        <f t="shared" si="101"/>
        <v>661.32</v>
      </c>
      <c r="CG30">
        <f t="shared" si="102"/>
        <v>555.39</v>
      </c>
      <c r="CH30">
        <f t="shared" si="103"/>
        <v>317.14</v>
      </c>
      <c r="CI30">
        <f t="shared" si="104"/>
        <v>238.28000000000003</v>
      </c>
      <c r="CJ30">
        <f t="shared" si="105"/>
        <v>405.06</v>
      </c>
      <c r="CK30">
        <f t="shared" si="106"/>
        <v>351.75</v>
      </c>
      <c r="CL30">
        <f t="shared" si="19"/>
        <v>444.15</v>
      </c>
      <c r="CM30">
        <f t="shared" si="107"/>
        <v>262.57</v>
      </c>
      <c r="CN30">
        <f t="shared" si="108"/>
        <v>232.55999999999997</v>
      </c>
      <c r="CO30">
        <f t="shared" si="109"/>
        <v>340.47999999999996</v>
      </c>
      <c r="CP30">
        <f t="shared" si="110"/>
        <v>244.09</v>
      </c>
      <c r="CQ30">
        <f t="shared" si="111"/>
        <v>277.2</v>
      </c>
      <c r="CR30">
        <f t="shared" si="112"/>
        <v>244.5</v>
      </c>
      <c r="CS30">
        <f t="shared" si="113"/>
        <v>148.57999999999998</v>
      </c>
      <c r="CT30">
        <f t="shared" si="114"/>
        <v>156.97999999999999</v>
      </c>
      <c r="CU30">
        <f t="shared" si="115"/>
        <v>138.46</v>
      </c>
      <c r="CV30">
        <f t="shared" si="116"/>
        <v>89.699999999999989</v>
      </c>
      <c r="CW30">
        <f t="shared" si="117"/>
        <v>85.800000000000011</v>
      </c>
      <c r="CX30">
        <f t="shared" si="118"/>
        <v>5194.01</v>
      </c>
      <c r="CY30">
        <f t="shared" si="119"/>
        <v>767.19782561709451</v>
      </c>
    </row>
    <row r="31" spans="1:123">
      <c r="D31">
        <f t="shared" si="21"/>
        <v>869.13</v>
      </c>
      <c r="E31">
        <f t="shared" si="22"/>
        <v>844.8</v>
      </c>
      <c r="F31">
        <f t="shared" si="23"/>
        <v>870.53000000000009</v>
      </c>
      <c r="G31">
        <f t="shared" si="24"/>
        <v>876.96</v>
      </c>
      <c r="H31">
        <f t="shared" si="25"/>
        <v>650.52</v>
      </c>
      <c r="I31">
        <f t="shared" si="26"/>
        <v>709.82999999999993</v>
      </c>
      <c r="J31">
        <f t="shared" si="27"/>
        <v>907.06000000000006</v>
      </c>
      <c r="K31">
        <f t="shared" si="28"/>
        <v>710.95</v>
      </c>
      <c r="L31">
        <f t="shared" si="29"/>
        <v>848.81999999999994</v>
      </c>
      <c r="M31">
        <f t="shared" si="30"/>
        <v>701.8</v>
      </c>
      <c r="N31">
        <f t="shared" si="31"/>
        <v>779.37</v>
      </c>
      <c r="O31">
        <f t="shared" si="32"/>
        <v>754</v>
      </c>
      <c r="P31">
        <f t="shared" si="33"/>
        <v>811.19999999999993</v>
      </c>
      <c r="Q31">
        <f t="shared" si="34"/>
        <v>634.91999999999996</v>
      </c>
      <c r="R31">
        <f t="shared" si="35"/>
        <v>644.75999999999988</v>
      </c>
      <c r="S31">
        <f t="shared" si="36"/>
        <v>527.28</v>
      </c>
      <c r="T31">
        <f t="shared" si="37"/>
        <v>520.96</v>
      </c>
      <c r="U31">
        <f t="shared" si="38"/>
        <v>460.2</v>
      </c>
      <c r="V31">
        <f t="shared" si="39"/>
        <v>13123.090000000004</v>
      </c>
      <c r="W31">
        <f t="shared" si="40"/>
        <v>341.38427002029664</v>
      </c>
      <c r="X31">
        <f t="shared" si="41"/>
        <v>2447.5499999999997</v>
      </c>
      <c r="Y31">
        <f t="shared" si="42"/>
        <v>2496</v>
      </c>
      <c r="Z31">
        <f t="shared" si="43"/>
        <v>2465.9500000000003</v>
      </c>
      <c r="AA31">
        <f t="shared" si="44"/>
        <v>2452.8000000000002</v>
      </c>
      <c r="AB31">
        <f t="shared" si="45"/>
        <v>2432.5</v>
      </c>
      <c r="AC31">
        <f t="shared" si="46"/>
        <v>2628.45</v>
      </c>
      <c r="AD31">
        <f t="shared" si="47"/>
        <v>2608.65</v>
      </c>
      <c r="AE31">
        <f t="shared" si="48"/>
        <v>2566.5</v>
      </c>
      <c r="AF31">
        <f t="shared" si="49"/>
        <v>2533.2999999999997</v>
      </c>
      <c r="AG31">
        <f t="shared" si="50"/>
        <v>2407</v>
      </c>
      <c r="AH31">
        <f t="shared" si="51"/>
        <v>2519.65</v>
      </c>
      <c r="AI31">
        <f t="shared" si="52"/>
        <v>2470</v>
      </c>
      <c r="AJ31">
        <f t="shared" si="53"/>
        <v>2433.6</v>
      </c>
      <c r="AK31">
        <f t="shared" si="54"/>
        <v>2388.1</v>
      </c>
      <c r="AL31">
        <f t="shared" si="55"/>
        <v>2268</v>
      </c>
      <c r="AM31">
        <f t="shared" si="56"/>
        <v>2090.4</v>
      </c>
      <c r="AN31">
        <f t="shared" si="57"/>
        <v>2042.4</v>
      </c>
      <c r="AO31">
        <f t="shared" si="58"/>
        <v>1917.5</v>
      </c>
      <c r="AP31">
        <f t="shared" si="59"/>
        <v>43168.350000000006</v>
      </c>
      <c r="AQ31">
        <f t="shared" si="60"/>
        <v>-2499.7982551731693</v>
      </c>
      <c r="AR31">
        <f t="shared" si="61"/>
        <v>3369.9599999999996</v>
      </c>
      <c r="AS31">
        <f t="shared" si="62"/>
        <v>2361.6</v>
      </c>
      <c r="AT31">
        <f t="shared" si="63"/>
        <v>2465.9500000000003</v>
      </c>
      <c r="AU31">
        <f t="shared" si="64"/>
        <v>745.92</v>
      </c>
      <c r="AV31">
        <f t="shared" si="65"/>
        <v>8134.2800000000007</v>
      </c>
      <c r="AW31">
        <f t="shared" si="66"/>
        <v>5310.3600000000006</v>
      </c>
      <c r="AX31">
        <f t="shared" si="67"/>
        <v>552.41999999999996</v>
      </c>
      <c r="AY31">
        <f t="shared" si="68"/>
        <v>6301.2</v>
      </c>
      <c r="AZ31">
        <f t="shared" si="69"/>
        <v>78.959999999999994</v>
      </c>
      <c r="BA31">
        <f t="shared" si="70"/>
        <v>3433.6000000000004</v>
      </c>
      <c r="BB31">
        <f t="shared" si="71"/>
        <v>1627.6000000000001</v>
      </c>
      <c r="BC31">
        <f t="shared" si="72"/>
        <v>0</v>
      </c>
      <c r="BD31">
        <f t="shared" si="73"/>
        <v>365.04</v>
      </c>
      <c r="BE31">
        <f t="shared" si="74"/>
        <v>3466.32</v>
      </c>
      <c r="BF31">
        <f t="shared" si="75"/>
        <v>0</v>
      </c>
      <c r="BG31">
        <f t="shared" si="76"/>
        <v>0</v>
      </c>
      <c r="BH31">
        <f t="shared" si="77"/>
        <v>390.71999999999997</v>
      </c>
      <c r="BI31">
        <f t="shared" si="78"/>
        <v>0</v>
      </c>
      <c r="BJ31">
        <f t="shared" si="79"/>
        <v>38603.93</v>
      </c>
      <c r="BK31">
        <f t="shared" si="80"/>
        <v>656.98261483473357</v>
      </c>
      <c r="BL31">
        <f t="shared" si="81"/>
        <v>229.76999999999998</v>
      </c>
      <c r="BM31">
        <f t="shared" si="82"/>
        <v>188.8</v>
      </c>
      <c r="BN31">
        <f t="shared" si="83"/>
        <v>241.63</v>
      </c>
      <c r="BO31">
        <f t="shared" si="84"/>
        <v>228.48</v>
      </c>
      <c r="BP31">
        <f t="shared" si="85"/>
        <v>13.9</v>
      </c>
      <c r="BQ31">
        <f t="shared" si="86"/>
        <v>47.52</v>
      </c>
      <c r="BR31">
        <f t="shared" si="87"/>
        <v>272.8</v>
      </c>
      <c r="BS31">
        <f t="shared" si="88"/>
        <v>91.45</v>
      </c>
      <c r="BT31">
        <f t="shared" si="89"/>
        <v>187.53</v>
      </c>
      <c r="BU31">
        <f t="shared" si="90"/>
        <v>84.1</v>
      </c>
      <c r="BV31">
        <f t="shared" si="91"/>
        <v>184.67000000000002</v>
      </c>
      <c r="BW31">
        <f t="shared" si="92"/>
        <v>295.75</v>
      </c>
      <c r="BX31">
        <f t="shared" si="93"/>
        <v>314.33999999999997</v>
      </c>
      <c r="BY31">
        <f t="shared" si="94"/>
        <v>94.38</v>
      </c>
      <c r="BZ31">
        <f t="shared" si="95"/>
        <v>320.76</v>
      </c>
      <c r="CA31">
        <f t="shared" si="96"/>
        <v>308.88</v>
      </c>
      <c r="CB31">
        <f t="shared" si="97"/>
        <v>245.68000000000004</v>
      </c>
      <c r="CC31">
        <f t="shared" si="98"/>
        <v>244.85000000000002</v>
      </c>
      <c r="CD31">
        <f t="shared" si="99"/>
        <v>3595.29</v>
      </c>
      <c r="CE31">
        <f t="shared" si="100"/>
        <v>58.889828917980587</v>
      </c>
      <c r="CF31">
        <f t="shared" si="101"/>
        <v>109.88999999999999</v>
      </c>
      <c r="CG31">
        <f t="shared" si="102"/>
        <v>115.2</v>
      </c>
      <c r="CH31">
        <f t="shared" si="103"/>
        <v>89.37</v>
      </c>
      <c r="CI31">
        <f t="shared" si="104"/>
        <v>100.80000000000001</v>
      </c>
      <c r="CJ31">
        <f t="shared" si="105"/>
        <v>30.580000000000002</v>
      </c>
      <c r="CK31">
        <f t="shared" si="106"/>
        <v>47.52</v>
      </c>
      <c r="CL31">
        <f t="shared" si="19"/>
        <v>71.61</v>
      </c>
      <c r="CM31">
        <f t="shared" si="107"/>
        <v>67.849999999999994</v>
      </c>
      <c r="CN31">
        <f t="shared" si="108"/>
        <v>88.83</v>
      </c>
      <c r="CO31">
        <f t="shared" si="109"/>
        <v>116</v>
      </c>
      <c r="CP31">
        <f t="shared" si="110"/>
        <v>112.68</v>
      </c>
      <c r="CQ31">
        <f t="shared" si="111"/>
        <v>133.25</v>
      </c>
      <c r="CR31">
        <f t="shared" si="112"/>
        <v>91.26</v>
      </c>
      <c r="CS31">
        <f t="shared" si="113"/>
        <v>134.42000000000002</v>
      </c>
      <c r="CT31">
        <f t="shared" si="114"/>
        <v>81</v>
      </c>
      <c r="CU31">
        <f t="shared" si="115"/>
        <v>87.36</v>
      </c>
      <c r="CV31">
        <f t="shared" si="116"/>
        <v>79.920000000000016</v>
      </c>
      <c r="CW31">
        <f t="shared" si="117"/>
        <v>56.05</v>
      </c>
      <c r="CX31">
        <f t="shared" si="118"/>
        <v>1613.59</v>
      </c>
      <c r="CY31">
        <f t="shared" si="119"/>
        <v>260.17161937411407</v>
      </c>
    </row>
    <row r="32" spans="1:123">
      <c r="D32">
        <f t="shared" si="21"/>
        <v>765</v>
      </c>
      <c r="E32">
        <f t="shared" si="22"/>
        <v>777.24</v>
      </c>
      <c r="F32">
        <f t="shared" si="23"/>
        <v>808.92</v>
      </c>
      <c r="G32">
        <f t="shared" si="24"/>
        <v>687.69</v>
      </c>
      <c r="H32">
        <f t="shared" si="25"/>
        <v>774.69999999999993</v>
      </c>
      <c r="I32">
        <f t="shared" si="26"/>
        <v>763.84</v>
      </c>
      <c r="J32">
        <f t="shared" si="27"/>
        <v>803.25</v>
      </c>
      <c r="K32">
        <f t="shared" si="28"/>
        <v>688.45</v>
      </c>
      <c r="L32">
        <f t="shared" si="29"/>
        <v>783.68000000000006</v>
      </c>
      <c r="M32">
        <f t="shared" si="30"/>
        <v>786.45</v>
      </c>
      <c r="N32">
        <f t="shared" si="31"/>
        <v>771.96999999999991</v>
      </c>
      <c r="O32">
        <f t="shared" si="32"/>
        <v>751.2</v>
      </c>
      <c r="P32">
        <f t="shared" si="33"/>
        <v>640.20000000000005</v>
      </c>
      <c r="Q32">
        <f t="shared" si="34"/>
        <v>667.68</v>
      </c>
      <c r="R32">
        <f t="shared" si="35"/>
        <v>718.41000000000008</v>
      </c>
      <c r="S32">
        <f t="shared" si="36"/>
        <v>611.82000000000005</v>
      </c>
      <c r="T32">
        <f t="shared" si="37"/>
        <v>480.18</v>
      </c>
      <c r="U32">
        <f t="shared" si="38"/>
        <v>446.96000000000004</v>
      </c>
      <c r="V32">
        <f t="shared" si="39"/>
        <v>12727.64</v>
      </c>
      <c r="W32">
        <f t="shared" si="40"/>
        <v>196.26543189101352</v>
      </c>
      <c r="X32">
        <f t="shared" si="41"/>
        <v>2493.9</v>
      </c>
      <c r="Y32">
        <f t="shared" si="42"/>
        <v>2463.3000000000002</v>
      </c>
      <c r="Z32">
        <f t="shared" si="43"/>
        <v>2471.7000000000003</v>
      </c>
      <c r="AA32">
        <f t="shared" si="44"/>
        <v>2532.85</v>
      </c>
      <c r="AB32">
        <f t="shared" si="45"/>
        <v>2501</v>
      </c>
      <c r="AC32">
        <f t="shared" si="46"/>
        <v>2541</v>
      </c>
      <c r="AD32">
        <f t="shared" si="47"/>
        <v>2488.5</v>
      </c>
      <c r="AE32">
        <f t="shared" si="48"/>
        <v>2430.65</v>
      </c>
      <c r="AF32">
        <f t="shared" si="49"/>
        <v>2591.2000000000003</v>
      </c>
      <c r="AG32">
        <f t="shared" si="50"/>
        <v>2439.6</v>
      </c>
      <c r="AH32">
        <f t="shared" si="51"/>
        <v>2406.35</v>
      </c>
      <c r="AI32">
        <f t="shared" si="52"/>
        <v>2394.4500000000003</v>
      </c>
      <c r="AJ32">
        <f t="shared" si="53"/>
        <v>2386.2000000000003</v>
      </c>
      <c r="AK32">
        <f t="shared" si="54"/>
        <v>2308.7999999999997</v>
      </c>
      <c r="AL32">
        <f t="shared" si="55"/>
        <v>2363.6</v>
      </c>
      <c r="AM32">
        <f t="shared" si="56"/>
        <v>2147.5499999999997</v>
      </c>
      <c r="AN32">
        <f t="shared" si="57"/>
        <v>1917.7</v>
      </c>
      <c r="AO32">
        <f t="shared" si="58"/>
        <v>1820.4</v>
      </c>
      <c r="AP32">
        <f t="shared" si="59"/>
        <v>42698.75</v>
      </c>
      <c r="AQ32">
        <f t="shared" si="60"/>
        <v>-2320.9393586688079</v>
      </c>
      <c r="AR32">
        <f t="shared" si="61"/>
        <v>2668.32</v>
      </c>
      <c r="AS32">
        <f t="shared" si="62"/>
        <v>5881.32</v>
      </c>
      <c r="AT32">
        <f t="shared" si="63"/>
        <v>2471.7000000000003</v>
      </c>
      <c r="AU32">
        <f t="shared" si="64"/>
        <v>8314.5400000000009</v>
      </c>
      <c r="AV32">
        <f t="shared" si="65"/>
        <v>939.4</v>
      </c>
      <c r="AW32">
        <f t="shared" si="66"/>
        <v>5192.88</v>
      </c>
      <c r="AX32">
        <f t="shared" si="67"/>
        <v>3326.3999999999996</v>
      </c>
      <c r="AY32">
        <f t="shared" si="68"/>
        <v>5974.06</v>
      </c>
      <c r="AZ32">
        <f t="shared" si="69"/>
        <v>9903.44</v>
      </c>
      <c r="BA32">
        <f t="shared" si="70"/>
        <v>1810.44</v>
      </c>
      <c r="BB32">
        <f t="shared" si="71"/>
        <v>529.71999999999991</v>
      </c>
      <c r="BC32">
        <f t="shared" si="72"/>
        <v>776.24</v>
      </c>
      <c r="BD32">
        <f t="shared" si="73"/>
        <v>10860.12</v>
      </c>
      <c r="BE32">
        <f t="shared" si="74"/>
        <v>0</v>
      </c>
      <c r="BF32">
        <f t="shared" si="75"/>
        <v>609.56000000000006</v>
      </c>
      <c r="BG32">
        <f t="shared" si="76"/>
        <v>148.32</v>
      </c>
      <c r="BH32">
        <f t="shared" si="77"/>
        <v>0</v>
      </c>
      <c r="BI32">
        <f t="shared" si="78"/>
        <v>0</v>
      </c>
      <c r="BJ32">
        <f t="shared" si="79"/>
        <v>59406.460000000006</v>
      </c>
      <c r="BK32">
        <f t="shared" si="80"/>
        <v>-851.01256783860356</v>
      </c>
      <c r="BL32">
        <f t="shared" si="81"/>
        <v>100.98</v>
      </c>
      <c r="BM32">
        <f t="shared" si="82"/>
        <v>146.88</v>
      </c>
      <c r="BN32">
        <f t="shared" si="83"/>
        <v>192.60000000000002</v>
      </c>
      <c r="BO32">
        <f t="shared" si="84"/>
        <v>28.3</v>
      </c>
      <c r="BP32">
        <f t="shared" si="85"/>
        <v>85.399999999999991</v>
      </c>
      <c r="BQ32">
        <f t="shared" si="86"/>
        <v>138.6</v>
      </c>
      <c r="BR32">
        <f t="shared" si="87"/>
        <v>170.10000000000002</v>
      </c>
      <c r="BS32">
        <f t="shared" si="88"/>
        <v>30.910000000000004</v>
      </c>
      <c r="BT32">
        <f t="shared" si="89"/>
        <v>161.16</v>
      </c>
      <c r="BU32">
        <f t="shared" si="90"/>
        <v>215.07000000000002</v>
      </c>
      <c r="BV32">
        <f t="shared" si="91"/>
        <v>271.32</v>
      </c>
      <c r="BW32">
        <f t="shared" si="92"/>
        <v>194.06</v>
      </c>
      <c r="BX32">
        <f t="shared" si="93"/>
        <v>98.94</v>
      </c>
      <c r="BY32">
        <f t="shared" si="94"/>
        <v>296.39999999999998</v>
      </c>
      <c r="BZ32">
        <f t="shared" si="95"/>
        <v>158.60999999999999</v>
      </c>
      <c r="CA32">
        <f t="shared" si="96"/>
        <v>268.83</v>
      </c>
      <c r="CB32">
        <f t="shared" si="97"/>
        <v>277.83999999999997</v>
      </c>
      <c r="CC32">
        <f t="shared" si="98"/>
        <v>266.40000000000003</v>
      </c>
      <c r="CD32">
        <f t="shared" si="99"/>
        <v>3102.4</v>
      </c>
      <c r="CE32">
        <f t="shared" si="100"/>
        <v>-35.915750550720261</v>
      </c>
      <c r="CF32">
        <f t="shared" si="101"/>
        <v>134.64000000000001</v>
      </c>
      <c r="CG32">
        <f t="shared" si="102"/>
        <v>174.42000000000002</v>
      </c>
      <c r="CH32">
        <f t="shared" si="103"/>
        <v>247.17000000000002</v>
      </c>
      <c r="CI32">
        <f t="shared" si="104"/>
        <v>135.84</v>
      </c>
      <c r="CJ32">
        <f t="shared" si="105"/>
        <v>137.25</v>
      </c>
      <c r="CK32">
        <f t="shared" si="106"/>
        <v>181.72000000000003</v>
      </c>
      <c r="CL32">
        <f t="shared" si="19"/>
        <v>144.89999999999998</v>
      </c>
      <c r="CM32">
        <f t="shared" si="107"/>
        <v>196.70000000000002</v>
      </c>
      <c r="CN32">
        <f t="shared" si="108"/>
        <v>120.08</v>
      </c>
      <c r="CO32">
        <f t="shared" si="109"/>
        <v>173.34000000000003</v>
      </c>
      <c r="CP32">
        <f t="shared" si="110"/>
        <v>116.27999999999999</v>
      </c>
      <c r="CQ32">
        <f t="shared" si="111"/>
        <v>84.51</v>
      </c>
      <c r="CR32">
        <f t="shared" si="112"/>
        <v>171.69000000000003</v>
      </c>
      <c r="CS32">
        <f t="shared" si="113"/>
        <v>96.72</v>
      </c>
      <c r="CT32">
        <f t="shared" si="114"/>
        <v>83.970000000000013</v>
      </c>
      <c r="CU32">
        <f t="shared" si="115"/>
        <v>80.34</v>
      </c>
      <c r="CV32">
        <f t="shared" si="116"/>
        <v>78.52</v>
      </c>
      <c r="CW32">
        <f t="shared" si="117"/>
        <v>76.960000000000008</v>
      </c>
      <c r="CX32">
        <f t="shared" si="118"/>
        <v>2435.0499999999997</v>
      </c>
      <c r="CY32">
        <f t="shared" si="119"/>
        <v>297.1003694838995</v>
      </c>
    </row>
    <row r="33" spans="1:103">
      <c r="D33">
        <f t="shared" si="21"/>
        <v>953.04</v>
      </c>
      <c r="E33">
        <f t="shared" si="22"/>
        <v>943.40000000000009</v>
      </c>
      <c r="F33">
        <f t="shared" si="23"/>
        <v>905.51999999999987</v>
      </c>
      <c r="G33">
        <f t="shared" si="24"/>
        <v>897.83999999999992</v>
      </c>
      <c r="H33">
        <f t="shared" si="25"/>
        <v>897.59999999999991</v>
      </c>
      <c r="I33">
        <f t="shared" si="26"/>
        <v>932.24</v>
      </c>
      <c r="J33">
        <f t="shared" si="27"/>
        <v>853.47000000000014</v>
      </c>
      <c r="K33">
        <f t="shared" si="28"/>
        <v>719.28000000000009</v>
      </c>
      <c r="L33">
        <f t="shared" si="29"/>
        <v>830.81000000000006</v>
      </c>
      <c r="M33">
        <f t="shared" si="30"/>
        <v>826.56</v>
      </c>
      <c r="N33">
        <f t="shared" si="31"/>
        <v>750.45999999999992</v>
      </c>
      <c r="O33">
        <f t="shared" si="32"/>
        <v>708.4</v>
      </c>
      <c r="P33">
        <f t="shared" si="33"/>
        <v>787.19999999999993</v>
      </c>
      <c r="Q33">
        <f t="shared" si="34"/>
        <v>824.18999999999994</v>
      </c>
      <c r="R33">
        <f t="shared" si="35"/>
        <v>680.2600000000001</v>
      </c>
      <c r="S33">
        <f t="shared" si="36"/>
        <v>511.28000000000003</v>
      </c>
      <c r="T33">
        <f t="shared" si="37"/>
        <v>425.04</v>
      </c>
      <c r="U33">
        <f t="shared" si="38"/>
        <v>344.52</v>
      </c>
      <c r="V33">
        <f t="shared" si="39"/>
        <v>13791.110000000002</v>
      </c>
      <c r="W33">
        <f t="shared" si="40"/>
        <v>358.63695403384781</v>
      </c>
      <c r="X33">
        <f t="shared" si="41"/>
        <v>2292.35</v>
      </c>
      <c r="Y33">
        <f t="shared" si="42"/>
        <v>2296.2000000000003</v>
      </c>
      <c r="Z33">
        <f t="shared" si="43"/>
        <v>2589.6499999999996</v>
      </c>
      <c r="AA33">
        <f t="shared" si="44"/>
        <v>2662.2</v>
      </c>
      <c r="AB33">
        <f t="shared" si="45"/>
        <v>2788</v>
      </c>
      <c r="AC33">
        <f t="shared" si="46"/>
        <v>2562.7999999999997</v>
      </c>
      <c r="AD33">
        <f t="shared" si="47"/>
        <v>2534.25</v>
      </c>
      <c r="AE33">
        <f t="shared" si="48"/>
        <v>2634.4</v>
      </c>
      <c r="AF33">
        <f t="shared" si="49"/>
        <v>2449.4</v>
      </c>
      <c r="AG33">
        <f t="shared" si="50"/>
        <v>2492.7999999999997</v>
      </c>
      <c r="AH33">
        <f t="shared" si="51"/>
        <v>2512</v>
      </c>
      <c r="AI33">
        <f t="shared" si="52"/>
        <v>2479.4</v>
      </c>
      <c r="AJ33">
        <f t="shared" si="53"/>
        <v>2460</v>
      </c>
      <c r="AK33">
        <f t="shared" si="54"/>
        <v>2482.5</v>
      </c>
      <c r="AL33">
        <f t="shared" si="55"/>
        <v>2468.2000000000003</v>
      </c>
      <c r="AM33">
        <f t="shared" si="56"/>
        <v>2263.8000000000002</v>
      </c>
      <c r="AN33">
        <f t="shared" si="57"/>
        <v>2032.8</v>
      </c>
      <c r="AO33">
        <f t="shared" si="58"/>
        <v>1885.95</v>
      </c>
      <c r="AP33">
        <f t="shared" si="59"/>
        <v>43886.7</v>
      </c>
      <c r="AQ33">
        <f t="shared" si="60"/>
        <v>-2002.2499947829697</v>
      </c>
      <c r="AR33">
        <f t="shared" si="61"/>
        <v>1927.74</v>
      </c>
      <c r="AS33">
        <f t="shared" si="62"/>
        <v>0</v>
      </c>
      <c r="AT33">
        <f t="shared" si="63"/>
        <v>2589.6499999999996</v>
      </c>
      <c r="AU33">
        <f t="shared" si="64"/>
        <v>2456.8799999999997</v>
      </c>
      <c r="AV33">
        <f t="shared" si="65"/>
        <v>1115.1999999999998</v>
      </c>
      <c r="AW33">
        <f t="shared" si="66"/>
        <v>75.680000000000007</v>
      </c>
      <c r="AX33">
        <f t="shared" si="67"/>
        <v>1419.18</v>
      </c>
      <c r="AY33">
        <f t="shared" si="68"/>
        <v>9637.760000000002</v>
      </c>
      <c r="AZ33">
        <f t="shared" si="69"/>
        <v>0</v>
      </c>
      <c r="BA33">
        <f t="shared" si="70"/>
        <v>662.56</v>
      </c>
      <c r="BB33">
        <f t="shared" si="71"/>
        <v>1431.84</v>
      </c>
      <c r="BC33">
        <f t="shared" si="72"/>
        <v>4385.92</v>
      </c>
      <c r="BD33">
        <f t="shared" si="73"/>
        <v>13.12</v>
      </c>
      <c r="BE33">
        <f t="shared" si="74"/>
        <v>0</v>
      </c>
      <c r="BF33">
        <f t="shared" si="75"/>
        <v>896.98</v>
      </c>
      <c r="BG33">
        <f t="shared" si="76"/>
        <v>0</v>
      </c>
      <c r="BH33">
        <f t="shared" si="77"/>
        <v>0</v>
      </c>
      <c r="BI33">
        <f t="shared" si="78"/>
        <v>0</v>
      </c>
      <c r="BJ33">
        <f t="shared" si="79"/>
        <v>26612.510000000002</v>
      </c>
      <c r="BK33">
        <f t="shared" si="80"/>
        <v>132.25689330154449</v>
      </c>
      <c r="BL33">
        <f t="shared" si="81"/>
        <v>212.99</v>
      </c>
      <c r="BM33">
        <f t="shared" si="82"/>
        <v>316.84000000000003</v>
      </c>
      <c r="BN33">
        <f t="shared" si="83"/>
        <v>212.66</v>
      </c>
      <c r="BO33">
        <f t="shared" si="84"/>
        <v>292.32</v>
      </c>
      <c r="BP33">
        <f t="shared" si="85"/>
        <v>248.2</v>
      </c>
      <c r="BQ33">
        <f t="shared" si="86"/>
        <v>258</v>
      </c>
      <c r="BR33">
        <f t="shared" si="87"/>
        <v>143.88000000000002</v>
      </c>
      <c r="BS33">
        <f t="shared" si="88"/>
        <v>53.28</v>
      </c>
      <c r="BT33">
        <f t="shared" si="89"/>
        <v>287.96999999999997</v>
      </c>
      <c r="BU33">
        <f t="shared" si="90"/>
        <v>223.03999999999996</v>
      </c>
      <c r="BV33">
        <f t="shared" si="91"/>
        <v>157</v>
      </c>
      <c r="BW33">
        <f t="shared" si="92"/>
        <v>172.48</v>
      </c>
      <c r="BX33">
        <f t="shared" si="93"/>
        <v>282.08</v>
      </c>
      <c r="BY33">
        <f t="shared" si="94"/>
        <v>188.67000000000002</v>
      </c>
      <c r="BZ33">
        <f t="shared" si="95"/>
        <v>150.5</v>
      </c>
      <c r="CA33">
        <f t="shared" si="96"/>
        <v>274.12</v>
      </c>
      <c r="CB33">
        <f t="shared" si="97"/>
        <v>298.76</v>
      </c>
      <c r="CC33">
        <f t="shared" si="98"/>
        <v>285.12</v>
      </c>
      <c r="CD33">
        <f t="shared" si="99"/>
        <v>4057.91</v>
      </c>
      <c r="CE33">
        <f t="shared" si="100"/>
        <v>49.469188777491425</v>
      </c>
      <c r="CF33">
        <f t="shared" si="101"/>
        <v>361</v>
      </c>
      <c r="CG33">
        <f t="shared" si="102"/>
        <v>245.64000000000001</v>
      </c>
      <c r="CH33">
        <f t="shared" si="103"/>
        <v>250.39</v>
      </c>
      <c r="CI33">
        <f t="shared" si="104"/>
        <v>201.83999999999997</v>
      </c>
      <c r="CJ33">
        <f t="shared" si="105"/>
        <v>163.19999999999999</v>
      </c>
      <c r="CK33">
        <f t="shared" si="106"/>
        <v>264.88</v>
      </c>
      <c r="CL33">
        <f t="shared" si="19"/>
        <v>179.85000000000002</v>
      </c>
      <c r="CM33">
        <f t="shared" si="107"/>
        <v>222</v>
      </c>
      <c r="CN33">
        <f t="shared" si="108"/>
        <v>178.74</v>
      </c>
      <c r="CO33">
        <f t="shared" si="109"/>
        <v>150.87999999999997</v>
      </c>
      <c r="CP33">
        <f t="shared" si="110"/>
        <v>175.83999999999997</v>
      </c>
      <c r="CQ33">
        <f t="shared" si="111"/>
        <v>237.16000000000003</v>
      </c>
      <c r="CR33">
        <f t="shared" si="112"/>
        <v>118.08</v>
      </c>
      <c r="CS33">
        <f t="shared" si="113"/>
        <v>112.54</v>
      </c>
      <c r="CT33">
        <f t="shared" si="114"/>
        <v>138.46</v>
      </c>
      <c r="CU33">
        <f t="shared" si="115"/>
        <v>86.24</v>
      </c>
      <c r="CV33">
        <f t="shared" si="116"/>
        <v>80.08</v>
      </c>
      <c r="CW33">
        <f t="shared" si="117"/>
        <v>53.46</v>
      </c>
      <c r="CX33">
        <f t="shared" si="118"/>
        <v>3220.2799999999997</v>
      </c>
      <c r="CY33">
        <f t="shared" si="119"/>
        <v>478.44364645022318</v>
      </c>
    </row>
    <row r="34" spans="1:103">
      <c r="D34">
        <f t="shared" si="21"/>
        <v>942.50999999999988</v>
      </c>
      <c r="E34">
        <f t="shared" si="22"/>
        <v>869.13</v>
      </c>
      <c r="F34">
        <f t="shared" si="23"/>
        <v>868.4</v>
      </c>
      <c r="G34">
        <f t="shared" si="24"/>
        <v>766.07999999999993</v>
      </c>
      <c r="H34">
        <f t="shared" si="25"/>
        <v>854.12</v>
      </c>
      <c r="I34">
        <f t="shared" si="26"/>
        <v>793.16000000000008</v>
      </c>
      <c r="J34">
        <f t="shared" si="27"/>
        <v>873.16000000000008</v>
      </c>
      <c r="K34">
        <f t="shared" si="28"/>
        <v>820.44</v>
      </c>
      <c r="L34">
        <f t="shared" si="29"/>
        <v>727.07999999999993</v>
      </c>
      <c r="M34">
        <f t="shared" si="30"/>
        <v>800</v>
      </c>
      <c r="N34">
        <f t="shared" si="31"/>
        <v>764.43</v>
      </c>
      <c r="O34">
        <f t="shared" si="32"/>
        <v>736.12</v>
      </c>
      <c r="P34">
        <f t="shared" si="33"/>
        <v>653.30000000000007</v>
      </c>
      <c r="Q34">
        <f t="shared" si="34"/>
        <v>694.2299999999999</v>
      </c>
      <c r="R34">
        <f t="shared" si="35"/>
        <v>681.53</v>
      </c>
      <c r="S34">
        <f t="shared" si="36"/>
        <v>613.04</v>
      </c>
      <c r="T34">
        <f t="shared" si="37"/>
        <v>671.56000000000006</v>
      </c>
      <c r="U34">
        <f t="shared" si="38"/>
        <v>475.76</v>
      </c>
      <c r="V34">
        <f t="shared" si="39"/>
        <v>13604.05</v>
      </c>
      <c r="W34">
        <f t="shared" si="40"/>
        <v>112.7386935213961</v>
      </c>
      <c r="X34">
        <f t="shared" si="41"/>
        <v>2241.5499999999997</v>
      </c>
      <c r="Y34">
        <f t="shared" si="42"/>
        <v>2447.5499999999997</v>
      </c>
      <c r="Z34">
        <f t="shared" si="43"/>
        <v>2538.4</v>
      </c>
      <c r="AA34">
        <f t="shared" si="44"/>
        <v>2599.1999999999998</v>
      </c>
      <c r="AB34">
        <f t="shared" si="45"/>
        <v>2412.4</v>
      </c>
      <c r="AC34">
        <f t="shared" si="46"/>
        <v>2591.2000000000003</v>
      </c>
      <c r="AD34">
        <f t="shared" si="47"/>
        <v>2456.8000000000002</v>
      </c>
      <c r="AE34">
        <f t="shared" si="48"/>
        <v>2559.9</v>
      </c>
      <c r="AF34">
        <f t="shared" si="49"/>
        <v>2555</v>
      </c>
      <c r="AG34">
        <f t="shared" si="50"/>
        <v>2608</v>
      </c>
      <c r="AH34">
        <f t="shared" si="51"/>
        <v>2517.4</v>
      </c>
      <c r="AI34">
        <f t="shared" si="52"/>
        <v>2618</v>
      </c>
      <c r="AJ34">
        <f t="shared" si="53"/>
        <v>2418.6</v>
      </c>
      <c r="AK34">
        <f t="shared" si="54"/>
        <v>2393.35</v>
      </c>
      <c r="AL34">
        <f t="shared" si="55"/>
        <v>2196.3999999999996</v>
      </c>
      <c r="AM34">
        <f t="shared" si="56"/>
        <v>2227.8000000000002</v>
      </c>
      <c r="AN34">
        <f t="shared" si="57"/>
        <v>2135.3000000000002</v>
      </c>
      <c r="AO34">
        <f t="shared" si="58"/>
        <v>1987.55</v>
      </c>
      <c r="AP34">
        <f t="shared" si="59"/>
        <v>43504.400000000016</v>
      </c>
      <c r="AQ34">
        <f t="shared" si="60"/>
        <v>-2444.4472937168034</v>
      </c>
      <c r="AR34">
        <f t="shared" si="61"/>
        <v>2944.02</v>
      </c>
      <c r="AS34">
        <f t="shared" si="62"/>
        <v>3716.2799999999993</v>
      </c>
      <c r="AT34">
        <f t="shared" si="63"/>
        <v>2538.4</v>
      </c>
      <c r="AU34">
        <f t="shared" si="64"/>
        <v>12038.4</v>
      </c>
      <c r="AV34">
        <f t="shared" si="65"/>
        <v>638.96</v>
      </c>
      <c r="AW34">
        <f t="shared" si="66"/>
        <v>3444.4</v>
      </c>
      <c r="AX34">
        <f t="shared" si="67"/>
        <v>1580.3200000000002</v>
      </c>
      <c r="AY34">
        <f t="shared" si="68"/>
        <v>6105.6</v>
      </c>
      <c r="AZ34">
        <f t="shared" si="69"/>
        <v>4677.8399999999992</v>
      </c>
      <c r="BA34">
        <f t="shared" si="70"/>
        <v>1331.2</v>
      </c>
      <c r="BB34">
        <f t="shared" si="71"/>
        <v>4844.46</v>
      </c>
      <c r="BC34">
        <f t="shared" si="72"/>
        <v>4921.84</v>
      </c>
      <c r="BD34">
        <f t="shared" si="73"/>
        <v>10191.480000000001</v>
      </c>
      <c r="BE34">
        <f t="shared" si="74"/>
        <v>0</v>
      </c>
      <c r="BF34">
        <f t="shared" si="75"/>
        <v>0</v>
      </c>
      <c r="BG34">
        <f t="shared" si="76"/>
        <v>139.04000000000002</v>
      </c>
      <c r="BH34">
        <f t="shared" si="77"/>
        <v>0</v>
      </c>
      <c r="BI34">
        <f t="shared" si="78"/>
        <v>0</v>
      </c>
      <c r="BJ34">
        <f t="shared" si="79"/>
        <v>59112.239999999991</v>
      </c>
      <c r="BK34">
        <f t="shared" si="80"/>
        <v>-2718.7283336286241</v>
      </c>
      <c r="BL34">
        <f t="shared" si="81"/>
        <v>204.73999999999998</v>
      </c>
      <c r="BM34">
        <f t="shared" si="82"/>
        <v>206.45999999999998</v>
      </c>
      <c r="BN34">
        <f t="shared" si="83"/>
        <v>177.01999999999998</v>
      </c>
      <c r="BO34">
        <f t="shared" si="84"/>
        <v>60.8</v>
      </c>
      <c r="BP34">
        <f t="shared" si="85"/>
        <v>136.92000000000002</v>
      </c>
      <c r="BQ34">
        <f t="shared" si="86"/>
        <v>176.96</v>
      </c>
      <c r="BR34">
        <f t="shared" si="87"/>
        <v>162.68000000000004</v>
      </c>
      <c r="BS34">
        <f t="shared" si="88"/>
        <v>133.56</v>
      </c>
      <c r="BT34">
        <f t="shared" si="89"/>
        <v>43.8</v>
      </c>
      <c r="BU34">
        <f t="shared" si="90"/>
        <v>163.19999999999999</v>
      </c>
      <c r="BV34">
        <f t="shared" si="91"/>
        <v>101.30999999999999</v>
      </c>
      <c r="BW34">
        <f t="shared" si="92"/>
        <v>181.72000000000003</v>
      </c>
      <c r="BX34">
        <f t="shared" si="93"/>
        <v>44.480000000000004</v>
      </c>
      <c r="BY34">
        <f t="shared" si="94"/>
        <v>272.62</v>
      </c>
      <c r="BZ34">
        <f t="shared" si="95"/>
        <v>306.84999999999997</v>
      </c>
      <c r="CA34">
        <f t="shared" si="96"/>
        <v>255.96</v>
      </c>
      <c r="CB34">
        <f t="shared" si="97"/>
        <v>309.7</v>
      </c>
      <c r="CC34">
        <f t="shared" si="98"/>
        <v>275.44000000000005</v>
      </c>
      <c r="CD34">
        <f t="shared" si="99"/>
        <v>3214.22</v>
      </c>
      <c r="CE34">
        <f t="shared" si="100"/>
        <v>-112.73910076502054</v>
      </c>
      <c r="CF34">
        <f t="shared" si="101"/>
        <v>229.45</v>
      </c>
      <c r="CG34">
        <f t="shared" si="102"/>
        <v>276.39</v>
      </c>
      <c r="CH34">
        <f t="shared" si="103"/>
        <v>180.36</v>
      </c>
      <c r="CI34">
        <f t="shared" si="104"/>
        <v>258.39999999999998</v>
      </c>
      <c r="CJ34">
        <f t="shared" si="105"/>
        <v>218.42000000000002</v>
      </c>
      <c r="CK34">
        <f t="shared" si="106"/>
        <v>259.12</v>
      </c>
      <c r="CL34">
        <f t="shared" si="19"/>
        <v>159.36000000000001</v>
      </c>
      <c r="CM34">
        <f t="shared" si="107"/>
        <v>162.17999999999998</v>
      </c>
      <c r="CN34">
        <f t="shared" si="108"/>
        <v>262.8</v>
      </c>
      <c r="CO34">
        <f t="shared" si="109"/>
        <v>147.19999999999999</v>
      </c>
      <c r="CP34">
        <f t="shared" si="110"/>
        <v>159.64000000000001</v>
      </c>
      <c r="CQ34">
        <f t="shared" si="111"/>
        <v>166.32000000000002</v>
      </c>
      <c r="CR34">
        <f t="shared" si="112"/>
        <v>186.26000000000002</v>
      </c>
      <c r="CS34">
        <f t="shared" si="113"/>
        <v>88.759999999999991</v>
      </c>
      <c r="CT34">
        <f t="shared" si="114"/>
        <v>77.52</v>
      </c>
      <c r="CU34">
        <f t="shared" si="115"/>
        <v>91.64</v>
      </c>
      <c r="CV34">
        <f t="shared" si="116"/>
        <v>88.02000000000001</v>
      </c>
      <c r="CW34">
        <f t="shared" si="117"/>
        <v>90.77</v>
      </c>
      <c r="CX34">
        <f t="shared" si="118"/>
        <v>3102.6099999999997</v>
      </c>
      <c r="CY34">
        <f t="shared" si="119"/>
        <v>398.14360980223626</v>
      </c>
    </row>
    <row r="35" spans="1:103">
      <c r="D35">
        <f t="shared" si="21"/>
        <v>799.29</v>
      </c>
      <c r="E35">
        <f t="shared" si="22"/>
        <v>861.30000000000007</v>
      </c>
      <c r="F35">
        <f t="shared" si="23"/>
        <v>854.25</v>
      </c>
      <c r="G35">
        <f t="shared" si="24"/>
        <v>760.14</v>
      </c>
      <c r="H35">
        <f t="shared" si="25"/>
        <v>808.35</v>
      </c>
      <c r="I35">
        <f t="shared" si="26"/>
        <v>813.44999999999993</v>
      </c>
      <c r="J35">
        <f t="shared" si="27"/>
        <v>843.66000000000008</v>
      </c>
      <c r="K35">
        <f t="shared" si="28"/>
        <v>715.4</v>
      </c>
      <c r="L35">
        <f t="shared" si="29"/>
        <v>789.32999999999993</v>
      </c>
      <c r="M35">
        <f t="shared" si="30"/>
        <v>890.95999999999992</v>
      </c>
      <c r="N35">
        <f t="shared" si="31"/>
        <v>805.22</v>
      </c>
      <c r="O35">
        <f t="shared" si="32"/>
        <v>793</v>
      </c>
      <c r="P35">
        <f t="shared" si="33"/>
        <v>733.12</v>
      </c>
      <c r="Q35">
        <f t="shared" si="34"/>
        <v>699.3</v>
      </c>
      <c r="R35">
        <f t="shared" si="35"/>
        <v>676.24</v>
      </c>
      <c r="S35">
        <f t="shared" si="36"/>
        <v>646.01999999999987</v>
      </c>
      <c r="T35">
        <f t="shared" si="37"/>
        <v>502.44000000000005</v>
      </c>
      <c r="U35">
        <f t="shared" si="38"/>
        <v>443.52000000000004</v>
      </c>
      <c r="V35">
        <f t="shared" si="39"/>
        <v>13434.99</v>
      </c>
      <c r="W35">
        <f t="shared" si="40"/>
        <v>208.58734220597415</v>
      </c>
      <c r="X35">
        <f t="shared" si="41"/>
        <v>2696.4</v>
      </c>
      <c r="Y35">
        <f t="shared" si="42"/>
        <v>2574</v>
      </c>
      <c r="Z35">
        <f t="shared" si="43"/>
        <v>2562.75</v>
      </c>
      <c r="AA35">
        <f t="shared" si="44"/>
        <v>2472</v>
      </c>
      <c r="AB35">
        <f t="shared" si="45"/>
        <v>2631.1</v>
      </c>
      <c r="AC35">
        <f t="shared" si="46"/>
        <v>2567.9499999999998</v>
      </c>
      <c r="AD35">
        <f t="shared" si="47"/>
        <v>2583.3000000000002</v>
      </c>
      <c r="AE35">
        <f t="shared" si="48"/>
        <v>2598.7999999999997</v>
      </c>
      <c r="AF35">
        <f t="shared" si="49"/>
        <v>2551.85</v>
      </c>
      <c r="AG35">
        <f t="shared" si="50"/>
        <v>2494</v>
      </c>
      <c r="AH35">
        <f t="shared" si="51"/>
        <v>2624.3</v>
      </c>
      <c r="AI35">
        <f t="shared" si="52"/>
        <v>2583.75</v>
      </c>
      <c r="AJ35">
        <f t="shared" si="53"/>
        <v>2480.6</v>
      </c>
      <c r="AK35">
        <f t="shared" si="54"/>
        <v>2504.25</v>
      </c>
      <c r="AL35">
        <f t="shared" si="55"/>
        <v>2449</v>
      </c>
      <c r="AM35">
        <f t="shared" si="56"/>
        <v>2447.5499999999997</v>
      </c>
      <c r="AN35">
        <f t="shared" si="57"/>
        <v>2338.4</v>
      </c>
      <c r="AO35">
        <f t="shared" si="58"/>
        <v>2109.8000000000002</v>
      </c>
      <c r="AP35">
        <f t="shared" si="59"/>
        <v>45269.8</v>
      </c>
      <c r="AQ35">
        <f t="shared" si="60"/>
        <v>-2443.1859818802991</v>
      </c>
      <c r="AR35">
        <f t="shared" si="61"/>
        <v>7736.1</v>
      </c>
      <c r="AS35">
        <f t="shared" si="62"/>
        <v>85.8</v>
      </c>
      <c r="AT35">
        <f t="shared" si="63"/>
        <v>2562.75</v>
      </c>
      <c r="AU35">
        <f t="shared" si="64"/>
        <v>3806.88</v>
      </c>
      <c r="AV35">
        <f t="shared" si="65"/>
        <v>6181.5</v>
      </c>
      <c r="AW35">
        <f t="shared" si="66"/>
        <v>5690.96</v>
      </c>
      <c r="AX35">
        <f t="shared" si="67"/>
        <v>2792.5800000000004</v>
      </c>
      <c r="AY35">
        <f t="shared" si="68"/>
        <v>13373.6</v>
      </c>
      <c r="AZ35">
        <f t="shared" si="69"/>
        <v>3544.06</v>
      </c>
      <c r="BA35">
        <f t="shared" si="70"/>
        <v>0</v>
      </c>
      <c r="BB35">
        <f t="shared" si="71"/>
        <v>5352.92</v>
      </c>
      <c r="BC35">
        <f t="shared" si="72"/>
        <v>3328</v>
      </c>
      <c r="BD35">
        <f t="shared" si="73"/>
        <v>37.92</v>
      </c>
      <c r="BE35">
        <f t="shared" si="74"/>
        <v>119.69999999999999</v>
      </c>
      <c r="BF35">
        <f t="shared" si="75"/>
        <v>0</v>
      </c>
      <c r="BG35">
        <f t="shared" si="76"/>
        <v>0</v>
      </c>
      <c r="BH35">
        <f t="shared" si="77"/>
        <v>0</v>
      </c>
      <c r="BI35">
        <f t="shared" si="78"/>
        <v>0</v>
      </c>
      <c r="BJ35">
        <f t="shared" si="79"/>
        <v>54612.77</v>
      </c>
      <c r="BK35">
        <f t="shared" si="80"/>
        <v>-1011.9543585788923</v>
      </c>
      <c r="BL35">
        <f t="shared" si="81"/>
        <v>64.2</v>
      </c>
      <c r="BM35">
        <f t="shared" si="82"/>
        <v>174.9</v>
      </c>
      <c r="BN35">
        <f t="shared" si="83"/>
        <v>177.54999999999998</v>
      </c>
      <c r="BO35">
        <f t="shared" si="84"/>
        <v>108.14999999999999</v>
      </c>
      <c r="BP35">
        <f t="shared" si="85"/>
        <v>114.12</v>
      </c>
      <c r="BQ35">
        <f t="shared" si="86"/>
        <v>95.699999999999989</v>
      </c>
      <c r="BR35">
        <f t="shared" si="87"/>
        <v>166.77</v>
      </c>
      <c r="BS35">
        <f t="shared" si="88"/>
        <v>75.92</v>
      </c>
      <c r="BT35">
        <f t="shared" si="89"/>
        <v>218.73000000000002</v>
      </c>
      <c r="BU35">
        <f t="shared" si="90"/>
        <v>285.52000000000004</v>
      </c>
      <c r="BV35">
        <f t="shared" si="91"/>
        <v>195.60000000000002</v>
      </c>
      <c r="BW35">
        <f t="shared" si="92"/>
        <v>188.5</v>
      </c>
      <c r="BX35">
        <f t="shared" si="93"/>
        <v>237</v>
      </c>
      <c r="BY35">
        <f t="shared" si="94"/>
        <v>211.05</v>
      </c>
      <c r="BZ35">
        <f t="shared" si="95"/>
        <v>192.76</v>
      </c>
      <c r="CA35">
        <f t="shared" si="96"/>
        <v>283.04999999999995</v>
      </c>
      <c r="CB35">
        <f t="shared" si="97"/>
        <v>268.60000000000002</v>
      </c>
      <c r="CC35">
        <f t="shared" si="98"/>
        <v>249.48</v>
      </c>
      <c r="CD35">
        <f t="shared" si="99"/>
        <v>3307.6000000000004</v>
      </c>
      <c r="CE35">
        <f t="shared" si="100"/>
        <v>-39.129622856783179</v>
      </c>
      <c r="CF35">
        <f t="shared" si="101"/>
        <v>199.02</v>
      </c>
      <c r="CG35">
        <f t="shared" si="102"/>
        <v>244.20000000000002</v>
      </c>
      <c r="CH35">
        <f t="shared" si="103"/>
        <v>214.4</v>
      </c>
      <c r="CI35">
        <f t="shared" si="104"/>
        <v>182.31</v>
      </c>
      <c r="CJ35">
        <f t="shared" si="105"/>
        <v>171.18</v>
      </c>
      <c r="CK35">
        <f t="shared" si="106"/>
        <v>133.97999999999999</v>
      </c>
      <c r="CL35">
        <f t="shared" si="19"/>
        <v>228.90000000000003</v>
      </c>
      <c r="CM35">
        <f t="shared" si="107"/>
        <v>277.39999999999998</v>
      </c>
      <c r="CN35">
        <f t="shared" si="108"/>
        <v>133.14000000000001</v>
      </c>
      <c r="CO35">
        <f t="shared" si="109"/>
        <v>103.19999999999999</v>
      </c>
      <c r="CP35">
        <f t="shared" si="110"/>
        <v>163</v>
      </c>
      <c r="CQ35">
        <f t="shared" si="111"/>
        <v>130</v>
      </c>
      <c r="CR35">
        <f t="shared" si="112"/>
        <v>110.60000000000001</v>
      </c>
      <c r="CS35">
        <f t="shared" si="113"/>
        <v>107.1</v>
      </c>
      <c r="CT35">
        <f t="shared" si="114"/>
        <v>107.44</v>
      </c>
      <c r="CU35">
        <f t="shared" si="115"/>
        <v>56.609999999999992</v>
      </c>
      <c r="CV35">
        <f t="shared" si="116"/>
        <v>72.679999999999993</v>
      </c>
      <c r="CW35">
        <f t="shared" si="117"/>
        <v>67.760000000000005</v>
      </c>
      <c r="CX35">
        <f t="shared" si="118"/>
        <v>2702.9200000000005</v>
      </c>
      <c r="CY35">
        <f t="shared" si="119"/>
        <v>365.20421597057083</v>
      </c>
    </row>
    <row r="36" spans="1:103">
      <c r="D36">
        <f t="shared" si="21"/>
        <v>1024.8899999999999</v>
      </c>
      <c r="E36">
        <f t="shared" si="22"/>
        <v>862.64</v>
      </c>
      <c r="F36">
        <f t="shared" si="23"/>
        <v>871</v>
      </c>
      <c r="G36">
        <f t="shared" si="24"/>
        <v>938.81</v>
      </c>
      <c r="H36">
        <f t="shared" si="25"/>
        <v>817.86</v>
      </c>
      <c r="I36">
        <f t="shared" si="26"/>
        <v>781.19999999999993</v>
      </c>
      <c r="J36">
        <f t="shared" si="27"/>
        <v>852.8</v>
      </c>
      <c r="K36">
        <f t="shared" si="28"/>
        <v>863.2</v>
      </c>
      <c r="L36">
        <f t="shared" si="29"/>
        <v>768.80000000000007</v>
      </c>
      <c r="M36">
        <f t="shared" si="30"/>
        <v>812.13000000000011</v>
      </c>
      <c r="N36">
        <f t="shared" si="31"/>
        <v>803.52</v>
      </c>
      <c r="O36">
        <f t="shared" si="32"/>
        <v>798.18000000000006</v>
      </c>
      <c r="P36">
        <f t="shared" si="33"/>
        <v>695.31000000000006</v>
      </c>
      <c r="Q36">
        <f t="shared" si="34"/>
        <v>721.5</v>
      </c>
      <c r="R36">
        <f t="shared" si="35"/>
        <v>688.8</v>
      </c>
      <c r="S36">
        <f t="shared" si="36"/>
        <v>567.82000000000005</v>
      </c>
      <c r="T36">
        <f t="shared" si="37"/>
        <v>480.42</v>
      </c>
      <c r="U36">
        <f t="shared" si="38"/>
        <v>365.8</v>
      </c>
      <c r="V36">
        <f t="shared" si="39"/>
        <v>13714.679999999998</v>
      </c>
      <c r="W36">
        <f t="shared" si="40"/>
        <v>314.13170062925906</v>
      </c>
      <c r="X36">
        <f t="shared" si="41"/>
        <v>2057.4</v>
      </c>
      <c r="Y36">
        <f t="shared" si="42"/>
        <v>2525.6</v>
      </c>
      <c r="Z36">
        <f t="shared" si="43"/>
        <v>2462.25</v>
      </c>
      <c r="AA36">
        <f t="shared" si="44"/>
        <v>2547.6999999999998</v>
      </c>
      <c r="AB36">
        <f t="shared" si="45"/>
        <v>2583.5499999999997</v>
      </c>
      <c r="AC36">
        <f t="shared" si="46"/>
        <v>2557.5</v>
      </c>
      <c r="AD36">
        <f t="shared" si="47"/>
        <v>2624</v>
      </c>
      <c r="AE36">
        <f t="shared" si="48"/>
        <v>2606.2000000000003</v>
      </c>
      <c r="AF36">
        <f t="shared" si="49"/>
        <v>2619.5</v>
      </c>
      <c r="AG36">
        <f t="shared" si="50"/>
        <v>2568</v>
      </c>
      <c r="AH36">
        <f t="shared" si="51"/>
        <v>2349</v>
      </c>
      <c r="AI36">
        <f t="shared" si="52"/>
        <v>2639.4</v>
      </c>
      <c r="AJ36">
        <f t="shared" si="53"/>
        <v>2513.35</v>
      </c>
      <c r="AK36">
        <f t="shared" si="54"/>
        <v>2453.75</v>
      </c>
      <c r="AL36">
        <f t="shared" si="55"/>
        <v>2378</v>
      </c>
      <c r="AM36">
        <f t="shared" si="56"/>
        <v>2153.25</v>
      </c>
      <c r="AN36">
        <f t="shared" si="57"/>
        <v>1978.1999999999998</v>
      </c>
      <c r="AO36">
        <f t="shared" si="58"/>
        <v>1858.5</v>
      </c>
      <c r="AP36">
        <f t="shared" si="59"/>
        <v>43475.149999999994</v>
      </c>
      <c r="AQ36">
        <f t="shared" si="60"/>
        <v>-2227.0892632899695</v>
      </c>
      <c r="AR36">
        <f t="shared" si="61"/>
        <v>0</v>
      </c>
      <c r="AS36">
        <f t="shared" si="62"/>
        <v>596.95999999999992</v>
      </c>
      <c r="AT36">
        <f t="shared" si="63"/>
        <v>2462.25</v>
      </c>
      <c r="AU36">
        <f t="shared" si="64"/>
        <v>425.78</v>
      </c>
      <c r="AV36">
        <f t="shared" si="65"/>
        <v>4539.4399999999996</v>
      </c>
      <c r="AW36">
        <f t="shared" si="66"/>
        <v>7396.5999999999995</v>
      </c>
      <c r="AX36">
        <f t="shared" si="67"/>
        <v>1856.4799999999998</v>
      </c>
      <c r="AY36">
        <f t="shared" si="68"/>
        <v>517.92000000000007</v>
      </c>
      <c r="AZ36">
        <f t="shared" si="69"/>
        <v>3410</v>
      </c>
      <c r="BA36">
        <f t="shared" si="70"/>
        <v>956.58</v>
      </c>
      <c r="BB36">
        <f t="shared" si="71"/>
        <v>1555.1999999999998</v>
      </c>
      <c r="BC36">
        <f t="shared" si="72"/>
        <v>1997.04</v>
      </c>
      <c r="BD36">
        <f t="shared" si="73"/>
        <v>2895.6200000000003</v>
      </c>
      <c r="BE36">
        <f t="shared" si="74"/>
        <v>0</v>
      </c>
      <c r="BF36">
        <f t="shared" si="75"/>
        <v>0</v>
      </c>
      <c r="BG36">
        <f t="shared" si="76"/>
        <v>0</v>
      </c>
      <c r="BH36">
        <f t="shared" si="77"/>
        <v>0</v>
      </c>
      <c r="BI36">
        <f t="shared" si="78"/>
        <v>0</v>
      </c>
      <c r="BJ36">
        <f t="shared" si="79"/>
        <v>28609.870000000003</v>
      </c>
      <c r="BK36">
        <f t="shared" si="80"/>
        <v>1328.2571937417933</v>
      </c>
      <c r="BL36">
        <f t="shared" si="81"/>
        <v>266.7</v>
      </c>
      <c r="BM36">
        <f t="shared" si="82"/>
        <v>88.56</v>
      </c>
      <c r="BN36">
        <f t="shared" si="83"/>
        <v>187.6</v>
      </c>
      <c r="BO36">
        <f t="shared" si="84"/>
        <v>164.03</v>
      </c>
      <c r="BP36">
        <f t="shared" si="85"/>
        <v>91.929999999999993</v>
      </c>
      <c r="BQ36">
        <f t="shared" si="86"/>
        <v>40.300000000000004</v>
      </c>
      <c r="BR36">
        <f t="shared" si="87"/>
        <v>170.56</v>
      </c>
      <c r="BS36">
        <f t="shared" si="88"/>
        <v>205.84000000000003</v>
      </c>
      <c r="BT36">
        <f t="shared" si="89"/>
        <v>46.5</v>
      </c>
      <c r="BU36">
        <f t="shared" si="90"/>
        <v>150.87</v>
      </c>
      <c r="BV36">
        <f t="shared" si="91"/>
        <v>255.96</v>
      </c>
      <c r="BW36">
        <f t="shared" si="92"/>
        <v>130.38</v>
      </c>
      <c r="BX36">
        <f t="shared" si="93"/>
        <v>153.51</v>
      </c>
      <c r="BY36">
        <f t="shared" si="94"/>
        <v>266.5</v>
      </c>
      <c r="BZ36">
        <f t="shared" si="95"/>
        <v>259.12</v>
      </c>
      <c r="CA36">
        <f t="shared" si="96"/>
        <v>290.28999999999996</v>
      </c>
      <c r="CB36">
        <f t="shared" si="97"/>
        <v>279.45999999999998</v>
      </c>
      <c r="CC36">
        <f t="shared" si="98"/>
        <v>253.7</v>
      </c>
      <c r="CD36">
        <f t="shared" si="99"/>
        <v>3301.8099999999995</v>
      </c>
      <c r="CE36">
        <f t="shared" si="100"/>
        <v>-80.371210927556888</v>
      </c>
      <c r="CF36">
        <f t="shared" si="101"/>
        <v>350.52</v>
      </c>
      <c r="CG36">
        <f t="shared" si="102"/>
        <v>108.23999999999998</v>
      </c>
      <c r="CH36">
        <f t="shared" si="103"/>
        <v>184.25</v>
      </c>
      <c r="CI36">
        <f t="shared" si="104"/>
        <v>69.8</v>
      </c>
      <c r="CJ36">
        <f t="shared" si="105"/>
        <v>152.16</v>
      </c>
      <c r="CK36">
        <f t="shared" si="106"/>
        <v>186</v>
      </c>
      <c r="CL36">
        <f t="shared" si="19"/>
        <v>131.19999999999999</v>
      </c>
      <c r="CM36">
        <f t="shared" si="107"/>
        <v>195.88000000000002</v>
      </c>
      <c r="CN36">
        <f t="shared" si="108"/>
        <v>217</v>
      </c>
      <c r="CO36">
        <f t="shared" si="109"/>
        <v>154.08000000000001</v>
      </c>
      <c r="CP36">
        <f t="shared" si="110"/>
        <v>187.92</v>
      </c>
      <c r="CQ36">
        <f t="shared" si="111"/>
        <v>139.92000000000002</v>
      </c>
      <c r="CR36">
        <f t="shared" si="112"/>
        <v>120.4</v>
      </c>
      <c r="CS36">
        <f t="shared" si="113"/>
        <v>68.25</v>
      </c>
      <c r="CT36">
        <f t="shared" si="114"/>
        <v>68.88</v>
      </c>
      <c r="CU36">
        <f t="shared" si="115"/>
        <v>89.32</v>
      </c>
      <c r="CV36">
        <f t="shared" si="116"/>
        <v>78.5</v>
      </c>
      <c r="CW36">
        <f t="shared" si="117"/>
        <v>76.7</v>
      </c>
      <c r="CX36">
        <f t="shared" si="118"/>
        <v>2579.02</v>
      </c>
      <c r="CY36">
        <f t="shared" si="119"/>
        <v>393.69425951074879</v>
      </c>
    </row>
    <row r="37" spans="1:103">
      <c r="D37">
        <f t="shared" si="21"/>
        <v>783.72</v>
      </c>
      <c r="E37">
        <f t="shared" si="22"/>
        <v>817.18999999999994</v>
      </c>
      <c r="F37">
        <f t="shared" si="23"/>
        <v>852.12</v>
      </c>
      <c r="G37">
        <f t="shared" si="24"/>
        <v>798.15</v>
      </c>
      <c r="H37">
        <f t="shared" si="25"/>
        <v>829.44</v>
      </c>
      <c r="I37">
        <f t="shared" si="26"/>
        <v>858</v>
      </c>
      <c r="J37">
        <f t="shared" si="27"/>
        <v>812.13000000000011</v>
      </c>
      <c r="K37">
        <f t="shared" si="28"/>
        <v>771.75</v>
      </c>
      <c r="L37">
        <f t="shared" si="29"/>
        <v>870.24</v>
      </c>
      <c r="M37">
        <f t="shared" si="30"/>
        <v>786.24</v>
      </c>
      <c r="N37">
        <f t="shared" si="31"/>
        <v>757.56000000000006</v>
      </c>
      <c r="O37">
        <f t="shared" si="32"/>
        <v>788.24</v>
      </c>
      <c r="P37">
        <f t="shared" si="33"/>
        <v>780.64</v>
      </c>
      <c r="Q37">
        <f t="shared" si="34"/>
        <v>795.30000000000007</v>
      </c>
      <c r="R37">
        <f t="shared" si="35"/>
        <v>699.93000000000006</v>
      </c>
      <c r="S37">
        <f t="shared" si="36"/>
        <v>689.52</v>
      </c>
      <c r="T37">
        <f t="shared" si="37"/>
        <v>611.04</v>
      </c>
      <c r="U37">
        <f t="shared" si="38"/>
        <v>507.36</v>
      </c>
      <c r="V37">
        <f t="shared" si="39"/>
        <v>13808.57</v>
      </c>
      <c r="W37">
        <f t="shared" si="40"/>
        <v>176.22066129650045</v>
      </c>
      <c r="X37">
        <f t="shared" si="41"/>
        <v>2550.2000000000003</v>
      </c>
      <c r="Y37">
        <f t="shared" si="42"/>
        <v>2648.6</v>
      </c>
      <c r="Z37">
        <f t="shared" si="43"/>
        <v>2559.6</v>
      </c>
      <c r="AA37">
        <f t="shared" si="44"/>
        <v>2629.2000000000003</v>
      </c>
      <c r="AB37">
        <f t="shared" si="45"/>
        <v>2494.7999999999997</v>
      </c>
      <c r="AC37">
        <f t="shared" si="46"/>
        <v>2557.5</v>
      </c>
      <c r="AD37">
        <f t="shared" si="47"/>
        <v>2648.25</v>
      </c>
      <c r="AE37">
        <f t="shared" si="48"/>
        <v>2535.75</v>
      </c>
      <c r="AF37">
        <f t="shared" si="49"/>
        <v>2553.6</v>
      </c>
      <c r="AG37">
        <f t="shared" si="50"/>
        <v>2589.6</v>
      </c>
      <c r="AH37">
        <f t="shared" si="51"/>
        <v>2568</v>
      </c>
      <c r="AI37">
        <f t="shared" si="52"/>
        <v>2454.9</v>
      </c>
      <c r="AJ37">
        <f t="shared" si="53"/>
        <v>2394.3999999999996</v>
      </c>
      <c r="AK37">
        <f t="shared" si="54"/>
        <v>2491.5</v>
      </c>
      <c r="AL37">
        <f t="shared" si="55"/>
        <v>2257.35</v>
      </c>
      <c r="AM37">
        <f t="shared" si="56"/>
        <v>2355.6</v>
      </c>
      <c r="AN37">
        <f t="shared" si="57"/>
        <v>2340.7999999999997</v>
      </c>
      <c r="AO37">
        <f t="shared" si="58"/>
        <v>2159.2999999999997</v>
      </c>
      <c r="AP37">
        <f t="shared" si="59"/>
        <v>44788.950000000004</v>
      </c>
      <c r="AQ37">
        <f t="shared" si="60"/>
        <v>-2622.8464175641675</v>
      </c>
      <c r="AR37">
        <f t="shared" si="61"/>
        <v>8925.7000000000007</v>
      </c>
      <c r="AS37">
        <f t="shared" si="62"/>
        <v>5000.04</v>
      </c>
      <c r="AT37">
        <f t="shared" si="63"/>
        <v>2559.6</v>
      </c>
      <c r="AU37">
        <f t="shared" si="64"/>
        <v>3061.14</v>
      </c>
      <c r="AV37">
        <f t="shared" si="65"/>
        <v>3103.9199999999996</v>
      </c>
      <c r="AW37">
        <f t="shared" si="66"/>
        <v>1452</v>
      </c>
      <c r="AX37">
        <f t="shared" si="67"/>
        <v>5636.76</v>
      </c>
      <c r="AY37">
        <f t="shared" si="68"/>
        <v>5915.7000000000007</v>
      </c>
      <c r="AZ37">
        <f t="shared" si="69"/>
        <v>416.64000000000004</v>
      </c>
      <c r="BA37">
        <f t="shared" si="70"/>
        <v>1366.56</v>
      </c>
      <c r="BB37">
        <f t="shared" si="71"/>
        <v>166.92000000000002</v>
      </c>
      <c r="BC37">
        <f t="shared" si="72"/>
        <v>1135.5999999999999</v>
      </c>
      <c r="BD37">
        <f t="shared" si="73"/>
        <v>177.12</v>
      </c>
      <c r="BE37">
        <f t="shared" si="74"/>
        <v>1095.6000000000001</v>
      </c>
      <c r="BF37">
        <f t="shared" si="75"/>
        <v>206.04</v>
      </c>
      <c r="BG37">
        <f t="shared" si="76"/>
        <v>2483.52</v>
      </c>
      <c r="BH37">
        <f t="shared" si="77"/>
        <v>0</v>
      </c>
      <c r="BI37">
        <f t="shared" si="78"/>
        <v>0</v>
      </c>
      <c r="BJ37">
        <f t="shared" si="79"/>
        <v>42702.859999999993</v>
      </c>
      <c r="BK37">
        <f t="shared" si="80"/>
        <v>-4522.4933345273357</v>
      </c>
      <c r="BL37">
        <f t="shared" si="81"/>
        <v>74.64</v>
      </c>
      <c r="BM37">
        <f t="shared" si="82"/>
        <v>80.75</v>
      </c>
      <c r="BN37">
        <f t="shared" si="83"/>
        <v>200.88</v>
      </c>
      <c r="BO37">
        <f t="shared" si="84"/>
        <v>81.38000000000001</v>
      </c>
      <c r="BP37">
        <f t="shared" si="85"/>
        <v>145.79999999999998</v>
      </c>
      <c r="BQ37">
        <f t="shared" si="86"/>
        <v>201.29999999999998</v>
      </c>
      <c r="BR37">
        <f t="shared" si="87"/>
        <v>166.92000000000002</v>
      </c>
      <c r="BS37">
        <f t="shared" si="88"/>
        <v>154.35000000000002</v>
      </c>
      <c r="BT37">
        <f t="shared" si="89"/>
        <v>245.28</v>
      </c>
      <c r="BU37">
        <f t="shared" si="90"/>
        <v>74.88</v>
      </c>
      <c r="BV37">
        <f t="shared" si="91"/>
        <v>205.44000000000003</v>
      </c>
      <c r="BW37">
        <f t="shared" si="92"/>
        <v>263.86</v>
      </c>
      <c r="BX37">
        <f t="shared" si="93"/>
        <v>285.35999999999996</v>
      </c>
      <c r="BY37">
        <f t="shared" si="94"/>
        <v>217.79999999999998</v>
      </c>
      <c r="BZ37">
        <f t="shared" si="95"/>
        <v>127.26</v>
      </c>
      <c r="CA37">
        <f t="shared" si="96"/>
        <v>209.04</v>
      </c>
      <c r="CB37">
        <f t="shared" si="97"/>
        <v>167.2</v>
      </c>
      <c r="CC37">
        <f t="shared" si="98"/>
        <v>241.6</v>
      </c>
      <c r="CD37">
        <f t="shared" si="99"/>
        <v>3143.7400000000002</v>
      </c>
      <c r="CE37">
        <f t="shared" si="100"/>
        <v>-38.906647849983898</v>
      </c>
      <c r="CF37">
        <f t="shared" si="101"/>
        <v>183.49</v>
      </c>
      <c r="CG37">
        <f t="shared" si="102"/>
        <v>187.33999999999997</v>
      </c>
      <c r="CH37">
        <f t="shared" si="103"/>
        <v>243</v>
      </c>
      <c r="CI37">
        <f t="shared" si="104"/>
        <v>190.93</v>
      </c>
      <c r="CJ37">
        <f t="shared" si="105"/>
        <v>187.92</v>
      </c>
      <c r="CK37">
        <f t="shared" si="106"/>
        <v>201.29999999999998</v>
      </c>
      <c r="CL37">
        <f t="shared" si="19"/>
        <v>237.54000000000002</v>
      </c>
      <c r="CM37">
        <f t="shared" si="107"/>
        <v>201.60000000000002</v>
      </c>
      <c r="CN37">
        <f t="shared" si="108"/>
        <v>87.360000000000014</v>
      </c>
      <c r="CO37">
        <f t="shared" si="109"/>
        <v>96.72</v>
      </c>
      <c r="CP37">
        <f t="shared" si="110"/>
        <v>179.76</v>
      </c>
      <c r="CQ37">
        <f t="shared" si="111"/>
        <v>116.89999999999999</v>
      </c>
      <c r="CR37">
        <f t="shared" si="112"/>
        <v>118.08</v>
      </c>
      <c r="CS37">
        <f t="shared" si="113"/>
        <v>128.69999999999999</v>
      </c>
      <c r="CT37">
        <f t="shared" si="114"/>
        <v>148.47000000000003</v>
      </c>
      <c r="CU37">
        <f t="shared" si="115"/>
        <v>93.6</v>
      </c>
      <c r="CV37">
        <f t="shared" si="116"/>
        <v>103.36</v>
      </c>
      <c r="CW37">
        <f t="shared" si="117"/>
        <v>75.5</v>
      </c>
      <c r="CX37">
        <f t="shared" si="118"/>
        <v>2781.5699999999997</v>
      </c>
      <c r="CY37">
        <f t="shared" si="119"/>
        <v>341.43654273564658</v>
      </c>
    </row>
    <row r="38" spans="1:103">
      <c r="D38">
        <f t="shared" si="21"/>
        <v>981.54</v>
      </c>
      <c r="E38">
        <f t="shared" si="22"/>
        <v>820.41999999999985</v>
      </c>
      <c r="F38">
        <f t="shared" si="23"/>
        <v>901.15</v>
      </c>
      <c r="G38">
        <f t="shared" si="24"/>
        <v>780.80000000000007</v>
      </c>
      <c r="H38">
        <f t="shared" si="25"/>
        <v>851.5</v>
      </c>
      <c r="I38">
        <f t="shared" si="26"/>
        <v>864.30000000000007</v>
      </c>
      <c r="J38">
        <f t="shared" si="27"/>
        <v>875.79</v>
      </c>
      <c r="K38">
        <f t="shared" si="28"/>
        <v>826.88</v>
      </c>
      <c r="L38">
        <f t="shared" si="29"/>
        <v>885.78</v>
      </c>
      <c r="M38">
        <f t="shared" si="30"/>
        <v>871.2299999999999</v>
      </c>
      <c r="N38">
        <f t="shared" si="31"/>
        <v>833.32000000000016</v>
      </c>
      <c r="O38">
        <f t="shared" si="32"/>
        <v>752</v>
      </c>
      <c r="P38">
        <f t="shared" si="33"/>
        <v>773.56000000000006</v>
      </c>
      <c r="Q38">
        <f t="shared" si="34"/>
        <v>696.5100000000001</v>
      </c>
      <c r="R38">
        <f t="shared" si="35"/>
        <v>713.6</v>
      </c>
      <c r="S38">
        <f t="shared" si="36"/>
        <v>585.33000000000004</v>
      </c>
      <c r="T38">
        <f t="shared" si="37"/>
        <v>416.95</v>
      </c>
      <c r="U38">
        <f t="shared" si="38"/>
        <v>512.94000000000005</v>
      </c>
      <c r="V38">
        <f t="shared" si="39"/>
        <v>13943.6</v>
      </c>
      <c r="W38">
        <f t="shared" si="40"/>
        <v>206.59460364399774</v>
      </c>
      <c r="X38">
        <f t="shared" si="41"/>
        <v>2416.9499999999998</v>
      </c>
      <c r="Y38">
        <f t="shared" si="42"/>
        <v>2503.25</v>
      </c>
      <c r="Z38">
        <f t="shared" si="43"/>
        <v>2663.25</v>
      </c>
      <c r="AA38">
        <f t="shared" si="44"/>
        <v>2623</v>
      </c>
      <c r="AB38">
        <f t="shared" si="45"/>
        <v>2518.75</v>
      </c>
      <c r="AC38">
        <f t="shared" si="46"/>
        <v>2629.75</v>
      </c>
      <c r="AD38">
        <f t="shared" si="47"/>
        <v>2597.3999999999996</v>
      </c>
      <c r="AE38">
        <f t="shared" si="48"/>
        <v>2584</v>
      </c>
      <c r="AF38">
        <f t="shared" si="49"/>
        <v>2633.4</v>
      </c>
      <c r="AG38">
        <f t="shared" si="50"/>
        <v>2508.6</v>
      </c>
      <c r="AH38">
        <f t="shared" si="51"/>
        <v>2456.8000000000002</v>
      </c>
      <c r="AI38">
        <f t="shared" si="52"/>
        <v>2544</v>
      </c>
      <c r="AJ38">
        <f t="shared" si="53"/>
        <v>2523.2000000000003</v>
      </c>
      <c r="AK38">
        <f t="shared" si="54"/>
        <v>2403.4500000000003</v>
      </c>
      <c r="AL38">
        <f t="shared" si="55"/>
        <v>2400</v>
      </c>
      <c r="AM38">
        <f t="shared" si="56"/>
        <v>2321.7000000000003</v>
      </c>
      <c r="AN38">
        <f t="shared" si="57"/>
        <v>1909.8999999999999</v>
      </c>
      <c r="AO38">
        <f t="shared" si="58"/>
        <v>2163</v>
      </c>
      <c r="AP38">
        <f t="shared" si="59"/>
        <v>44400.399999999994</v>
      </c>
      <c r="AQ38">
        <f t="shared" si="60"/>
        <v>-2456.2279835057607</v>
      </c>
      <c r="AR38">
        <f t="shared" si="61"/>
        <v>103.32</v>
      </c>
      <c r="AS38">
        <f t="shared" si="62"/>
        <v>1640.8399999999997</v>
      </c>
      <c r="AT38">
        <f t="shared" si="63"/>
        <v>2663.25</v>
      </c>
      <c r="AU38">
        <f t="shared" si="64"/>
        <v>8100.8000000000011</v>
      </c>
      <c r="AV38">
        <f t="shared" si="65"/>
        <v>513.5</v>
      </c>
      <c r="AW38">
        <f t="shared" si="66"/>
        <v>2412</v>
      </c>
      <c r="AX38">
        <f t="shared" si="67"/>
        <v>1145.5199999999998</v>
      </c>
      <c r="AY38">
        <f t="shared" si="68"/>
        <v>872.09999999999991</v>
      </c>
      <c r="AZ38">
        <f t="shared" si="69"/>
        <v>0</v>
      </c>
      <c r="BA38">
        <f t="shared" si="70"/>
        <v>40.68</v>
      </c>
      <c r="BB38">
        <f t="shared" si="71"/>
        <v>39.840000000000003</v>
      </c>
      <c r="BC38">
        <f t="shared" si="72"/>
        <v>172.8</v>
      </c>
      <c r="BD38">
        <f t="shared" si="73"/>
        <v>976.08</v>
      </c>
      <c r="BE38">
        <f t="shared" si="74"/>
        <v>32.700000000000003</v>
      </c>
      <c r="BF38">
        <f t="shared" si="75"/>
        <v>179.2</v>
      </c>
      <c r="BG38">
        <f t="shared" si="76"/>
        <v>52.320000000000007</v>
      </c>
      <c r="BH38">
        <f t="shared" si="77"/>
        <v>220.57999999999996</v>
      </c>
      <c r="BI38">
        <f t="shared" si="78"/>
        <v>0</v>
      </c>
      <c r="BJ38">
        <f t="shared" si="79"/>
        <v>19165.530000000002</v>
      </c>
      <c r="BK38">
        <f t="shared" si="80"/>
        <v>-1737.2052693358555</v>
      </c>
      <c r="BL38">
        <f t="shared" si="81"/>
        <v>265.68</v>
      </c>
      <c r="BM38">
        <f t="shared" si="82"/>
        <v>77.52</v>
      </c>
      <c r="BN38">
        <f t="shared" si="83"/>
        <v>103.85000000000001</v>
      </c>
      <c r="BO38">
        <f t="shared" si="84"/>
        <v>64.05</v>
      </c>
      <c r="BP38">
        <f t="shared" si="85"/>
        <v>152.75</v>
      </c>
      <c r="BQ38">
        <f t="shared" si="86"/>
        <v>204.35</v>
      </c>
      <c r="BR38">
        <f t="shared" si="87"/>
        <v>263.07</v>
      </c>
      <c r="BS38">
        <f t="shared" si="88"/>
        <v>155.04</v>
      </c>
      <c r="BT38">
        <f t="shared" si="89"/>
        <v>242.82000000000002</v>
      </c>
      <c r="BU38">
        <f t="shared" si="90"/>
        <v>254.25</v>
      </c>
      <c r="BV38">
        <f t="shared" si="91"/>
        <v>288.83999999999997</v>
      </c>
      <c r="BW38">
        <f t="shared" si="92"/>
        <v>172.8</v>
      </c>
      <c r="BX38">
        <f t="shared" si="93"/>
        <v>275.56000000000006</v>
      </c>
      <c r="BY38">
        <f t="shared" si="94"/>
        <v>271.41000000000003</v>
      </c>
      <c r="BZ38">
        <f t="shared" si="95"/>
        <v>156.80000000000001</v>
      </c>
      <c r="CA38">
        <f t="shared" si="96"/>
        <v>300.83999999999997</v>
      </c>
      <c r="CB38">
        <f t="shared" si="97"/>
        <v>201.75</v>
      </c>
      <c r="CC38">
        <f t="shared" si="98"/>
        <v>163.76999999999998</v>
      </c>
      <c r="CD38">
        <f t="shared" si="99"/>
        <v>3615.15</v>
      </c>
      <c r="CE38">
        <f t="shared" si="100"/>
        <v>-66.433153939652271</v>
      </c>
      <c r="CF38">
        <f t="shared" si="101"/>
        <v>199.26000000000002</v>
      </c>
      <c r="CG38">
        <f t="shared" si="102"/>
        <v>167.95999999999998</v>
      </c>
      <c r="CH38">
        <f t="shared" si="103"/>
        <v>204.35</v>
      </c>
      <c r="CI38">
        <f t="shared" si="104"/>
        <v>231.79999999999998</v>
      </c>
      <c r="CJ38">
        <f t="shared" si="105"/>
        <v>214.5</v>
      </c>
      <c r="CK38">
        <f t="shared" si="106"/>
        <v>177.54999999999998</v>
      </c>
      <c r="CL38">
        <f t="shared" si="19"/>
        <v>223.10999999999999</v>
      </c>
      <c r="CM38">
        <f t="shared" si="107"/>
        <v>209.95</v>
      </c>
      <c r="CN38">
        <f t="shared" si="108"/>
        <v>153.9</v>
      </c>
      <c r="CO38">
        <f t="shared" si="109"/>
        <v>179.67</v>
      </c>
      <c r="CP38">
        <f t="shared" si="110"/>
        <v>242.36</v>
      </c>
      <c r="CQ38">
        <f t="shared" si="111"/>
        <v>147.19999999999999</v>
      </c>
      <c r="CR38">
        <f t="shared" si="112"/>
        <v>132.80000000000001</v>
      </c>
      <c r="CS38">
        <f t="shared" si="113"/>
        <v>170.04000000000002</v>
      </c>
      <c r="CT38">
        <f t="shared" si="114"/>
        <v>89.6</v>
      </c>
      <c r="CU38">
        <f t="shared" si="115"/>
        <v>120.99000000000002</v>
      </c>
      <c r="CV38">
        <f t="shared" si="116"/>
        <v>86.08</v>
      </c>
      <c r="CW38">
        <f t="shared" si="117"/>
        <v>52.529999999999994</v>
      </c>
      <c r="CX38">
        <f t="shared" si="118"/>
        <v>3003.6500000000005</v>
      </c>
      <c r="CY38">
        <f t="shared" si="119"/>
        <v>373.66882805983801</v>
      </c>
    </row>
    <row r="39" spans="1:103">
      <c r="D39">
        <f t="shared" si="21"/>
        <v>761.6</v>
      </c>
      <c r="E39">
        <f t="shared" si="22"/>
        <v>832.68</v>
      </c>
      <c r="F39">
        <f t="shared" si="23"/>
        <v>805.18</v>
      </c>
      <c r="G39">
        <f t="shared" si="24"/>
        <v>853.47000000000014</v>
      </c>
      <c r="H39">
        <f t="shared" si="25"/>
        <v>870.24</v>
      </c>
      <c r="I39">
        <f t="shared" si="26"/>
        <v>809.55</v>
      </c>
      <c r="J39">
        <f t="shared" si="27"/>
        <v>767.07999999999993</v>
      </c>
      <c r="K39">
        <f t="shared" si="28"/>
        <v>853.47000000000014</v>
      </c>
      <c r="L39">
        <f t="shared" si="29"/>
        <v>806.75999999999988</v>
      </c>
      <c r="M39">
        <f t="shared" si="30"/>
        <v>848.3599999999999</v>
      </c>
      <c r="N39">
        <f t="shared" si="31"/>
        <v>799.68000000000006</v>
      </c>
      <c r="O39">
        <f t="shared" si="32"/>
        <v>852.5</v>
      </c>
      <c r="P39">
        <f t="shared" si="33"/>
        <v>846.59999999999991</v>
      </c>
      <c r="Q39">
        <f t="shared" si="34"/>
        <v>678.38</v>
      </c>
      <c r="R39">
        <f t="shared" si="35"/>
        <v>664.57999999999993</v>
      </c>
      <c r="S39">
        <f t="shared" si="36"/>
        <v>659.75</v>
      </c>
      <c r="T39">
        <f t="shared" si="37"/>
        <v>607.95000000000005</v>
      </c>
      <c r="U39">
        <f t="shared" si="38"/>
        <v>433.68</v>
      </c>
      <c r="V39">
        <f t="shared" si="39"/>
        <v>13751.510000000002</v>
      </c>
      <c r="W39">
        <f t="shared" si="40"/>
        <v>181.327419597664</v>
      </c>
      <c r="X39">
        <f t="shared" si="41"/>
        <v>2656</v>
      </c>
      <c r="Y39">
        <f t="shared" si="42"/>
        <v>2575.7999999999997</v>
      </c>
      <c r="Z39">
        <f t="shared" si="43"/>
        <v>2536</v>
      </c>
      <c r="AA39">
        <f t="shared" si="44"/>
        <v>2550.6000000000004</v>
      </c>
      <c r="AB39">
        <f t="shared" si="45"/>
        <v>2452.8000000000002</v>
      </c>
      <c r="AC39">
        <f t="shared" si="46"/>
        <v>2535.75</v>
      </c>
      <c r="AD39">
        <f t="shared" si="47"/>
        <v>2521.6999999999998</v>
      </c>
      <c r="AE39">
        <f t="shared" si="48"/>
        <v>2566.9500000000003</v>
      </c>
      <c r="AF39">
        <f t="shared" si="49"/>
        <v>2559.6</v>
      </c>
      <c r="AG39">
        <f t="shared" si="50"/>
        <v>2621.9</v>
      </c>
      <c r="AH39">
        <f t="shared" si="51"/>
        <v>2536.8000000000002</v>
      </c>
      <c r="AI39">
        <f t="shared" si="52"/>
        <v>2523.4</v>
      </c>
      <c r="AJ39">
        <f t="shared" si="53"/>
        <v>2482</v>
      </c>
      <c r="AK39">
        <f t="shared" si="54"/>
        <v>2393.35</v>
      </c>
      <c r="AL39">
        <f t="shared" si="55"/>
        <v>2204.2999999999997</v>
      </c>
      <c r="AM39">
        <f t="shared" si="56"/>
        <v>2193.75</v>
      </c>
      <c r="AN39">
        <f t="shared" si="57"/>
        <v>2157.75</v>
      </c>
      <c r="AO39">
        <f t="shared" si="58"/>
        <v>2121.6</v>
      </c>
      <c r="AP39">
        <f t="shared" si="59"/>
        <v>44190.05</v>
      </c>
      <c r="AQ39">
        <f t="shared" si="60"/>
        <v>-2695.2300332335758</v>
      </c>
      <c r="AR39">
        <f t="shared" si="61"/>
        <v>10393.6</v>
      </c>
      <c r="AS39">
        <f t="shared" si="62"/>
        <v>3240</v>
      </c>
      <c r="AT39">
        <f t="shared" si="63"/>
        <v>2536</v>
      </c>
      <c r="AU39">
        <f t="shared" si="64"/>
        <v>2936.46</v>
      </c>
      <c r="AV39">
        <f t="shared" si="65"/>
        <v>215.04000000000002</v>
      </c>
      <c r="AW39">
        <f t="shared" si="66"/>
        <v>2513.6999999999998</v>
      </c>
      <c r="AX39">
        <f t="shared" si="67"/>
        <v>4798.78</v>
      </c>
      <c r="AY39">
        <f t="shared" si="68"/>
        <v>1236.06</v>
      </c>
      <c r="AZ39">
        <f t="shared" si="69"/>
        <v>1263.5999999999999</v>
      </c>
      <c r="BA39">
        <f t="shared" si="70"/>
        <v>814.95999999999992</v>
      </c>
      <c r="BB39">
        <f t="shared" si="71"/>
        <v>0</v>
      </c>
      <c r="BC39">
        <f t="shared" si="72"/>
        <v>0</v>
      </c>
      <c r="BD39">
        <f t="shared" si="73"/>
        <v>3808</v>
      </c>
      <c r="BE39">
        <f t="shared" si="74"/>
        <v>0</v>
      </c>
      <c r="BF39">
        <f t="shared" si="75"/>
        <v>0</v>
      </c>
      <c r="BG39">
        <f t="shared" si="76"/>
        <v>0</v>
      </c>
      <c r="BH39">
        <f t="shared" si="77"/>
        <v>0</v>
      </c>
      <c r="BI39">
        <f t="shared" si="78"/>
        <v>0</v>
      </c>
      <c r="BJ39">
        <f t="shared" si="79"/>
        <v>33756.199999999997</v>
      </c>
      <c r="BK39">
        <f t="shared" si="80"/>
        <v>-4915.5975925286702</v>
      </c>
      <c r="BL39">
        <f t="shared" si="81"/>
        <v>160</v>
      </c>
      <c r="BM39">
        <f t="shared" si="82"/>
        <v>100.44</v>
      </c>
      <c r="BN39">
        <f t="shared" si="83"/>
        <v>155.33000000000001</v>
      </c>
      <c r="BO39">
        <f t="shared" si="84"/>
        <v>137.34000000000003</v>
      </c>
      <c r="BP39">
        <f t="shared" si="85"/>
        <v>285.60000000000002</v>
      </c>
      <c r="BQ39">
        <f t="shared" si="86"/>
        <v>157.5</v>
      </c>
      <c r="BR39">
        <f t="shared" si="87"/>
        <v>69.459999999999994</v>
      </c>
      <c r="BS39">
        <f t="shared" si="88"/>
        <v>156.96</v>
      </c>
      <c r="BT39">
        <f t="shared" si="89"/>
        <v>168.48</v>
      </c>
      <c r="BU39">
        <f t="shared" si="90"/>
        <v>223.78</v>
      </c>
      <c r="BV39">
        <f t="shared" si="91"/>
        <v>252</v>
      </c>
      <c r="BW39">
        <f t="shared" si="92"/>
        <v>286.44</v>
      </c>
      <c r="BX39">
        <f t="shared" si="93"/>
        <v>224.39999999999998</v>
      </c>
      <c r="BY39">
        <f t="shared" si="94"/>
        <v>256.77</v>
      </c>
      <c r="BZ39">
        <f t="shared" si="95"/>
        <v>312.55</v>
      </c>
      <c r="CA39">
        <f t="shared" si="96"/>
        <v>243.75</v>
      </c>
      <c r="CB39">
        <f t="shared" si="97"/>
        <v>160.64999999999998</v>
      </c>
      <c r="CC39">
        <f t="shared" si="98"/>
        <v>271.44</v>
      </c>
      <c r="CD39">
        <f t="shared" si="99"/>
        <v>3622.8900000000003</v>
      </c>
      <c r="CE39">
        <f t="shared" si="100"/>
        <v>-113.20374428388061</v>
      </c>
      <c r="CF39">
        <f t="shared" si="101"/>
        <v>272</v>
      </c>
      <c r="CG39">
        <f t="shared" si="102"/>
        <v>217.07999999999998</v>
      </c>
      <c r="CH39">
        <f t="shared" si="103"/>
        <v>221.9</v>
      </c>
      <c r="CI39">
        <f t="shared" si="104"/>
        <v>189.66</v>
      </c>
      <c r="CJ39">
        <f t="shared" si="105"/>
        <v>252</v>
      </c>
      <c r="CK39">
        <f t="shared" si="106"/>
        <v>166.95</v>
      </c>
      <c r="CL39">
        <f t="shared" si="19"/>
        <v>166.1</v>
      </c>
      <c r="CM39">
        <f t="shared" si="107"/>
        <v>120.99000000000002</v>
      </c>
      <c r="CN39">
        <f t="shared" si="108"/>
        <v>210.6</v>
      </c>
      <c r="CO39">
        <f t="shared" si="109"/>
        <v>187.04</v>
      </c>
      <c r="CP39">
        <f t="shared" si="110"/>
        <v>164.64000000000001</v>
      </c>
      <c r="CQ39">
        <f t="shared" si="111"/>
        <v>105.71000000000001</v>
      </c>
      <c r="CR39">
        <f t="shared" si="112"/>
        <v>129.19999999999999</v>
      </c>
      <c r="CS39">
        <f t="shared" si="113"/>
        <v>158.5</v>
      </c>
      <c r="CT39">
        <f t="shared" si="114"/>
        <v>69.09</v>
      </c>
      <c r="CU39">
        <f t="shared" si="115"/>
        <v>78</v>
      </c>
      <c r="CV39">
        <f t="shared" si="116"/>
        <v>97.65</v>
      </c>
      <c r="CW39">
        <f t="shared" si="117"/>
        <v>93.6</v>
      </c>
      <c r="CX39">
        <f t="shared" si="118"/>
        <v>2900.7099999999996</v>
      </c>
      <c r="CY39">
        <f t="shared" si="119"/>
        <v>338.95278567735949</v>
      </c>
    </row>
    <row r="40" spans="1:103">
      <c r="D40">
        <f t="shared" si="21"/>
        <v>875.79</v>
      </c>
      <c r="E40">
        <f t="shared" si="22"/>
        <v>795.12999999999988</v>
      </c>
      <c r="F40">
        <f t="shared" si="23"/>
        <v>864.6</v>
      </c>
      <c r="G40">
        <f t="shared" si="24"/>
        <v>816</v>
      </c>
      <c r="H40">
        <f t="shared" si="25"/>
        <v>766.92</v>
      </c>
      <c r="I40">
        <f t="shared" si="26"/>
        <v>814.68999999999994</v>
      </c>
      <c r="J40">
        <f t="shared" si="27"/>
        <v>867.9</v>
      </c>
      <c r="K40">
        <f t="shared" si="28"/>
        <v>852.1099999999999</v>
      </c>
      <c r="L40">
        <f t="shared" si="29"/>
        <v>870.53000000000009</v>
      </c>
      <c r="M40">
        <f t="shared" si="30"/>
        <v>867</v>
      </c>
      <c r="N40">
        <f t="shared" si="31"/>
        <v>827.31000000000006</v>
      </c>
      <c r="O40">
        <f t="shared" si="32"/>
        <v>786.45</v>
      </c>
      <c r="P40">
        <f t="shared" si="33"/>
        <v>791.34</v>
      </c>
      <c r="Q40">
        <f t="shared" si="34"/>
        <v>756.32</v>
      </c>
      <c r="R40">
        <f t="shared" si="35"/>
        <v>814.23</v>
      </c>
      <c r="S40">
        <f t="shared" si="36"/>
        <v>640.78</v>
      </c>
      <c r="T40">
        <f t="shared" si="37"/>
        <v>543.52</v>
      </c>
      <c r="U40">
        <f t="shared" si="38"/>
        <v>430.56</v>
      </c>
      <c r="V40">
        <f t="shared" si="39"/>
        <v>13981.179999999998</v>
      </c>
      <c r="W40">
        <f t="shared" si="40"/>
        <v>291.8777794520127</v>
      </c>
      <c r="X40">
        <f t="shared" si="41"/>
        <v>2547.4499999999998</v>
      </c>
      <c r="Y40">
        <f t="shared" si="42"/>
        <v>2563.4499999999998</v>
      </c>
      <c r="Z40">
        <f t="shared" si="43"/>
        <v>2640</v>
      </c>
      <c r="AA40">
        <f t="shared" si="44"/>
        <v>2640</v>
      </c>
      <c r="AB40">
        <f t="shared" si="45"/>
        <v>2556.4</v>
      </c>
      <c r="AC40">
        <f t="shared" si="46"/>
        <v>2488.4499999999998</v>
      </c>
      <c r="AD40">
        <f t="shared" si="47"/>
        <v>2607</v>
      </c>
      <c r="AE40">
        <f t="shared" si="48"/>
        <v>2681.35</v>
      </c>
      <c r="AF40">
        <f t="shared" si="49"/>
        <v>2565.25</v>
      </c>
      <c r="AG40">
        <f t="shared" si="50"/>
        <v>2601</v>
      </c>
      <c r="AH40">
        <f t="shared" si="51"/>
        <v>2616</v>
      </c>
      <c r="AI40">
        <f t="shared" si="52"/>
        <v>2584.0500000000002</v>
      </c>
      <c r="AJ40">
        <f t="shared" si="53"/>
        <v>2550.6000000000004</v>
      </c>
      <c r="AK40">
        <f t="shared" si="54"/>
        <v>2428.7000000000003</v>
      </c>
      <c r="AL40">
        <f t="shared" si="55"/>
        <v>2501.5500000000002</v>
      </c>
      <c r="AM40">
        <f t="shared" si="56"/>
        <v>2431.1000000000004</v>
      </c>
      <c r="AN40">
        <f t="shared" si="57"/>
        <v>2038.2</v>
      </c>
      <c r="AO40">
        <f t="shared" si="58"/>
        <v>1996.8</v>
      </c>
      <c r="AP40">
        <f t="shared" si="59"/>
        <v>45037.35</v>
      </c>
      <c r="AQ40">
        <f t="shared" si="60"/>
        <v>-2421.1351991420752</v>
      </c>
      <c r="AR40">
        <f t="shared" si="61"/>
        <v>2677.32</v>
      </c>
      <c r="AS40">
        <f t="shared" si="62"/>
        <v>2216.54</v>
      </c>
      <c r="AT40">
        <f t="shared" si="63"/>
        <v>2640</v>
      </c>
      <c r="AU40">
        <f t="shared" si="64"/>
        <v>3814.4</v>
      </c>
      <c r="AV40">
        <f t="shared" si="65"/>
        <v>3877.7200000000003</v>
      </c>
      <c r="AW40">
        <f t="shared" si="66"/>
        <v>4812.0600000000004</v>
      </c>
      <c r="AX40">
        <f t="shared" si="67"/>
        <v>1326.6000000000001</v>
      </c>
      <c r="AY40">
        <f t="shared" si="68"/>
        <v>3309.74</v>
      </c>
      <c r="AZ40">
        <f t="shared" si="69"/>
        <v>79.44</v>
      </c>
      <c r="BA40">
        <f t="shared" si="70"/>
        <v>904.40000000000009</v>
      </c>
      <c r="BB40">
        <f t="shared" si="71"/>
        <v>78.48</v>
      </c>
      <c r="BC40">
        <f t="shared" si="72"/>
        <v>1906.74</v>
      </c>
      <c r="BD40">
        <f t="shared" si="73"/>
        <v>2504.8200000000002</v>
      </c>
      <c r="BE40">
        <f t="shared" si="74"/>
        <v>110.84</v>
      </c>
      <c r="BF40">
        <f t="shared" si="75"/>
        <v>0</v>
      </c>
      <c r="BG40">
        <f t="shared" si="76"/>
        <v>0</v>
      </c>
      <c r="BH40">
        <f t="shared" si="77"/>
        <v>0</v>
      </c>
      <c r="BI40">
        <f t="shared" si="78"/>
        <v>0</v>
      </c>
      <c r="BJ40">
        <f t="shared" si="79"/>
        <v>30259.1</v>
      </c>
      <c r="BK40">
        <f t="shared" si="80"/>
        <v>-603.19522885035008</v>
      </c>
      <c r="BL40">
        <f t="shared" si="81"/>
        <v>133.19999999999999</v>
      </c>
      <c r="BM40">
        <f t="shared" si="82"/>
        <v>61.4</v>
      </c>
      <c r="BN40">
        <f t="shared" si="83"/>
        <v>138.6</v>
      </c>
      <c r="BO40">
        <f t="shared" si="84"/>
        <v>89.6</v>
      </c>
      <c r="BP40">
        <f t="shared" si="85"/>
        <v>120.12</v>
      </c>
      <c r="BQ40">
        <f t="shared" si="86"/>
        <v>174.35</v>
      </c>
      <c r="BR40">
        <f t="shared" si="87"/>
        <v>188.1</v>
      </c>
      <c r="BS40">
        <f t="shared" si="88"/>
        <v>154.63</v>
      </c>
      <c r="BT40">
        <f t="shared" si="89"/>
        <v>258.18</v>
      </c>
      <c r="BU40">
        <f t="shared" si="90"/>
        <v>187</v>
      </c>
      <c r="BV40">
        <f t="shared" si="91"/>
        <v>202.74000000000004</v>
      </c>
      <c r="BW40">
        <f t="shared" si="92"/>
        <v>144.45000000000002</v>
      </c>
      <c r="BX40">
        <f t="shared" si="93"/>
        <v>192.93000000000004</v>
      </c>
      <c r="BY40">
        <f t="shared" si="94"/>
        <v>290.14000000000004</v>
      </c>
      <c r="BZ40">
        <f t="shared" si="95"/>
        <v>127.53</v>
      </c>
      <c r="CA40">
        <f t="shared" si="96"/>
        <v>189.98000000000002</v>
      </c>
      <c r="CB40">
        <f t="shared" si="97"/>
        <v>243.32000000000002</v>
      </c>
      <c r="CC40">
        <f t="shared" si="98"/>
        <v>240.24</v>
      </c>
      <c r="CD40">
        <f t="shared" si="99"/>
        <v>3136.51</v>
      </c>
      <c r="CE40">
        <f t="shared" si="100"/>
        <v>-54.021576407759014</v>
      </c>
      <c r="CF40">
        <f t="shared" si="101"/>
        <v>243.08999999999997</v>
      </c>
      <c r="CG40">
        <f t="shared" si="102"/>
        <v>196.48000000000002</v>
      </c>
      <c r="CH40">
        <f t="shared" si="103"/>
        <v>184.79999999999998</v>
      </c>
      <c r="CI40">
        <f t="shared" si="104"/>
        <v>188.8</v>
      </c>
      <c r="CJ40">
        <f t="shared" si="105"/>
        <v>200.20000000000002</v>
      </c>
      <c r="CK40">
        <f t="shared" si="106"/>
        <v>225.07</v>
      </c>
      <c r="CL40">
        <f t="shared" si="19"/>
        <v>224.4</v>
      </c>
      <c r="CM40">
        <f t="shared" si="107"/>
        <v>128.31</v>
      </c>
      <c r="CN40">
        <f t="shared" si="108"/>
        <v>155.57000000000002</v>
      </c>
      <c r="CO40">
        <f t="shared" si="109"/>
        <v>129.19999999999999</v>
      </c>
      <c r="CP40">
        <f t="shared" si="110"/>
        <v>202.74000000000004</v>
      </c>
      <c r="CQ40">
        <f t="shared" si="111"/>
        <v>138.03</v>
      </c>
      <c r="CR40">
        <f t="shared" si="112"/>
        <v>117.72000000000001</v>
      </c>
      <c r="CS40">
        <f t="shared" si="113"/>
        <v>94.54</v>
      </c>
      <c r="CT40">
        <f t="shared" si="114"/>
        <v>78.48</v>
      </c>
      <c r="CU40">
        <f t="shared" si="115"/>
        <v>93.38000000000001</v>
      </c>
      <c r="CV40">
        <f t="shared" si="116"/>
        <v>72.679999999999993</v>
      </c>
      <c r="CW40">
        <f t="shared" si="117"/>
        <v>65.52</v>
      </c>
      <c r="CX40">
        <f t="shared" si="118"/>
        <v>2739.01</v>
      </c>
      <c r="CY40">
        <f t="shared" si="119"/>
        <v>349.38359460712934</v>
      </c>
    </row>
    <row r="41" spans="1:103">
      <c r="D41">
        <f t="shared" si="21"/>
        <v>945.11999999999989</v>
      </c>
      <c r="E41">
        <f t="shared" si="22"/>
        <v>799.80000000000007</v>
      </c>
      <c r="F41">
        <f t="shared" si="23"/>
        <v>821.03</v>
      </c>
      <c r="G41">
        <f t="shared" si="24"/>
        <v>888.18</v>
      </c>
      <c r="H41">
        <f t="shared" si="25"/>
        <v>836.6400000000001</v>
      </c>
      <c r="I41">
        <f t="shared" si="26"/>
        <v>801.83999999999992</v>
      </c>
      <c r="J41">
        <f t="shared" si="27"/>
        <v>826.80000000000007</v>
      </c>
      <c r="K41">
        <f t="shared" si="28"/>
        <v>837.12000000000012</v>
      </c>
      <c r="L41">
        <f t="shared" si="29"/>
        <v>814.08</v>
      </c>
      <c r="M41">
        <f t="shared" si="30"/>
        <v>795</v>
      </c>
      <c r="N41">
        <f t="shared" si="31"/>
        <v>768</v>
      </c>
      <c r="O41">
        <f t="shared" si="32"/>
        <v>856.8</v>
      </c>
      <c r="P41">
        <f t="shared" si="33"/>
        <v>801.96</v>
      </c>
      <c r="Q41">
        <f t="shared" si="34"/>
        <v>755.81999999999994</v>
      </c>
      <c r="R41">
        <f t="shared" si="35"/>
        <v>787.78000000000009</v>
      </c>
      <c r="S41">
        <f t="shared" si="36"/>
        <v>682.08</v>
      </c>
      <c r="T41">
        <f t="shared" si="37"/>
        <v>603</v>
      </c>
      <c r="U41">
        <f t="shared" si="38"/>
        <v>446.6</v>
      </c>
      <c r="V41">
        <f t="shared" si="39"/>
        <v>14067.65</v>
      </c>
      <c r="W41">
        <f t="shared" si="40"/>
        <v>257.00089388694846</v>
      </c>
      <c r="X41">
        <f t="shared" si="41"/>
        <v>2595.5</v>
      </c>
      <c r="Y41">
        <f t="shared" si="42"/>
        <v>2743.5</v>
      </c>
      <c r="Z41">
        <f t="shared" si="43"/>
        <v>2742.0499999999997</v>
      </c>
      <c r="AA41">
        <f t="shared" si="44"/>
        <v>2796.75</v>
      </c>
      <c r="AB41">
        <f t="shared" si="45"/>
        <v>2622.8</v>
      </c>
      <c r="AC41">
        <f t="shared" si="46"/>
        <v>2698.7999999999997</v>
      </c>
      <c r="AD41">
        <f t="shared" si="47"/>
        <v>2671.2000000000003</v>
      </c>
      <c r="AE41">
        <f t="shared" si="48"/>
        <v>2665.05</v>
      </c>
      <c r="AF41">
        <f t="shared" si="49"/>
        <v>2623.5</v>
      </c>
      <c r="AG41">
        <f t="shared" si="50"/>
        <v>2623.5</v>
      </c>
      <c r="AH41">
        <f t="shared" si="51"/>
        <v>2496</v>
      </c>
      <c r="AI41">
        <f t="shared" si="52"/>
        <v>2550</v>
      </c>
      <c r="AJ41">
        <f t="shared" si="53"/>
        <v>2705.8</v>
      </c>
      <c r="AK41">
        <f t="shared" si="54"/>
        <v>2470.9499999999998</v>
      </c>
      <c r="AL41">
        <f t="shared" si="55"/>
        <v>2465.9500000000003</v>
      </c>
      <c r="AM41">
        <f t="shared" si="56"/>
        <v>2116.8000000000002</v>
      </c>
      <c r="AN41">
        <f t="shared" si="57"/>
        <v>2278</v>
      </c>
      <c r="AO41">
        <f t="shared" si="58"/>
        <v>2048.2000000000003</v>
      </c>
      <c r="AP41">
        <f t="shared" si="59"/>
        <v>45914.349999999991</v>
      </c>
      <c r="AQ41">
        <f t="shared" si="60"/>
        <v>-2567.1001010186174</v>
      </c>
      <c r="AR41">
        <f t="shared" si="61"/>
        <v>1961.8399999999997</v>
      </c>
      <c r="AS41">
        <f t="shared" si="62"/>
        <v>6410.8</v>
      </c>
      <c r="AT41">
        <f t="shared" si="63"/>
        <v>2742.0499999999997</v>
      </c>
      <c r="AU41">
        <f t="shared" si="64"/>
        <v>2725.56</v>
      </c>
      <c r="AV41">
        <f t="shared" si="65"/>
        <v>1420.96</v>
      </c>
      <c r="AW41">
        <f t="shared" si="66"/>
        <v>6358.56</v>
      </c>
      <c r="AX41">
        <f t="shared" si="67"/>
        <v>4700.0400000000009</v>
      </c>
      <c r="AY41">
        <f t="shared" si="68"/>
        <v>3884.76</v>
      </c>
      <c r="AZ41">
        <f t="shared" si="69"/>
        <v>1831.68</v>
      </c>
      <c r="BA41">
        <f t="shared" si="70"/>
        <v>4102.2</v>
      </c>
      <c r="BB41">
        <f t="shared" si="71"/>
        <v>1792</v>
      </c>
      <c r="BC41">
        <f t="shared" si="72"/>
        <v>0</v>
      </c>
      <c r="BD41">
        <f t="shared" si="73"/>
        <v>5476.8</v>
      </c>
      <c r="BE41">
        <f t="shared" si="74"/>
        <v>232.55999999999997</v>
      </c>
      <c r="BF41">
        <f t="shared" si="75"/>
        <v>0</v>
      </c>
      <c r="BG41">
        <f t="shared" si="76"/>
        <v>0</v>
      </c>
      <c r="BH41">
        <f t="shared" si="77"/>
        <v>0</v>
      </c>
      <c r="BI41">
        <f t="shared" si="78"/>
        <v>0</v>
      </c>
      <c r="BJ41">
        <f t="shared" si="79"/>
        <v>43639.81</v>
      </c>
      <c r="BK41">
        <f t="shared" si="80"/>
        <v>-4140.6777218911711</v>
      </c>
      <c r="BL41">
        <f t="shared" si="81"/>
        <v>229.12</v>
      </c>
      <c r="BM41">
        <f t="shared" si="82"/>
        <v>65.100000000000009</v>
      </c>
      <c r="BN41">
        <f t="shared" si="83"/>
        <v>142.65</v>
      </c>
      <c r="BO41">
        <f t="shared" si="84"/>
        <v>223.73999999999998</v>
      </c>
      <c r="BP41">
        <f t="shared" si="85"/>
        <v>166</v>
      </c>
      <c r="BQ41">
        <f t="shared" si="86"/>
        <v>81.12</v>
      </c>
      <c r="BR41">
        <f t="shared" si="87"/>
        <v>89.039999999999992</v>
      </c>
      <c r="BS41">
        <f t="shared" si="88"/>
        <v>111.18</v>
      </c>
      <c r="BT41">
        <f t="shared" si="89"/>
        <v>171.72000000000003</v>
      </c>
      <c r="BU41">
        <f t="shared" si="90"/>
        <v>152.63999999999999</v>
      </c>
      <c r="BV41">
        <f t="shared" si="91"/>
        <v>233.6</v>
      </c>
      <c r="BW41">
        <f t="shared" si="92"/>
        <v>289</v>
      </c>
      <c r="BX41">
        <f t="shared" si="93"/>
        <v>192.34000000000003</v>
      </c>
      <c r="BY41">
        <f t="shared" si="94"/>
        <v>174.42</v>
      </c>
      <c r="BZ41">
        <f t="shared" si="95"/>
        <v>172.12</v>
      </c>
      <c r="CA41">
        <f t="shared" si="96"/>
        <v>278.88000000000005</v>
      </c>
      <c r="CB41">
        <f t="shared" si="97"/>
        <v>301.5</v>
      </c>
      <c r="CC41">
        <f t="shared" si="98"/>
        <v>243.32000000000002</v>
      </c>
      <c r="CD41">
        <f t="shared" si="99"/>
        <v>3317.4900000000002</v>
      </c>
      <c r="CE41">
        <f t="shared" si="100"/>
        <v>47.654254032368087</v>
      </c>
      <c r="CF41">
        <f t="shared" si="101"/>
        <v>282.82</v>
      </c>
      <c r="CG41">
        <f t="shared" si="102"/>
        <v>173.6</v>
      </c>
      <c r="CH41">
        <f t="shared" si="103"/>
        <v>193.36999999999998</v>
      </c>
      <c r="CI41">
        <f t="shared" si="104"/>
        <v>176.28</v>
      </c>
      <c r="CJ41">
        <f t="shared" si="105"/>
        <v>275.56000000000006</v>
      </c>
      <c r="CK41">
        <f t="shared" si="106"/>
        <v>202.79999999999998</v>
      </c>
      <c r="CL41">
        <f t="shared" si="106"/>
        <v>174.9</v>
      </c>
      <c r="CM41">
        <f t="shared" si="107"/>
        <v>212.55</v>
      </c>
      <c r="CN41">
        <f t="shared" si="108"/>
        <v>155.82000000000002</v>
      </c>
      <c r="CO41">
        <f t="shared" si="109"/>
        <v>159</v>
      </c>
      <c r="CP41">
        <f t="shared" si="110"/>
        <v>108.8</v>
      </c>
      <c r="CQ41">
        <f t="shared" si="111"/>
        <v>102</v>
      </c>
      <c r="CR41">
        <f t="shared" si="112"/>
        <v>130.4</v>
      </c>
      <c r="CS41">
        <f t="shared" si="113"/>
        <v>113.04999999999998</v>
      </c>
      <c r="CT41">
        <f t="shared" si="114"/>
        <v>82.75</v>
      </c>
      <c r="CU41">
        <f t="shared" si="115"/>
        <v>80.64</v>
      </c>
      <c r="CV41">
        <f t="shared" si="116"/>
        <v>70.350000000000009</v>
      </c>
      <c r="CW41">
        <f t="shared" si="117"/>
        <v>77</v>
      </c>
      <c r="CX41">
        <f t="shared" si="118"/>
        <v>2771.69</v>
      </c>
      <c r="CY41">
        <f t="shared" si="119"/>
        <v>339.3502186438925</v>
      </c>
    </row>
    <row r="42" spans="1:103">
      <c r="D42">
        <f t="shared" si="21"/>
        <v>954.94</v>
      </c>
      <c r="E42">
        <f t="shared" si="22"/>
        <v>828.04</v>
      </c>
      <c r="F42">
        <f t="shared" si="23"/>
        <v>845</v>
      </c>
      <c r="G42">
        <f t="shared" si="24"/>
        <v>895.76999999999987</v>
      </c>
      <c r="H42">
        <f t="shared" si="25"/>
        <v>801.83999999999992</v>
      </c>
      <c r="I42">
        <f t="shared" si="26"/>
        <v>715.77</v>
      </c>
      <c r="J42">
        <f t="shared" si="27"/>
        <v>769.41</v>
      </c>
      <c r="K42">
        <f t="shared" si="28"/>
        <v>832.59</v>
      </c>
      <c r="L42">
        <f t="shared" si="29"/>
        <v>787.94999999999993</v>
      </c>
      <c r="M42">
        <f t="shared" si="30"/>
        <v>782.85</v>
      </c>
      <c r="N42">
        <f t="shared" si="31"/>
        <v>817.18999999999994</v>
      </c>
      <c r="O42">
        <f t="shared" si="32"/>
        <v>775.17</v>
      </c>
      <c r="P42">
        <f t="shared" si="33"/>
        <v>725.46</v>
      </c>
      <c r="Q42">
        <f t="shared" si="34"/>
        <v>668.8</v>
      </c>
      <c r="R42">
        <f t="shared" si="35"/>
        <v>603.1</v>
      </c>
      <c r="S42">
        <f t="shared" si="36"/>
        <v>528.39</v>
      </c>
      <c r="T42">
        <f t="shared" si="37"/>
        <v>439.01</v>
      </c>
      <c r="U42">
        <f t="shared" si="38"/>
        <v>355.20000000000005</v>
      </c>
      <c r="V42">
        <f t="shared" si="39"/>
        <v>13126.48</v>
      </c>
      <c r="W42">
        <f t="shared" si="40"/>
        <v>299.50213581528033</v>
      </c>
      <c r="X42">
        <f t="shared" si="41"/>
        <v>2663.78</v>
      </c>
      <c r="Y42">
        <f t="shared" si="42"/>
        <v>2608</v>
      </c>
      <c r="Z42">
        <f t="shared" si="43"/>
        <v>2704</v>
      </c>
      <c r="AA42">
        <f t="shared" si="44"/>
        <v>2584.0799999999995</v>
      </c>
      <c r="AB42">
        <f t="shared" si="45"/>
        <v>2667.6</v>
      </c>
      <c r="AC42">
        <f t="shared" si="46"/>
        <v>2637.3599999999997</v>
      </c>
      <c r="AD42">
        <f t="shared" si="47"/>
        <v>2628.0450000000001</v>
      </c>
      <c r="AE42">
        <f t="shared" si="48"/>
        <v>2563.1649999999995</v>
      </c>
      <c r="AF42">
        <f t="shared" si="49"/>
        <v>2751.645</v>
      </c>
      <c r="AG42">
        <f t="shared" si="50"/>
        <v>2661.69</v>
      </c>
      <c r="AH42">
        <f t="shared" si="51"/>
        <v>2692.2049999999995</v>
      </c>
      <c r="AI42">
        <f t="shared" si="52"/>
        <v>2721.0699999999997</v>
      </c>
      <c r="AJ42">
        <f t="shared" si="53"/>
        <v>2624.1750000000002</v>
      </c>
      <c r="AK42">
        <f t="shared" si="54"/>
        <v>2447.1999999999998</v>
      </c>
      <c r="AL42">
        <f t="shared" si="55"/>
        <v>2353.7200000000003</v>
      </c>
      <c r="AM42">
        <f t="shared" si="56"/>
        <v>2226.3449999999998</v>
      </c>
      <c r="AN42">
        <f t="shared" si="57"/>
        <v>2241.1</v>
      </c>
      <c r="AO42">
        <f t="shared" si="58"/>
        <v>2088.2800000000007</v>
      </c>
      <c r="AP42">
        <f t="shared" si="59"/>
        <v>45863.459999999992</v>
      </c>
      <c r="AQ42">
        <f t="shared" si="60"/>
        <v>-2628.3704880300415</v>
      </c>
      <c r="AR42">
        <f t="shared" si="61"/>
        <v>653.38</v>
      </c>
      <c r="AS42">
        <f t="shared" si="62"/>
        <v>5894.0800000000008</v>
      </c>
      <c r="AT42">
        <f t="shared" si="63"/>
        <v>2704</v>
      </c>
      <c r="AU42">
        <f t="shared" si="64"/>
        <v>2650.6799999999994</v>
      </c>
      <c r="AV42">
        <f t="shared" si="65"/>
        <v>5272.8</v>
      </c>
      <c r="AW42">
        <f t="shared" si="66"/>
        <v>6477.57</v>
      </c>
      <c r="AX42">
        <f t="shared" si="67"/>
        <v>3905.76</v>
      </c>
      <c r="AY42">
        <f t="shared" si="68"/>
        <v>2341.46</v>
      </c>
      <c r="AZ42">
        <f t="shared" si="69"/>
        <v>4968.72</v>
      </c>
      <c r="BA42">
        <f t="shared" si="70"/>
        <v>2664.7599999999998</v>
      </c>
      <c r="BB42">
        <f t="shared" si="71"/>
        <v>2474.1799999999994</v>
      </c>
      <c r="BC42">
        <f t="shared" si="72"/>
        <v>497.64</v>
      </c>
      <c r="BD42">
        <f t="shared" si="73"/>
        <v>1579.3200000000002</v>
      </c>
      <c r="BE42">
        <f t="shared" si="74"/>
        <v>2450.2399999999998</v>
      </c>
      <c r="BF42">
        <f t="shared" si="75"/>
        <v>0</v>
      </c>
      <c r="BG42">
        <f t="shared" si="76"/>
        <v>80.34</v>
      </c>
      <c r="BH42">
        <f t="shared" si="77"/>
        <v>0</v>
      </c>
      <c r="BI42">
        <f t="shared" si="78"/>
        <v>0</v>
      </c>
      <c r="BJ42">
        <f t="shared" si="79"/>
        <v>44614.929999999993</v>
      </c>
      <c r="BK42">
        <f t="shared" si="80"/>
        <v>-1388.6184770640227</v>
      </c>
      <c r="BL42">
        <f t="shared" si="81"/>
        <v>229.76</v>
      </c>
      <c r="BM42">
        <f t="shared" si="82"/>
        <v>195.60000000000002</v>
      </c>
      <c r="BN42">
        <f t="shared" si="83"/>
        <v>100.75</v>
      </c>
      <c r="BO42">
        <f t="shared" si="84"/>
        <v>223.10999999999999</v>
      </c>
      <c r="BP42">
        <f t="shared" si="85"/>
        <v>68.64</v>
      </c>
      <c r="BQ42">
        <f t="shared" si="86"/>
        <v>29.7</v>
      </c>
      <c r="BR42">
        <f t="shared" si="87"/>
        <v>111.24</v>
      </c>
      <c r="BS42">
        <f t="shared" si="88"/>
        <v>127.6</v>
      </c>
      <c r="BT42">
        <f t="shared" si="89"/>
        <v>98.88</v>
      </c>
      <c r="BU42">
        <f t="shared" si="90"/>
        <v>61.4</v>
      </c>
      <c r="BV42">
        <f t="shared" si="91"/>
        <v>151.81</v>
      </c>
      <c r="BW42">
        <f t="shared" si="92"/>
        <v>178.64</v>
      </c>
      <c r="BX42">
        <f t="shared" si="93"/>
        <v>218.28</v>
      </c>
      <c r="BY42">
        <f t="shared" si="94"/>
        <v>139.83999999999997</v>
      </c>
      <c r="BZ42">
        <f t="shared" si="95"/>
        <v>296.66000000000003</v>
      </c>
      <c r="CA42">
        <f t="shared" si="96"/>
        <v>225.57</v>
      </c>
      <c r="CB42">
        <f t="shared" si="97"/>
        <v>239.45999999999998</v>
      </c>
      <c r="CC42">
        <f t="shared" si="98"/>
        <v>245.68000000000004</v>
      </c>
      <c r="CD42">
        <f t="shared" si="99"/>
        <v>2942.62</v>
      </c>
      <c r="CE42">
        <f t="shared" si="100"/>
        <v>22.98283177770854</v>
      </c>
      <c r="CF42">
        <f t="shared" si="101"/>
        <v>269.25</v>
      </c>
      <c r="CG42">
        <f t="shared" si="102"/>
        <v>114.10000000000001</v>
      </c>
      <c r="CH42">
        <f t="shared" si="103"/>
        <v>198.25</v>
      </c>
      <c r="CI42">
        <f t="shared" si="104"/>
        <v>123.21</v>
      </c>
      <c r="CJ42">
        <f t="shared" si="105"/>
        <v>174.72</v>
      </c>
      <c r="CK42">
        <f t="shared" si="106"/>
        <v>65.34</v>
      </c>
      <c r="CL42">
        <f t="shared" si="106"/>
        <v>80.34</v>
      </c>
      <c r="CM42">
        <f t="shared" si="107"/>
        <v>47.849999999999994</v>
      </c>
      <c r="CN42">
        <f t="shared" si="108"/>
        <v>33.99</v>
      </c>
      <c r="CO42">
        <f t="shared" si="109"/>
        <v>101.30999999999999</v>
      </c>
      <c r="CP42">
        <f t="shared" si="110"/>
        <v>171.18999999999997</v>
      </c>
      <c r="CQ42">
        <f t="shared" si="111"/>
        <v>194.58999999999997</v>
      </c>
      <c r="CR42">
        <f t="shared" si="112"/>
        <v>211.85999999999999</v>
      </c>
      <c r="CS42">
        <f t="shared" si="113"/>
        <v>164.16</v>
      </c>
      <c r="CT42">
        <f t="shared" si="114"/>
        <v>149.96</v>
      </c>
      <c r="CU42">
        <f t="shared" si="115"/>
        <v>145.22999999999999</v>
      </c>
      <c r="CV42">
        <f t="shared" si="116"/>
        <v>107.45</v>
      </c>
      <c r="CW42">
        <f t="shared" si="117"/>
        <v>100.64</v>
      </c>
      <c r="CX42">
        <f t="shared" si="118"/>
        <v>2453.4399999999996</v>
      </c>
      <c r="CY42">
        <f t="shared" si="119"/>
        <v>377.13491254616645</v>
      </c>
    </row>
    <row r="43" spans="1:103">
      <c r="D43">
        <f t="shared" si="21"/>
        <v>885.7600000000001</v>
      </c>
      <c r="E43">
        <f t="shared" si="22"/>
        <v>884.79</v>
      </c>
      <c r="F43">
        <f t="shared" si="23"/>
        <v>784.30000000000007</v>
      </c>
      <c r="G43">
        <f t="shared" si="24"/>
        <v>840.3900000000001</v>
      </c>
      <c r="H43">
        <f t="shared" si="25"/>
        <v>858.59999999999991</v>
      </c>
      <c r="I43">
        <f t="shared" si="26"/>
        <v>865.8</v>
      </c>
      <c r="J43">
        <f t="shared" si="27"/>
        <v>843.66000000000008</v>
      </c>
      <c r="K43">
        <f t="shared" si="28"/>
        <v>812.8</v>
      </c>
      <c r="L43">
        <f t="shared" si="29"/>
        <v>797.81</v>
      </c>
      <c r="M43">
        <f t="shared" si="30"/>
        <v>868.65999999999985</v>
      </c>
      <c r="N43">
        <f t="shared" si="31"/>
        <v>837.43000000000006</v>
      </c>
      <c r="O43">
        <f t="shared" si="32"/>
        <v>850.67</v>
      </c>
      <c r="P43">
        <f t="shared" si="33"/>
        <v>719.04</v>
      </c>
      <c r="Q43">
        <f t="shared" si="34"/>
        <v>710.69999999999993</v>
      </c>
      <c r="R43">
        <f t="shared" si="35"/>
        <v>658.17</v>
      </c>
      <c r="S43">
        <f t="shared" si="36"/>
        <v>599.72</v>
      </c>
      <c r="T43">
        <f t="shared" si="37"/>
        <v>558</v>
      </c>
      <c r="U43">
        <f t="shared" si="38"/>
        <v>479.52</v>
      </c>
      <c r="V43">
        <f t="shared" si="39"/>
        <v>13855.82</v>
      </c>
      <c r="W43">
        <f t="shared" si="40"/>
        <v>220.7412516711002</v>
      </c>
      <c r="X43">
        <f t="shared" si="41"/>
        <v>2271.4900000000002</v>
      </c>
      <c r="Y43">
        <f t="shared" si="42"/>
        <v>2503.5149999999999</v>
      </c>
      <c r="Z43">
        <f t="shared" si="43"/>
        <v>2638.1</v>
      </c>
      <c r="AA43">
        <f t="shared" si="44"/>
        <v>2429.61</v>
      </c>
      <c r="AB43">
        <f t="shared" si="45"/>
        <v>2525.58</v>
      </c>
      <c r="AC43">
        <f t="shared" si="46"/>
        <v>2589.0749999999998</v>
      </c>
      <c r="AD43">
        <f t="shared" si="47"/>
        <v>2586.5700000000002</v>
      </c>
      <c r="AE43">
        <f t="shared" si="48"/>
        <v>2614.3999999999996</v>
      </c>
      <c r="AF43">
        <f t="shared" si="49"/>
        <v>2511.3249999999998</v>
      </c>
      <c r="AG43">
        <f t="shared" si="50"/>
        <v>2563.7299999999996</v>
      </c>
      <c r="AH43">
        <f t="shared" si="51"/>
        <v>2681.1</v>
      </c>
      <c r="AI43">
        <f t="shared" si="52"/>
        <v>2636.4150000000004</v>
      </c>
      <c r="AJ43">
        <f t="shared" si="53"/>
        <v>2415.5250000000001</v>
      </c>
      <c r="AK43">
        <f t="shared" si="54"/>
        <v>2365.395</v>
      </c>
      <c r="AL43">
        <f t="shared" si="55"/>
        <v>2311.3199999999997</v>
      </c>
      <c r="AM43">
        <f t="shared" si="56"/>
        <v>2159.6299999999997</v>
      </c>
      <c r="AN43">
        <f t="shared" si="57"/>
        <v>2097.15</v>
      </c>
      <c r="AO43">
        <f t="shared" si="58"/>
        <v>2051.2800000000007</v>
      </c>
      <c r="AP43">
        <f t="shared" si="59"/>
        <v>43951.209999999992</v>
      </c>
      <c r="AQ43">
        <f t="shared" si="60"/>
        <v>-2505.5254085435918</v>
      </c>
      <c r="AR43">
        <f t="shared" si="61"/>
        <v>5293.8</v>
      </c>
      <c r="AS43">
        <f t="shared" si="62"/>
        <v>1044.1199999999999</v>
      </c>
      <c r="AT43">
        <f t="shared" si="63"/>
        <v>2638.1</v>
      </c>
      <c r="AU43">
        <f t="shared" si="64"/>
        <v>1347.2400000000002</v>
      </c>
      <c r="AV43">
        <f t="shared" si="65"/>
        <v>544.32000000000005</v>
      </c>
      <c r="AW43">
        <f t="shared" si="66"/>
        <v>3603.06</v>
      </c>
      <c r="AX43">
        <f t="shared" si="67"/>
        <v>3809.55</v>
      </c>
      <c r="AY43">
        <f t="shared" si="68"/>
        <v>1638.4</v>
      </c>
      <c r="AZ43">
        <f t="shared" si="69"/>
        <v>1220.9399999999998</v>
      </c>
      <c r="BA43">
        <f t="shared" si="70"/>
        <v>5901.48</v>
      </c>
      <c r="BB43">
        <f t="shared" si="71"/>
        <v>3713.82</v>
      </c>
      <c r="BC43">
        <f t="shared" si="72"/>
        <v>258.18</v>
      </c>
      <c r="BD43">
        <f t="shared" si="73"/>
        <v>455.82</v>
      </c>
      <c r="BE43">
        <f t="shared" si="74"/>
        <v>191.57999999999998</v>
      </c>
      <c r="BF43">
        <f t="shared" si="75"/>
        <v>0</v>
      </c>
      <c r="BG43">
        <f t="shared" si="76"/>
        <v>0</v>
      </c>
      <c r="BH43">
        <f t="shared" si="77"/>
        <v>0</v>
      </c>
      <c r="BI43">
        <f t="shared" si="78"/>
        <v>0</v>
      </c>
      <c r="BJ43">
        <f t="shared" si="79"/>
        <v>31660.41</v>
      </c>
      <c r="BK43">
        <f t="shared" si="80"/>
        <v>-4712.4004544063137</v>
      </c>
      <c r="BL43">
        <f t="shared" si="81"/>
        <v>294.10000000000002</v>
      </c>
      <c r="BM43">
        <f t="shared" si="82"/>
        <v>159.33000000000001</v>
      </c>
      <c r="BN43">
        <f t="shared" si="83"/>
        <v>46.5</v>
      </c>
      <c r="BO43">
        <f t="shared" si="84"/>
        <v>176.58000000000004</v>
      </c>
      <c r="BP43">
        <f t="shared" si="85"/>
        <v>123.11999999999999</v>
      </c>
      <c r="BQ43">
        <f t="shared" si="86"/>
        <v>159.83999999999997</v>
      </c>
      <c r="BR43">
        <f t="shared" si="87"/>
        <v>166.77</v>
      </c>
      <c r="BS43">
        <f t="shared" si="88"/>
        <v>166.4</v>
      </c>
      <c r="BT43">
        <f t="shared" si="89"/>
        <v>171.18999999999997</v>
      </c>
      <c r="BU43">
        <f t="shared" si="90"/>
        <v>206.17999999999998</v>
      </c>
      <c r="BV43">
        <f t="shared" si="91"/>
        <v>191.98</v>
      </c>
      <c r="BW43">
        <f t="shared" si="92"/>
        <v>182.05</v>
      </c>
      <c r="BX43">
        <f t="shared" si="93"/>
        <v>224.70000000000002</v>
      </c>
      <c r="BY43">
        <f t="shared" si="94"/>
        <v>188.48999999999998</v>
      </c>
      <c r="BZ43">
        <f t="shared" si="95"/>
        <v>234.83999999999997</v>
      </c>
      <c r="CA43">
        <f t="shared" si="96"/>
        <v>274.33999999999997</v>
      </c>
      <c r="CB43">
        <f t="shared" si="97"/>
        <v>186</v>
      </c>
      <c r="CC43">
        <f t="shared" si="98"/>
        <v>192.4</v>
      </c>
      <c r="CD43">
        <f t="shared" si="99"/>
        <v>3344.8100000000004</v>
      </c>
      <c r="CE43">
        <f t="shared" si="100"/>
        <v>-11.020549702587154</v>
      </c>
      <c r="CF43">
        <f t="shared" si="101"/>
        <v>173</v>
      </c>
      <c r="CG43">
        <f t="shared" si="102"/>
        <v>159.33000000000001</v>
      </c>
      <c r="CH43">
        <f t="shared" si="103"/>
        <v>155</v>
      </c>
      <c r="CI43">
        <f t="shared" si="104"/>
        <v>98.100000000000009</v>
      </c>
      <c r="CJ43">
        <f t="shared" si="105"/>
        <v>217.07999999999998</v>
      </c>
      <c r="CK43">
        <f t="shared" si="106"/>
        <v>166.5</v>
      </c>
      <c r="CL43">
        <f t="shared" si="106"/>
        <v>124.26</v>
      </c>
      <c r="CM43">
        <f t="shared" si="107"/>
        <v>185.6</v>
      </c>
      <c r="CN43">
        <f t="shared" si="108"/>
        <v>77.52</v>
      </c>
      <c r="CO43">
        <f t="shared" si="109"/>
        <v>64.219999999999985</v>
      </c>
      <c r="CP43">
        <f t="shared" si="110"/>
        <v>115.85000000000001</v>
      </c>
      <c r="CQ43">
        <f t="shared" si="111"/>
        <v>115.85000000000001</v>
      </c>
      <c r="CR43">
        <f t="shared" si="112"/>
        <v>144.45000000000002</v>
      </c>
      <c r="CS43">
        <f t="shared" si="113"/>
        <v>55.62</v>
      </c>
      <c r="CT43">
        <f t="shared" si="114"/>
        <v>58.709999999999994</v>
      </c>
      <c r="CU43">
        <f t="shared" si="115"/>
        <v>76.559999999999988</v>
      </c>
      <c r="CV43">
        <f t="shared" si="116"/>
        <v>37.199999999999996</v>
      </c>
      <c r="CW43">
        <f t="shared" si="117"/>
        <v>65.12</v>
      </c>
      <c r="CX43">
        <f t="shared" si="118"/>
        <v>2089.9699999999998</v>
      </c>
      <c r="CY43">
        <f t="shared" si="119"/>
        <v>270.99244668735406</v>
      </c>
    </row>
    <row r="44" spans="1:103">
      <c r="D44">
        <f t="shared" si="21"/>
        <v>875.14</v>
      </c>
      <c r="E44">
        <f t="shared" si="22"/>
        <v>821.7600000000001</v>
      </c>
      <c r="F44">
        <f t="shared" si="23"/>
        <v>859.14</v>
      </c>
      <c r="G44">
        <f t="shared" si="24"/>
        <v>859.3599999999999</v>
      </c>
      <c r="H44">
        <f t="shared" si="25"/>
        <v>830.1099999999999</v>
      </c>
      <c r="I44">
        <f t="shared" si="26"/>
        <v>828.45</v>
      </c>
      <c r="J44">
        <f t="shared" si="27"/>
        <v>871</v>
      </c>
      <c r="K44">
        <f t="shared" si="28"/>
        <v>835.78</v>
      </c>
      <c r="L44">
        <f t="shared" si="29"/>
        <v>825.6</v>
      </c>
      <c r="M44">
        <f t="shared" si="30"/>
        <v>815.34</v>
      </c>
      <c r="N44">
        <f t="shared" si="31"/>
        <v>873.8</v>
      </c>
      <c r="O44">
        <f t="shared" si="32"/>
        <v>872.96</v>
      </c>
      <c r="P44">
        <f t="shared" si="33"/>
        <v>841.32000000000016</v>
      </c>
      <c r="Q44">
        <f t="shared" si="34"/>
        <v>743.28000000000009</v>
      </c>
      <c r="R44">
        <f t="shared" si="35"/>
        <v>728.46</v>
      </c>
      <c r="S44">
        <f t="shared" si="36"/>
        <v>652.79999999999995</v>
      </c>
      <c r="T44">
        <f t="shared" si="37"/>
        <v>574.19999999999993</v>
      </c>
      <c r="U44">
        <f t="shared" si="38"/>
        <v>406.09999999999997</v>
      </c>
      <c r="V44">
        <f t="shared" si="39"/>
        <v>14114.6</v>
      </c>
      <c r="W44">
        <f t="shared" si="40"/>
        <v>324.05342356571344</v>
      </c>
      <c r="X44">
        <f t="shared" si="41"/>
        <v>2566.1999999999998</v>
      </c>
      <c r="Y44">
        <f t="shared" si="42"/>
        <v>2600.1</v>
      </c>
      <c r="Z44">
        <f t="shared" si="43"/>
        <v>2530.7999999999997</v>
      </c>
      <c r="AA44">
        <f t="shared" si="44"/>
        <v>2591.1999999999998</v>
      </c>
      <c r="AB44">
        <f t="shared" si="45"/>
        <v>2697.0499999999997</v>
      </c>
      <c r="AC44">
        <f t="shared" si="46"/>
        <v>2551.5</v>
      </c>
      <c r="AD44">
        <f t="shared" si="47"/>
        <v>2681.25</v>
      </c>
      <c r="AE44">
        <f t="shared" si="48"/>
        <v>2695.5499999999997</v>
      </c>
      <c r="AF44">
        <f t="shared" si="49"/>
        <v>2432</v>
      </c>
      <c r="AG44">
        <f t="shared" si="50"/>
        <v>2535.9</v>
      </c>
      <c r="AH44">
        <f t="shared" si="51"/>
        <v>2533</v>
      </c>
      <c r="AI44">
        <f t="shared" si="52"/>
        <v>2676.85</v>
      </c>
      <c r="AJ44">
        <f t="shared" si="53"/>
        <v>2616.3000000000002</v>
      </c>
      <c r="AK44">
        <f t="shared" si="54"/>
        <v>2493.9</v>
      </c>
      <c r="AL44">
        <f t="shared" si="55"/>
        <v>2428.2000000000003</v>
      </c>
      <c r="AM44">
        <f t="shared" si="56"/>
        <v>2227</v>
      </c>
      <c r="AN44">
        <f t="shared" si="57"/>
        <v>2227.5</v>
      </c>
      <c r="AO44">
        <f t="shared" si="58"/>
        <v>1937.5</v>
      </c>
      <c r="AP44">
        <f t="shared" si="59"/>
        <v>45021.799999999996</v>
      </c>
      <c r="AQ44">
        <f t="shared" si="60"/>
        <v>-2402.644845076115</v>
      </c>
      <c r="AR44">
        <f t="shared" si="61"/>
        <v>1263.3599999999999</v>
      </c>
      <c r="AS44">
        <f t="shared" si="62"/>
        <v>5842.2</v>
      </c>
      <c r="AT44">
        <f t="shared" si="63"/>
        <v>2530.7999999999997</v>
      </c>
      <c r="AU44">
        <f t="shared" si="64"/>
        <v>1049.5999999999999</v>
      </c>
      <c r="AV44">
        <f t="shared" si="65"/>
        <v>4899.9099999999989</v>
      </c>
      <c r="AW44">
        <f t="shared" si="66"/>
        <v>573.29999999999995</v>
      </c>
      <c r="AX44">
        <f t="shared" si="67"/>
        <v>1761.5</v>
      </c>
      <c r="AY44">
        <f t="shared" si="68"/>
        <v>2998.6</v>
      </c>
      <c r="AZ44">
        <f t="shared" si="69"/>
        <v>329.6</v>
      </c>
      <c r="BA44">
        <f t="shared" si="70"/>
        <v>2921.1</v>
      </c>
      <c r="BB44">
        <f t="shared" si="71"/>
        <v>0</v>
      </c>
      <c r="BC44">
        <f t="shared" si="72"/>
        <v>941.16000000000008</v>
      </c>
      <c r="BD44">
        <f t="shared" si="73"/>
        <v>632.70000000000005</v>
      </c>
      <c r="BE44">
        <f t="shared" si="74"/>
        <v>332.52</v>
      </c>
      <c r="BF44">
        <f t="shared" si="75"/>
        <v>0</v>
      </c>
      <c r="BG44">
        <f t="shared" si="76"/>
        <v>0</v>
      </c>
      <c r="BH44">
        <f t="shared" si="77"/>
        <v>0</v>
      </c>
      <c r="BI44">
        <f t="shared" si="78"/>
        <v>0</v>
      </c>
      <c r="BJ44">
        <f t="shared" si="79"/>
        <v>26076.349999999995</v>
      </c>
      <c r="BK44">
        <f t="shared" si="80"/>
        <v>-850.3400140135692</v>
      </c>
      <c r="BL44">
        <f t="shared" si="81"/>
        <v>128.31</v>
      </c>
      <c r="BM44">
        <f t="shared" si="82"/>
        <v>125.19</v>
      </c>
      <c r="BN44">
        <f t="shared" si="83"/>
        <v>183.14999999999998</v>
      </c>
      <c r="BO44">
        <f t="shared" si="84"/>
        <v>180.39999999999998</v>
      </c>
      <c r="BP44">
        <f t="shared" si="85"/>
        <v>138.88999999999999</v>
      </c>
      <c r="BQ44">
        <f t="shared" si="86"/>
        <v>78.75</v>
      </c>
      <c r="BR44">
        <f t="shared" si="87"/>
        <v>126.75</v>
      </c>
      <c r="BS44">
        <f t="shared" si="88"/>
        <v>95.699999999999989</v>
      </c>
      <c r="BT44">
        <f t="shared" si="89"/>
        <v>214.4</v>
      </c>
      <c r="BU44">
        <f t="shared" si="90"/>
        <v>240.75</v>
      </c>
      <c r="BV44">
        <f t="shared" si="91"/>
        <v>275.39999999999998</v>
      </c>
      <c r="BW44">
        <f t="shared" si="92"/>
        <v>231.88</v>
      </c>
      <c r="BX44">
        <f t="shared" si="93"/>
        <v>232.56</v>
      </c>
      <c r="BY44">
        <f t="shared" si="94"/>
        <v>221.68</v>
      </c>
      <c r="BZ44">
        <f t="shared" si="95"/>
        <v>304.38000000000005</v>
      </c>
      <c r="CA44">
        <f t="shared" si="96"/>
        <v>309.39999999999998</v>
      </c>
      <c r="CB44">
        <f t="shared" si="97"/>
        <v>260.7</v>
      </c>
      <c r="CC44">
        <f t="shared" si="98"/>
        <v>217</v>
      </c>
      <c r="CD44">
        <f t="shared" si="99"/>
        <v>3565.29</v>
      </c>
      <c r="CE44">
        <f t="shared" si="100"/>
        <v>-28.982201946474493</v>
      </c>
      <c r="CF44">
        <f t="shared" si="101"/>
        <v>78.959999999999994</v>
      </c>
      <c r="CG44">
        <f t="shared" si="102"/>
        <v>112.35000000000001</v>
      </c>
      <c r="CH44">
        <f t="shared" si="103"/>
        <v>49.949999999999996</v>
      </c>
      <c r="CI44">
        <f t="shared" si="104"/>
        <v>78.719999999999985</v>
      </c>
      <c r="CJ44">
        <f t="shared" si="105"/>
        <v>61.36999999999999</v>
      </c>
      <c r="CK44">
        <f t="shared" si="106"/>
        <v>28.35</v>
      </c>
      <c r="CL44">
        <f t="shared" si="106"/>
        <v>55.25</v>
      </c>
      <c r="CM44">
        <f t="shared" si="107"/>
        <v>47.849999999999994</v>
      </c>
      <c r="CN44">
        <f t="shared" si="108"/>
        <v>57.6</v>
      </c>
      <c r="CO44">
        <f t="shared" si="109"/>
        <v>57.78</v>
      </c>
      <c r="CP44">
        <f t="shared" si="110"/>
        <v>30.6</v>
      </c>
      <c r="CQ44">
        <f t="shared" si="111"/>
        <v>54.56</v>
      </c>
      <c r="CR44">
        <f t="shared" si="112"/>
        <v>75.240000000000009</v>
      </c>
      <c r="CS44">
        <f t="shared" si="113"/>
        <v>74.98</v>
      </c>
      <c r="CT44">
        <f t="shared" si="114"/>
        <v>23.94</v>
      </c>
      <c r="CU44">
        <f t="shared" si="115"/>
        <v>23.799999999999997</v>
      </c>
      <c r="CV44">
        <f t="shared" si="116"/>
        <v>36.300000000000004</v>
      </c>
      <c r="CW44">
        <f t="shared" si="117"/>
        <v>55.800000000000004</v>
      </c>
      <c r="CX44">
        <f t="shared" si="118"/>
        <v>1003.3999999999999</v>
      </c>
      <c r="CY44">
        <f t="shared" si="119"/>
        <v>143.95888566420788</v>
      </c>
    </row>
    <row r="45" spans="1:103">
      <c r="A45" s="3" t="s">
        <v>111</v>
      </c>
      <c r="D45" s="3">
        <f>CORREL(D25:D40,$B$2:$B$17)</f>
        <v>0.10715869820479521</v>
      </c>
      <c r="E45" s="3">
        <f t="shared" ref="E45:BP45" si="120">CORREL(E25:E40,$B$2:$B$17)</f>
        <v>0.15887642889941372</v>
      </c>
      <c r="F45" s="3">
        <f t="shared" si="120"/>
        <v>-0.16678696860184483</v>
      </c>
      <c r="G45" s="3">
        <f t="shared" si="120"/>
        <v>0.13114291667184327</v>
      </c>
      <c r="H45" s="3">
        <f t="shared" si="120"/>
        <v>-0.45618219978810859</v>
      </c>
      <c r="I45" s="3">
        <f t="shared" si="120"/>
        <v>0.11465532591673924</v>
      </c>
      <c r="J45" s="3">
        <f t="shared" si="120"/>
        <v>0.12364300214148462</v>
      </c>
      <c r="K45" s="3">
        <f t="shared" si="120"/>
        <v>-0.18895801629311068</v>
      </c>
      <c r="L45" s="3">
        <f t="shared" si="120"/>
        <v>8.7922723779065959E-2</v>
      </c>
      <c r="M45" s="3">
        <f t="shared" si="120"/>
        <v>-0.28381484294084075</v>
      </c>
      <c r="N45" s="3">
        <f t="shared" si="120"/>
        <v>0.3889094171666983</v>
      </c>
      <c r="O45" s="3">
        <f t="shared" si="120"/>
        <v>0.2813800710707684</v>
      </c>
      <c r="P45" s="3">
        <f t="shared" si="120"/>
        <v>0.21085363837775009</v>
      </c>
      <c r="Q45" s="3">
        <f t="shared" si="120"/>
        <v>0.29808550150915436</v>
      </c>
      <c r="R45" s="3">
        <f t="shared" si="120"/>
        <v>0.23527745278669121</v>
      </c>
      <c r="S45" s="3">
        <f t="shared" si="120"/>
        <v>-0.27266600216334402</v>
      </c>
      <c r="T45" s="3">
        <f t="shared" si="120"/>
        <v>-0.19151013942191727</v>
      </c>
      <c r="U45" s="3">
        <f t="shared" si="120"/>
        <v>-0.60278497714536705</v>
      </c>
      <c r="V45" s="3"/>
      <c r="W45" s="3"/>
      <c r="X45" s="3">
        <f t="shared" si="120"/>
        <v>-0.35544608243659759</v>
      </c>
      <c r="Y45" s="3">
        <f t="shared" si="120"/>
        <v>-0.44214019435524504</v>
      </c>
      <c r="Z45" s="3">
        <f t="shared" si="120"/>
        <v>0.14840545286610174</v>
      </c>
      <c r="AA45" s="3">
        <f t="shared" si="120"/>
        <v>2.6843874942716596E-2</v>
      </c>
      <c r="AB45" s="3">
        <f t="shared" si="120"/>
        <v>0.46865118200982842</v>
      </c>
      <c r="AC45" s="3">
        <f t="shared" si="120"/>
        <v>-0.25217570416154933</v>
      </c>
      <c r="AD45" s="3">
        <f t="shared" si="120"/>
        <v>-0.36989556226712877</v>
      </c>
      <c r="AE45" s="3">
        <f t="shared" si="120"/>
        <v>-3.1003726245194509E-2</v>
      </c>
      <c r="AF45" s="3">
        <f t="shared" si="120"/>
        <v>-6.8587399171311089E-3</v>
      </c>
      <c r="AG45" s="3">
        <f t="shared" si="120"/>
        <v>-0.36468606869316289</v>
      </c>
      <c r="AH45" s="3">
        <f t="shared" si="120"/>
        <v>-0.27941791546614075</v>
      </c>
      <c r="AI45" s="3">
        <f t="shared" si="120"/>
        <v>-0.11719460185838181</v>
      </c>
      <c r="AJ45" s="3">
        <f t="shared" si="120"/>
        <v>2.379012901245255E-2</v>
      </c>
      <c r="AK45" s="3">
        <f t="shared" si="120"/>
        <v>0.33454075196160327</v>
      </c>
      <c r="AL45" s="3">
        <f t="shared" si="120"/>
        <v>0.37483956226725612</v>
      </c>
      <c r="AM45" s="3">
        <f t="shared" si="120"/>
        <v>0.18420688823603357</v>
      </c>
      <c r="AN45" s="3">
        <f t="shared" si="120"/>
        <v>9.16489083521356E-2</v>
      </c>
      <c r="AO45" s="3">
        <f t="shared" si="120"/>
        <v>-0.40742046244112917</v>
      </c>
      <c r="AP45" s="3"/>
      <c r="AQ45" s="3"/>
      <c r="AR45" s="3">
        <f t="shared" si="120"/>
        <v>-0.25492825464292795</v>
      </c>
      <c r="AS45" s="3">
        <f t="shared" si="120"/>
        <v>-0.29572356545663592</v>
      </c>
      <c r="AT45" s="3">
        <f t="shared" si="120"/>
        <v>0.14840545286610174</v>
      </c>
      <c r="AU45" s="3">
        <f t="shared" si="120"/>
        <v>-0.1844921463986896</v>
      </c>
      <c r="AV45" s="3">
        <f t="shared" si="120"/>
        <v>0.38384194237261093</v>
      </c>
      <c r="AW45" s="3">
        <f t="shared" si="120"/>
        <v>-9.0029097965146701E-2</v>
      </c>
      <c r="AX45" s="3">
        <f t="shared" si="120"/>
        <v>-0.35253045065058408</v>
      </c>
      <c r="AY45" s="3">
        <f t="shared" si="120"/>
        <v>5.2052942269602588E-2</v>
      </c>
      <c r="AZ45" s="3">
        <f t="shared" si="120"/>
        <v>0.25220725915814202</v>
      </c>
      <c r="BA45" s="3">
        <f t="shared" si="120"/>
        <v>-0.20733168318747539</v>
      </c>
      <c r="BB45" s="3">
        <f t="shared" si="120"/>
        <v>-0.26874597261723349</v>
      </c>
      <c r="BC45" s="3">
        <f t="shared" si="120"/>
        <v>8.0597493654844019E-2</v>
      </c>
      <c r="BD45" s="3">
        <f t="shared" si="120"/>
        <v>0.12578384218216726</v>
      </c>
      <c r="BE45" s="3">
        <f t="shared" si="120"/>
        <v>6.0899903274347106E-2</v>
      </c>
      <c r="BF45" s="3">
        <f t="shared" si="120"/>
        <v>0.48725602428946208</v>
      </c>
      <c r="BG45" s="3">
        <f t="shared" si="120"/>
        <v>-9.2031576096327766E-3</v>
      </c>
      <c r="BH45" s="3">
        <f t="shared" si="120"/>
        <v>0.20744103588229029</v>
      </c>
      <c r="BI45" s="3">
        <f t="shared" si="120"/>
        <v>0.18173711674447635</v>
      </c>
      <c r="BJ45" s="3"/>
      <c r="BK45" s="3"/>
      <c r="BL45" s="3">
        <f t="shared" si="120"/>
        <v>5.2475175873921504E-2</v>
      </c>
      <c r="BM45" s="3">
        <f t="shared" si="120"/>
        <v>0.1167123962004233</v>
      </c>
      <c r="BN45" s="3">
        <f t="shared" si="120"/>
        <v>-0.1947891209116098</v>
      </c>
      <c r="BO45" s="3">
        <f t="shared" si="120"/>
        <v>0.37363045979054454</v>
      </c>
      <c r="BP45" s="3">
        <f t="shared" si="120"/>
        <v>-0.31413722004178646</v>
      </c>
      <c r="BQ45" s="3">
        <f t="shared" ref="BQ45:CW45" si="121">CORREL(BQ25:BQ40,$B$2:$B$17)</f>
        <v>0.10335246144225327</v>
      </c>
      <c r="BR45" s="3">
        <f t="shared" si="121"/>
        <v>-7.6893929938011921E-3</v>
      </c>
      <c r="BS45" s="3">
        <f t="shared" si="121"/>
        <v>-0.22321603437987506</v>
      </c>
      <c r="BT45" s="3">
        <f t="shared" si="121"/>
        <v>0.13424117072686284</v>
      </c>
      <c r="BU45" s="3">
        <f t="shared" si="121"/>
        <v>-9.680978053500916E-2</v>
      </c>
      <c r="BV45" s="3">
        <f t="shared" si="121"/>
        <v>0.25458485549593773</v>
      </c>
      <c r="BW45" s="3">
        <f t="shared" si="121"/>
        <v>0.22198227599771009</v>
      </c>
      <c r="BX45" s="3">
        <f t="shared" si="121"/>
        <v>-8.5235785403090431E-2</v>
      </c>
      <c r="BY45" s="3">
        <f t="shared" si="121"/>
        <v>-0.33880809463843464</v>
      </c>
      <c r="BZ45" s="3">
        <f t="shared" si="121"/>
        <v>-0.22294629253239986</v>
      </c>
      <c r="CA45" s="3">
        <f t="shared" si="121"/>
        <v>-0.129633821180897</v>
      </c>
      <c r="CB45" s="3">
        <f t="shared" si="121"/>
        <v>0.18870093628770215</v>
      </c>
      <c r="CC45" s="3">
        <f t="shared" si="121"/>
        <v>1.1142842330440194E-2</v>
      </c>
      <c r="CE45" s="3"/>
      <c r="CF45" s="3">
        <f t="shared" si="121"/>
        <v>0.36313033481219048</v>
      </c>
      <c r="CG45" s="3">
        <f t="shared" si="121"/>
        <v>0.13840736383652547</v>
      </c>
      <c r="CH45" s="3">
        <f t="shared" si="121"/>
        <v>-0.16979048733241728</v>
      </c>
      <c r="CI45" s="3">
        <f t="shared" si="121"/>
        <v>-4.0805654170517049E-2</v>
      </c>
      <c r="CJ45" s="3">
        <f t="shared" si="121"/>
        <v>-0.16910875977738435</v>
      </c>
      <c r="CK45" s="3">
        <f t="shared" si="121"/>
        <v>2.0406204521389738E-2</v>
      </c>
      <c r="CL45" s="3">
        <f t="shared" si="121"/>
        <v>0.20996257977635524</v>
      </c>
      <c r="CM45" s="3">
        <f t="shared" si="121"/>
        <v>0.24520453588782481</v>
      </c>
      <c r="CN45" s="3">
        <f t="shared" si="121"/>
        <v>0.10241602719250532</v>
      </c>
      <c r="CO45" s="3">
        <f t="shared" si="121"/>
        <v>0.1576836511649711</v>
      </c>
      <c r="CP45" s="3">
        <f t="shared" si="121"/>
        <v>0.11349717691904108</v>
      </c>
      <c r="CQ45" s="3">
        <f t="shared" si="121"/>
        <v>0.50849259017733239</v>
      </c>
      <c r="CR45" s="3">
        <f t="shared" si="121"/>
        <v>0.35617073805959082</v>
      </c>
      <c r="CS45" s="3">
        <f t="shared" si="121"/>
        <v>6.3577592454288276E-2</v>
      </c>
      <c r="CT45" s="3">
        <f t="shared" si="121"/>
        <v>0.2672611989778822</v>
      </c>
      <c r="CU45" s="3">
        <f t="shared" si="121"/>
        <v>4.8869599651261038E-2</v>
      </c>
      <c r="CV45" s="3">
        <f t="shared" si="121"/>
        <v>0.19878231569309035</v>
      </c>
      <c r="CW45" s="3">
        <f t="shared" si="121"/>
        <v>9.5458179934185788E-2</v>
      </c>
    </row>
    <row r="47" spans="1:103">
      <c r="D47" s="3" t="s">
        <v>139</v>
      </c>
      <c r="E47" s="3" t="s">
        <v>139</v>
      </c>
      <c r="F47" s="3" t="s">
        <v>139</v>
      </c>
      <c r="G47" s="3" t="s">
        <v>139</v>
      </c>
      <c r="H47" s="3" t="s">
        <v>139</v>
      </c>
      <c r="I47" s="3" t="s">
        <v>139</v>
      </c>
      <c r="J47" s="3" t="s">
        <v>139</v>
      </c>
      <c r="K47" s="3" t="s">
        <v>139</v>
      </c>
      <c r="L47" s="3" t="s">
        <v>139</v>
      </c>
      <c r="M47" s="3" t="s">
        <v>139</v>
      </c>
      <c r="N47" s="3" t="s">
        <v>139</v>
      </c>
      <c r="O47" s="3" t="s">
        <v>139</v>
      </c>
      <c r="P47" s="3" t="s">
        <v>139</v>
      </c>
      <c r="Q47" s="3" t="s">
        <v>139</v>
      </c>
      <c r="R47" s="3" t="s">
        <v>139</v>
      </c>
      <c r="S47" s="3" t="s">
        <v>139</v>
      </c>
      <c r="T47" s="3" t="s">
        <v>139</v>
      </c>
      <c r="U47" s="3" t="s">
        <v>139</v>
      </c>
      <c r="V47" s="3" t="s">
        <v>149</v>
      </c>
      <c r="W47" s="3" t="s">
        <v>150</v>
      </c>
      <c r="X47" s="3" t="s">
        <v>140</v>
      </c>
      <c r="Y47" s="3" t="s">
        <v>140</v>
      </c>
      <c r="Z47" s="3" t="s">
        <v>140</v>
      </c>
      <c r="AA47" s="3" t="s">
        <v>140</v>
      </c>
      <c r="AB47" s="3" t="s">
        <v>140</v>
      </c>
      <c r="AC47" s="3" t="s">
        <v>140</v>
      </c>
      <c r="AD47" s="3" t="s">
        <v>140</v>
      </c>
      <c r="AE47" s="3" t="s">
        <v>140</v>
      </c>
      <c r="AF47" s="3" t="s">
        <v>140</v>
      </c>
      <c r="AG47" s="3" t="s">
        <v>140</v>
      </c>
      <c r="AH47" s="3" t="s">
        <v>140</v>
      </c>
      <c r="AI47" s="3" t="s">
        <v>140</v>
      </c>
      <c r="AJ47" s="3" t="s">
        <v>140</v>
      </c>
      <c r="AK47" s="3" t="s">
        <v>140</v>
      </c>
      <c r="AL47" s="3" t="s">
        <v>140</v>
      </c>
      <c r="AM47" s="3" t="s">
        <v>140</v>
      </c>
      <c r="AN47" s="3" t="s">
        <v>140</v>
      </c>
      <c r="AO47" s="3" t="s">
        <v>140</v>
      </c>
      <c r="AP47" s="3" t="s">
        <v>151</v>
      </c>
      <c r="AQ47" s="3" t="s">
        <v>152</v>
      </c>
      <c r="AR47" s="3" t="s">
        <v>141</v>
      </c>
      <c r="AS47" s="3" t="s">
        <v>141</v>
      </c>
      <c r="AT47" s="3" t="s">
        <v>141</v>
      </c>
      <c r="AU47" s="3" t="s">
        <v>141</v>
      </c>
      <c r="AV47" s="3" t="s">
        <v>141</v>
      </c>
      <c r="AW47" s="3" t="s">
        <v>141</v>
      </c>
      <c r="AX47" s="3" t="s">
        <v>141</v>
      </c>
      <c r="AY47" s="3" t="s">
        <v>141</v>
      </c>
      <c r="AZ47" s="3" t="s">
        <v>141</v>
      </c>
      <c r="BA47" s="3" t="s">
        <v>141</v>
      </c>
      <c r="BB47" s="3" t="s">
        <v>141</v>
      </c>
      <c r="BC47" s="3" t="s">
        <v>141</v>
      </c>
      <c r="BD47" s="3" t="s">
        <v>141</v>
      </c>
      <c r="BE47" s="3" t="s">
        <v>141</v>
      </c>
      <c r="BF47" s="3" t="s">
        <v>141</v>
      </c>
      <c r="BG47" s="3" t="s">
        <v>141</v>
      </c>
      <c r="BH47" s="3" t="s">
        <v>141</v>
      </c>
      <c r="BI47" s="3" t="s">
        <v>141</v>
      </c>
      <c r="BJ47" s="3" t="s">
        <v>153</v>
      </c>
      <c r="BK47" s="3" t="s">
        <v>154</v>
      </c>
      <c r="BL47" s="3" t="s">
        <v>142</v>
      </c>
      <c r="BM47" s="3" t="s">
        <v>142</v>
      </c>
      <c r="BN47" s="3" t="s">
        <v>142</v>
      </c>
      <c r="BO47" s="3" t="s">
        <v>142</v>
      </c>
      <c r="BP47" s="3" t="s">
        <v>142</v>
      </c>
      <c r="BQ47" s="3" t="s">
        <v>142</v>
      </c>
      <c r="BR47" s="3" t="s">
        <v>142</v>
      </c>
      <c r="BS47" s="3" t="s">
        <v>142</v>
      </c>
      <c r="BT47" s="3" t="s">
        <v>142</v>
      </c>
      <c r="BU47" s="3" t="s">
        <v>142</v>
      </c>
      <c r="BV47" s="3" t="s">
        <v>142</v>
      </c>
      <c r="BW47" s="3" t="s">
        <v>142</v>
      </c>
      <c r="BX47" s="3" t="s">
        <v>142</v>
      </c>
      <c r="BY47" s="3" t="s">
        <v>142</v>
      </c>
      <c r="BZ47" s="3" t="s">
        <v>142</v>
      </c>
      <c r="CA47" s="3" t="s">
        <v>142</v>
      </c>
      <c r="CB47" s="3" t="s">
        <v>142</v>
      </c>
      <c r="CC47" s="3" t="s">
        <v>142</v>
      </c>
      <c r="CD47" s="3" t="s">
        <v>155</v>
      </c>
      <c r="CE47" s="3" t="s">
        <v>156</v>
      </c>
    </row>
    <row r="48" spans="1:103">
      <c r="D48">
        <f t="shared" ref="D48:U48" si="122">X2*AR2</f>
        <v>2049.3000000000002</v>
      </c>
      <c r="E48">
        <f t="shared" si="122"/>
        <v>1985.65</v>
      </c>
      <c r="F48">
        <f t="shared" si="122"/>
        <v>1955.1000000000001</v>
      </c>
      <c r="G48">
        <f t="shared" si="122"/>
        <v>2074.6</v>
      </c>
      <c r="H48">
        <f t="shared" si="122"/>
        <v>2130.3000000000002</v>
      </c>
      <c r="I48">
        <f t="shared" si="122"/>
        <v>2130.6</v>
      </c>
      <c r="J48">
        <f t="shared" si="122"/>
        <v>1973.7</v>
      </c>
      <c r="K48">
        <f t="shared" si="122"/>
        <v>2079.15</v>
      </c>
      <c r="L48">
        <f t="shared" si="122"/>
        <v>2075</v>
      </c>
      <c r="M48">
        <f t="shared" si="122"/>
        <v>1947.75</v>
      </c>
      <c r="N48">
        <f t="shared" si="122"/>
        <v>1896</v>
      </c>
      <c r="O48">
        <f t="shared" si="122"/>
        <v>1812.6000000000001</v>
      </c>
      <c r="P48">
        <f t="shared" si="122"/>
        <v>1568.8</v>
      </c>
      <c r="Q48">
        <f t="shared" si="122"/>
        <v>1587.3</v>
      </c>
      <c r="R48">
        <f t="shared" si="122"/>
        <v>1732.8</v>
      </c>
      <c r="S48">
        <f t="shared" si="122"/>
        <v>1267.5</v>
      </c>
      <c r="T48">
        <f t="shared" si="122"/>
        <v>939.4</v>
      </c>
      <c r="U48">
        <f t="shared" si="122"/>
        <v>1118.8999999999999</v>
      </c>
      <c r="V48">
        <f>SUM(D48:U48)</f>
        <v>32324.45</v>
      </c>
      <c r="W48">
        <f>SUMPRODUCT(D48:U48,$D$68:$U$68)</f>
        <v>-626.3207344725563</v>
      </c>
      <c r="X48">
        <f t="shared" ref="X48:AO48" si="123">X2*BL2</f>
        <v>2914.56</v>
      </c>
      <c r="Y48">
        <f t="shared" si="123"/>
        <v>231.44000000000003</v>
      </c>
      <c r="Z48">
        <f t="shared" si="123"/>
        <v>1877.96</v>
      </c>
      <c r="AA48">
        <f t="shared" si="123"/>
        <v>2039.1799999999998</v>
      </c>
      <c r="AB48">
        <f t="shared" si="123"/>
        <v>3613.6200000000003</v>
      </c>
      <c r="AC48">
        <f t="shared" si="123"/>
        <v>171.52</v>
      </c>
      <c r="AD48">
        <f t="shared" si="123"/>
        <v>0</v>
      </c>
      <c r="AE48">
        <f t="shared" si="123"/>
        <v>7460.04</v>
      </c>
      <c r="AF48">
        <f t="shared" si="123"/>
        <v>1530</v>
      </c>
      <c r="AG48">
        <f t="shared" si="123"/>
        <v>4125.8</v>
      </c>
      <c r="AH48">
        <f t="shared" si="123"/>
        <v>687.3</v>
      </c>
      <c r="AI48">
        <f t="shared" si="123"/>
        <v>1477.44</v>
      </c>
      <c r="AJ48">
        <f t="shared" si="123"/>
        <v>0</v>
      </c>
      <c r="AK48">
        <f t="shared" si="123"/>
        <v>346.32</v>
      </c>
      <c r="AL48">
        <f t="shared" si="123"/>
        <v>0</v>
      </c>
      <c r="AM48">
        <f t="shared" si="123"/>
        <v>0</v>
      </c>
      <c r="AN48">
        <f t="shared" si="123"/>
        <v>0</v>
      </c>
      <c r="AO48">
        <f t="shared" si="123"/>
        <v>0</v>
      </c>
      <c r="AP48">
        <f>SUM(X48:AO48)</f>
        <v>26475.179999999997</v>
      </c>
      <c r="AQ48">
        <f>SUMPRODUCT(X48:AO48,$X$68:$AO$68)</f>
        <v>-10.212055828087202</v>
      </c>
      <c r="AR48">
        <f t="shared" ref="AR48:BI48" si="124">X2*CF2</f>
        <v>101.2</v>
      </c>
      <c r="AS48">
        <f t="shared" si="124"/>
        <v>165.69</v>
      </c>
      <c r="AT48">
        <f t="shared" si="124"/>
        <v>178.22000000000003</v>
      </c>
      <c r="AU48">
        <f t="shared" si="124"/>
        <v>96.14</v>
      </c>
      <c r="AV48">
        <f t="shared" si="124"/>
        <v>147.28</v>
      </c>
      <c r="AW48">
        <f t="shared" si="124"/>
        <v>160.80000000000001</v>
      </c>
      <c r="AX48">
        <f t="shared" si="124"/>
        <v>196.07999999999998</v>
      </c>
      <c r="AY48">
        <f t="shared" si="124"/>
        <v>146.91</v>
      </c>
      <c r="AZ48">
        <f t="shared" si="124"/>
        <v>125</v>
      </c>
      <c r="BA48">
        <f t="shared" si="124"/>
        <v>218.05</v>
      </c>
      <c r="BB48">
        <f t="shared" si="124"/>
        <v>165.9</v>
      </c>
      <c r="BC48">
        <f t="shared" si="124"/>
        <v>191.52</v>
      </c>
      <c r="BD48">
        <f t="shared" si="124"/>
        <v>218.36</v>
      </c>
      <c r="BE48">
        <f t="shared" si="124"/>
        <v>215.33999999999997</v>
      </c>
      <c r="BF48">
        <f t="shared" si="124"/>
        <v>159.6</v>
      </c>
      <c r="BG48">
        <f t="shared" si="124"/>
        <v>169.64999999999998</v>
      </c>
      <c r="BH48">
        <f t="shared" si="124"/>
        <v>140.13999999999999</v>
      </c>
      <c r="BI48">
        <f t="shared" si="124"/>
        <v>138.61000000000001</v>
      </c>
      <c r="BJ48">
        <f>SUM(AR48:BI48)</f>
        <v>2934.4900000000002</v>
      </c>
      <c r="BK48">
        <f>SUMPRODUCT(AR48:BI48,$AR$68:$BI$68)</f>
        <v>-120.2004188122711</v>
      </c>
      <c r="BL48">
        <f t="shared" ref="BL48:CC48" si="125">X2*CZ2</f>
        <v>126.5</v>
      </c>
      <c r="BM48">
        <f t="shared" si="125"/>
        <v>142.02000000000001</v>
      </c>
      <c r="BN48">
        <f t="shared" si="125"/>
        <v>162.26</v>
      </c>
      <c r="BO48">
        <f t="shared" si="125"/>
        <v>136.62</v>
      </c>
      <c r="BP48">
        <f t="shared" si="125"/>
        <v>149.91</v>
      </c>
      <c r="BQ48">
        <f t="shared" si="125"/>
        <v>192.96</v>
      </c>
      <c r="BR48">
        <f t="shared" si="125"/>
        <v>118.67999999999999</v>
      </c>
      <c r="BS48">
        <f t="shared" si="125"/>
        <v>112.05</v>
      </c>
      <c r="BT48">
        <f t="shared" si="125"/>
        <v>90</v>
      </c>
      <c r="BU48">
        <f t="shared" si="125"/>
        <v>132.30000000000001</v>
      </c>
      <c r="BV48">
        <f t="shared" si="125"/>
        <v>90.059999999999988</v>
      </c>
      <c r="BW48">
        <f t="shared" si="125"/>
        <v>86.64</v>
      </c>
      <c r="BX48">
        <f t="shared" si="125"/>
        <v>63.599999999999994</v>
      </c>
      <c r="BY48">
        <f t="shared" si="125"/>
        <v>62.16</v>
      </c>
      <c r="BZ48">
        <f t="shared" si="125"/>
        <v>84.360000000000014</v>
      </c>
      <c r="CA48">
        <f t="shared" si="125"/>
        <v>44.849999999999994</v>
      </c>
      <c r="CB48">
        <f t="shared" si="125"/>
        <v>35.419999999999995</v>
      </c>
      <c r="CC48">
        <f t="shared" si="125"/>
        <v>20.04</v>
      </c>
      <c r="CD48">
        <f>SUM(BL48:CC48)</f>
        <v>1850.4299999999998</v>
      </c>
      <c r="CE48">
        <f>SUMPRODUCT(BL48:CC48,$BL$68:$CC$68)</f>
        <v>201.47326527912534</v>
      </c>
    </row>
    <row r="49" spans="4:83">
      <c r="D49">
        <f t="shared" ref="D49:D67" si="126">X3*AR3</f>
        <v>1808.8000000000002</v>
      </c>
      <c r="E49">
        <f t="shared" ref="E49:E67" si="127">Y3*AS3</f>
        <v>1892.3</v>
      </c>
      <c r="F49">
        <f t="shared" ref="F49:F67" si="128">Z3*AT3</f>
        <v>1788.15</v>
      </c>
      <c r="G49">
        <f t="shared" ref="G49:G67" si="129">AA3*AU3</f>
        <v>1912.6</v>
      </c>
      <c r="H49">
        <f t="shared" ref="H49:H67" si="130">AB3*AV3</f>
        <v>1903.5</v>
      </c>
      <c r="I49">
        <f t="shared" ref="I49:I67" si="131">AC3*AW3</f>
        <v>2025</v>
      </c>
      <c r="J49">
        <f t="shared" ref="J49:J67" si="132">AD3*AX3</f>
        <v>2214.4</v>
      </c>
      <c r="K49">
        <f t="shared" ref="K49:K67" si="133">AE3*AY3</f>
        <v>2003.3999999999999</v>
      </c>
      <c r="L49">
        <f t="shared" ref="L49:L67" si="134">AF3*AZ3</f>
        <v>1962.5</v>
      </c>
      <c r="M49">
        <f t="shared" ref="M49:M67" si="135">AG3*BA3</f>
        <v>1884.8500000000001</v>
      </c>
      <c r="N49">
        <f t="shared" ref="N49:N67" si="136">AH3*BB3</f>
        <v>2058.5</v>
      </c>
      <c r="O49">
        <f t="shared" ref="O49:O67" si="137">AI3*BC3</f>
        <v>1935</v>
      </c>
      <c r="P49">
        <f t="shared" ref="P49:P67" si="138">AJ3*BD3</f>
        <v>1656.8</v>
      </c>
      <c r="Q49">
        <f t="shared" ref="Q49:Q67" si="139">AK3*BE3</f>
        <v>1601.75</v>
      </c>
      <c r="R49">
        <f t="shared" ref="R49:R67" si="140">AL3*BF3</f>
        <v>1394.3000000000002</v>
      </c>
      <c r="S49">
        <f t="shared" ref="S49:S67" si="141">AM3*BG3</f>
        <v>1324.8</v>
      </c>
      <c r="T49">
        <f t="shared" ref="T49:T67" si="142">AN3*BH3</f>
        <v>1251</v>
      </c>
      <c r="U49">
        <f t="shared" ref="U49:U67" si="143">AO3*BI3</f>
        <v>949.75</v>
      </c>
      <c r="V49">
        <f t="shared" ref="V49:V67" si="144">SUM(D49:U49)</f>
        <v>31567.399999999998</v>
      </c>
      <c r="W49">
        <f t="shared" ref="W49:W67" si="145">SUMPRODUCT(D49:U49,$D$68:$U$68)</f>
        <v>-775.19815544828998</v>
      </c>
      <c r="X49">
        <f t="shared" ref="X49:X67" si="146">X3*BL3</f>
        <v>1659.8400000000001</v>
      </c>
      <c r="Y49">
        <f t="shared" ref="Y49:Y67" si="147">Y3*BM3</f>
        <v>5521.96</v>
      </c>
      <c r="Z49">
        <f t="shared" ref="Z49:Z67" si="148">Z3*BN3</f>
        <v>0</v>
      </c>
      <c r="AA49">
        <f t="shared" ref="AA49:AA67" si="149">AA3*BO3</f>
        <v>2394.6800000000003</v>
      </c>
      <c r="AB49">
        <f t="shared" ref="AB49:AB67" si="150">AB3*BP3</f>
        <v>0</v>
      </c>
      <c r="AC49">
        <f t="shared" ref="AC49:AC67" si="151">AC3*BQ3</f>
        <v>6065</v>
      </c>
      <c r="AD49">
        <f t="shared" ref="AD49:AD67" si="152">AD3*BR3</f>
        <v>7490.5600000000013</v>
      </c>
      <c r="AE49">
        <f t="shared" ref="AE49:AE67" si="153">AE3*BS3</f>
        <v>554.4</v>
      </c>
      <c r="AF49">
        <f t="shared" ref="AF49:AF67" si="154">AF3*BT3</f>
        <v>430</v>
      </c>
      <c r="AG49">
        <f t="shared" ref="AG49:AG67" si="155">AG3*BU3</f>
        <v>0</v>
      </c>
      <c r="AH49">
        <f t="shared" ref="AH49:AH67" si="156">AH3*BV3</f>
        <v>4728.8</v>
      </c>
      <c r="AI49">
        <f t="shared" ref="AI49:AI67" si="157">AI3*BW3</f>
        <v>1197</v>
      </c>
      <c r="AJ49">
        <f t="shared" ref="AJ49:AJ67" si="158">AJ3*BX3</f>
        <v>17.440000000000001</v>
      </c>
      <c r="AK49">
        <f t="shared" ref="AK49:AK67" si="159">AK3*BY3</f>
        <v>0</v>
      </c>
      <c r="AL49">
        <f t="shared" ref="AL49:AL67" si="160">AL3*BZ3</f>
        <v>0</v>
      </c>
      <c r="AM49">
        <f t="shared" ref="AM49:AM67" si="161">AM3*CA3</f>
        <v>0</v>
      </c>
      <c r="AN49">
        <f t="shared" ref="AN49:AN67" si="162">AN3*CB3</f>
        <v>0</v>
      </c>
      <c r="AO49">
        <f t="shared" ref="AO49:AO67" si="163">AO3*CC3</f>
        <v>0</v>
      </c>
      <c r="AP49">
        <f t="shared" ref="AP49:AP67" si="164">SUM(X49:AO49)</f>
        <v>30059.68</v>
      </c>
      <c r="AQ49">
        <f t="shared" ref="AQ49:AQ67" si="165">SUMPRODUCT(X49:AO49,$X$68:$AO$68)</f>
        <v>-6648.9362316216675</v>
      </c>
      <c r="AR49">
        <f t="shared" ref="AR49:AR67" si="166">X3*CF3</f>
        <v>207.48000000000002</v>
      </c>
      <c r="AS49">
        <f t="shared" ref="AS49:AS67" si="167">Y3*CG3</f>
        <v>172.72</v>
      </c>
      <c r="AT49">
        <f t="shared" ref="AT49:AT67" si="168">Z3*CH3</f>
        <v>223.85999999999999</v>
      </c>
      <c r="AU49">
        <f t="shared" ref="AU49:AU67" si="169">AA3*CI3</f>
        <v>99.559999999999988</v>
      </c>
      <c r="AV49">
        <f t="shared" ref="AV49:AV67" si="170">AB3*CJ3</f>
        <v>113.4</v>
      </c>
      <c r="AW49">
        <f t="shared" ref="AW49:AW67" si="171">AC3*CK3</f>
        <v>117.5</v>
      </c>
      <c r="AX49">
        <f t="shared" ref="AX49:AX67" si="172">AD3*CL3</f>
        <v>120.32000000000001</v>
      </c>
      <c r="AY49">
        <f t="shared" ref="AY49:AY67" si="173">AE3*CM3</f>
        <v>126</v>
      </c>
      <c r="AZ49">
        <f t="shared" ref="AZ49:AZ67" si="174">AF3*CN3</f>
        <v>137.5</v>
      </c>
      <c r="BA49">
        <f t="shared" ref="BA49:BA67" si="175">AG3*CO3</f>
        <v>131.56</v>
      </c>
      <c r="BB49">
        <f t="shared" ref="BB49:BB67" si="176">AH3*CP3</f>
        <v>55.199999999999996</v>
      </c>
      <c r="BC49">
        <f t="shared" ref="BC49:BC67" si="177">AI3*CQ3</f>
        <v>58.5</v>
      </c>
      <c r="BD49">
        <f t="shared" ref="BD49:BD67" si="178">AJ3*CR3</f>
        <v>185.3</v>
      </c>
      <c r="BE49">
        <f t="shared" ref="BE49:BE67" si="179">AK3*CS3</f>
        <v>178.45000000000002</v>
      </c>
      <c r="BF49">
        <f t="shared" ref="BF49:BF67" si="180">AL3*CT3</f>
        <v>194.82</v>
      </c>
      <c r="BG49">
        <f t="shared" ref="BG49:BG67" si="181">AM3*CU3</f>
        <v>159.36000000000001</v>
      </c>
      <c r="BH49">
        <f t="shared" ref="BH49:BH67" si="182">AN3*CV3</f>
        <v>153</v>
      </c>
      <c r="BI49">
        <f t="shared" ref="BI49:BI67" si="183">AO3*CW3</f>
        <v>137.75</v>
      </c>
      <c r="BJ49">
        <f t="shared" ref="BJ49:BJ67" si="184">SUM(AR49:BI49)</f>
        <v>2572.2800000000002</v>
      </c>
      <c r="BK49">
        <f t="shared" ref="BK49:BK67" si="185">SUMPRODUCT(AR49:BI49,$AR$68:$BI$68)</f>
        <v>-157.21275824182518</v>
      </c>
      <c r="BL49">
        <f t="shared" ref="BL49:BL67" si="186">X3*CZ3</f>
        <v>140.97999999999999</v>
      </c>
      <c r="BM49">
        <f t="shared" ref="BM49:BM67" si="187">Y3*DA3</f>
        <v>167.64</v>
      </c>
      <c r="BN49">
        <f t="shared" ref="BN49:BN67" si="188">Z3*DB3</f>
        <v>204.75</v>
      </c>
      <c r="BO49">
        <f t="shared" ref="BO49:BO67" si="189">AA3*DC3</f>
        <v>91.7</v>
      </c>
      <c r="BP49">
        <f t="shared" ref="BP49:BP67" si="190">AB3*DD3</f>
        <v>175.5</v>
      </c>
      <c r="BQ49">
        <f t="shared" ref="BQ49:BQ67" si="191">AC3*DE3</f>
        <v>142.5</v>
      </c>
      <c r="BR49">
        <f t="shared" ref="BR49:BR67" si="192">AD3*DF3</f>
        <v>84.48</v>
      </c>
      <c r="BS49">
        <f t="shared" ref="BS49:BS67" si="193">AE3*DG3</f>
        <v>108.36</v>
      </c>
      <c r="BT49">
        <f t="shared" ref="BT49:BT67" si="194">AF3*DH3</f>
        <v>132.5</v>
      </c>
      <c r="BU49">
        <f t="shared" ref="BU49:BU67" si="195">AG3*DI3</f>
        <v>88.55</v>
      </c>
      <c r="BV49">
        <f t="shared" ref="BV49:BV67" si="196">AH3*DJ3</f>
        <v>133.4</v>
      </c>
      <c r="BW49">
        <f t="shared" ref="BW49:BW67" si="197">AI3*DK3</f>
        <v>112.5</v>
      </c>
      <c r="BX49">
        <f t="shared" ref="BX49:BX67" si="198">AJ3*DL3</f>
        <v>61.04</v>
      </c>
      <c r="BY49">
        <f t="shared" ref="BY49:BY67" si="199">AK3*DM3</f>
        <v>53.75</v>
      </c>
      <c r="BZ49">
        <f t="shared" ref="BZ49:BZ67" si="200">AL3*DN3</f>
        <v>28.650000000000002</v>
      </c>
      <c r="CA49">
        <f t="shared" ref="CA49:CA67" si="201">AM3*DO3</f>
        <v>51.84</v>
      </c>
      <c r="CB49">
        <f t="shared" ref="CB49:CB67" si="202">AN3*DP3</f>
        <v>36</v>
      </c>
      <c r="CC49">
        <f t="shared" ref="CC49:CC67" si="203">AO3*DQ3</f>
        <v>24.65</v>
      </c>
      <c r="CD49">
        <f t="shared" ref="CD49:CD67" si="204">SUM(BL49:CC49)</f>
        <v>1838.7900000000002</v>
      </c>
      <c r="CE49">
        <f t="shared" ref="CE49:CE67" si="205">SUMPRODUCT(BL49:CC49,$BL$68:$CC$68)</f>
        <v>190.90796054538811</v>
      </c>
    </row>
    <row r="50" spans="4:83">
      <c r="D50">
        <f t="shared" si="126"/>
        <v>1837.5</v>
      </c>
      <c r="E50">
        <f t="shared" si="127"/>
        <v>1998.8</v>
      </c>
      <c r="F50">
        <f t="shared" si="128"/>
        <v>2067.35</v>
      </c>
      <c r="G50">
        <f t="shared" si="129"/>
        <v>1989</v>
      </c>
      <c r="H50">
        <f t="shared" si="130"/>
        <v>1972.5</v>
      </c>
      <c r="I50">
        <f t="shared" si="131"/>
        <v>2062.5</v>
      </c>
      <c r="J50">
        <f t="shared" si="132"/>
        <v>1981.35</v>
      </c>
      <c r="K50">
        <f t="shared" si="133"/>
        <v>2141.4</v>
      </c>
      <c r="L50">
        <f t="shared" si="134"/>
        <v>1992</v>
      </c>
      <c r="M50">
        <f t="shared" si="135"/>
        <v>2087.25</v>
      </c>
      <c r="N50">
        <f t="shared" si="136"/>
        <v>2093.2999999999997</v>
      </c>
      <c r="O50">
        <f t="shared" si="137"/>
        <v>2107</v>
      </c>
      <c r="P50">
        <f t="shared" si="138"/>
        <v>1946.4999999999998</v>
      </c>
      <c r="Q50">
        <f t="shared" si="139"/>
        <v>1784.5</v>
      </c>
      <c r="R50">
        <f t="shared" si="140"/>
        <v>1328.8999999999999</v>
      </c>
      <c r="S50">
        <f t="shared" si="141"/>
        <v>1067.6500000000001</v>
      </c>
      <c r="T50">
        <f t="shared" si="142"/>
        <v>916.30000000000007</v>
      </c>
      <c r="U50">
        <f t="shared" si="143"/>
        <v>963.90000000000009</v>
      </c>
      <c r="V50">
        <f t="shared" si="144"/>
        <v>32337.700000000004</v>
      </c>
      <c r="W50">
        <f t="shared" si="145"/>
        <v>-538.53191203375934</v>
      </c>
      <c r="X50">
        <f t="shared" si="146"/>
        <v>2714.6</v>
      </c>
      <c r="Y50">
        <f t="shared" si="147"/>
        <v>1299.22</v>
      </c>
      <c r="Z50">
        <f t="shared" si="148"/>
        <v>8398.4599999999991</v>
      </c>
      <c r="AA50">
        <f t="shared" si="149"/>
        <v>2116.4</v>
      </c>
      <c r="AB50">
        <f t="shared" si="150"/>
        <v>894.2</v>
      </c>
      <c r="AC50">
        <f t="shared" si="151"/>
        <v>1760.0000000000002</v>
      </c>
      <c r="AD50">
        <f t="shared" si="152"/>
        <v>1610.98</v>
      </c>
      <c r="AE50">
        <f t="shared" si="153"/>
        <v>7624.3799999999992</v>
      </c>
      <c r="AF50">
        <f t="shared" si="154"/>
        <v>2509.9199999999996</v>
      </c>
      <c r="AG50">
        <f t="shared" si="155"/>
        <v>2519.88</v>
      </c>
      <c r="AH50">
        <f t="shared" si="156"/>
        <v>2613.6</v>
      </c>
      <c r="AI50">
        <f t="shared" si="157"/>
        <v>2410.8000000000002</v>
      </c>
      <c r="AJ50">
        <f t="shared" si="158"/>
        <v>3118.9799999999996</v>
      </c>
      <c r="AK50">
        <f t="shared" si="159"/>
        <v>3018.6</v>
      </c>
      <c r="AL50">
        <f t="shared" si="160"/>
        <v>0</v>
      </c>
      <c r="AM50">
        <f t="shared" si="161"/>
        <v>0</v>
      </c>
      <c r="AN50">
        <f t="shared" si="162"/>
        <v>0</v>
      </c>
      <c r="AO50">
        <f t="shared" si="163"/>
        <v>0</v>
      </c>
      <c r="AP50">
        <f t="shared" si="164"/>
        <v>42610.02</v>
      </c>
      <c r="AQ50">
        <f t="shared" si="165"/>
        <v>-2292.5126397549161</v>
      </c>
      <c r="AR50">
        <f t="shared" si="166"/>
        <v>129.85</v>
      </c>
      <c r="AS50">
        <f t="shared" si="167"/>
        <v>181.47000000000003</v>
      </c>
      <c r="AT50">
        <f t="shared" si="168"/>
        <v>105.16</v>
      </c>
      <c r="AU50">
        <f t="shared" si="169"/>
        <v>184.6</v>
      </c>
      <c r="AV50">
        <f t="shared" si="170"/>
        <v>239.32999999999998</v>
      </c>
      <c r="AW50">
        <f t="shared" si="171"/>
        <v>92.5</v>
      </c>
      <c r="AX50">
        <f t="shared" si="172"/>
        <v>189.07</v>
      </c>
      <c r="AY50">
        <f t="shared" si="173"/>
        <v>99.6</v>
      </c>
      <c r="AZ50">
        <f t="shared" si="174"/>
        <v>141.93</v>
      </c>
      <c r="BA50">
        <f t="shared" si="175"/>
        <v>118.91000000000001</v>
      </c>
      <c r="BB50">
        <f t="shared" si="176"/>
        <v>91.96</v>
      </c>
      <c r="BC50">
        <f t="shared" si="177"/>
        <v>73.5</v>
      </c>
      <c r="BD50">
        <f t="shared" si="178"/>
        <v>105.33999999999999</v>
      </c>
      <c r="BE50">
        <f t="shared" si="179"/>
        <v>135.44999999999999</v>
      </c>
      <c r="BF50">
        <f t="shared" si="180"/>
        <v>199.82</v>
      </c>
      <c r="BG50">
        <f t="shared" si="181"/>
        <v>163</v>
      </c>
      <c r="BH50">
        <f t="shared" si="182"/>
        <v>152.46</v>
      </c>
      <c r="BI50">
        <f t="shared" si="183"/>
        <v>142.29000000000002</v>
      </c>
      <c r="BJ50">
        <f t="shared" si="184"/>
        <v>2546.2400000000002</v>
      </c>
      <c r="BK50">
        <f t="shared" si="185"/>
        <v>-120.27515360714139</v>
      </c>
      <c r="BL50">
        <f t="shared" si="186"/>
        <v>120.05000000000001</v>
      </c>
      <c r="BM50">
        <f t="shared" si="187"/>
        <v>163.06</v>
      </c>
      <c r="BN50">
        <f t="shared" si="188"/>
        <v>243.77999999999997</v>
      </c>
      <c r="BO50">
        <f t="shared" si="189"/>
        <v>182</v>
      </c>
      <c r="BP50">
        <f t="shared" si="190"/>
        <v>118.35000000000001</v>
      </c>
      <c r="BQ50">
        <f t="shared" si="191"/>
        <v>180</v>
      </c>
      <c r="BR50">
        <f t="shared" si="192"/>
        <v>69.930000000000007</v>
      </c>
      <c r="BS50">
        <f t="shared" si="193"/>
        <v>94.61999999999999</v>
      </c>
      <c r="BT50">
        <f t="shared" si="194"/>
        <v>117.03</v>
      </c>
      <c r="BU50">
        <f t="shared" si="195"/>
        <v>88.55</v>
      </c>
      <c r="BV50">
        <f t="shared" si="196"/>
        <v>67.759999999999991</v>
      </c>
      <c r="BW50">
        <f t="shared" si="197"/>
        <v>58.8</v>
      </c>
      <c r="BX50">
        <f t="shared" si="198"/>
        <v>66.41</v>
      </c>
      <c r="BY50">
        <f t="shared" si="199"/>
        <v>81.7</v>
      </c>
      <c r="BZ50">
        <f t="shared" si="200"/>
        <v>36.859999999999992</v>
      </c>
      <c r="CA50">
        <f t="shared" si="201"/>
        <v>47.27</v>
      </c>
      <c r="CB50">
        <f t="shared" si="202"/>
        <v>23.1</v>
      </c>
      <c r="CC50">
        <f t="shared" si="203"/>
        <v>32.130000000000003</v>
      </c>
      <c r="CD50">
        <f t="shared" si="204"/>
        <v>1791.3999999999999</v>
      </c>
      <c r="CE50">
        <f t="shared" si="205"/>
        <v>145.26659977327964</v>
      </c>
    </row>
    <row r="51" spans="4:83">
      <c r="D51">
        <f t="shared" si="126"/>
        <v>1593.9</v>
      </c>
      <c r="E51">
        <f t="shared" si="127"/>
        <v>2004.4499999999998</v>
      </c>
      <c r="F51">
        <f t="shared" si="128"/>
        <v>1964.15</v>
      </c>
      <c r="G51">
        <f t="shared" si="129"/>
        <v>1915.3999999999999</v>
      </c>
      <c r="H51">
        <f t="shared" si="130"/>
        <v>2033.5</v>
      </c>
      <c r="I51">
        <f t="shared" si="131"/>
        <v>1960.8</v>
      </c>
      <c r="J51">
        <f t="shared" si="132"/>
        <v>2089.8000000000002</v>
      </c>
      <c r="K51">
        <f t="shared" si="133"/>
        <v>1951.3</v>
      </c>
      <c r="L51">
        <f t="shared" si="134"/>
        <v>2032.8</v>
      </c>
      <c r="M51">
        <f t="shared" si="135"/>
        <v>2051.1</v>
      </c>
      <c r="N51">
        <f t="shared" si="136"/>
        <v>1878.8</v>
      </c>
      <c r="O51">
        <f t="shared" si="137"/>
        <v>1956</v>
      </c>
      <c r="P51">
        <f t="shared" si="138"/>
        <v>1870.3999999999999</v>
      </c>
      <c r="Q51">
        <f t="shared" si="139"/>
        <v>1691.1999999999998</v>
      </c>
      <c r="R51">
        <f t="shared" si="140"/>
        <v>1660.05</v>
      </c>
      <c r="S51">
        <f t="shared" si="141"/>
        <v>1387</v>
      </c>
      <c r="T51">
        <f t="shared" si="142"/>
        <v>1012.5</v>
      </c>
      <c r="U51">
        <f t="shared" si="143"/>
        <v>844.80000000000007</v>
      </c>
      <c r="V51">
        <f t="shared" si="144"/>
        <v>31897.949999999997</v>
      </c>
      <c r="W51">
        <f t="shared" si="145"/>
        <v>-305.72218037782841</v>
      </c>
      <c r="X51">
        <f t="shared" si="146"/>
        <v>136.62</v>
      </c>
      <c r="Y51">
        <f t="shared" si="147"/>
        <v>1802.76</v>
      </c>
      <c r="Z51">
        <f t="shared" si="148"/>
        <v>3239.0400000000004</v>
      </c>
      <c r="AA51">
        <f t="shared" si="149"/>
        <v>1302.9599999999998</v>
      </c>
      <c r="AB51">
        <f t="shared" si="150"/>
        <v>1670.9</v>
      </c>
      <c r="AC51">
        <f t="shared" si="151"/>
        <v>314.76</v>
      </c>
      <c r="AD51">
        <f t="shared" si="152"/>
        <v>1893.7200000000003</v>
      </c>
      <c r="AE51">
        <f t="shared" si="153"/>
        <v>3077.62</v>
      </c>
      <c r="AF51">
        <f t="shared" si="154"/>
        <v>8673.2799999999988</v>
      </c>
      <c r="AG51">
        <f t="shared" si="155"/>
        <v>0</v>
      </c>
      <c r="AH51">
        <f t="shared" si="156"/>
        <v>0</v>
      </c>
      <c r="AI51">
        <f t="shared" si="157"/>
        <v>1272</v>
      </c>
      <c r="AJ51">
        <f t="shared" si="158"/>
        <v>1397.76</v>
      </c>
      <c r="AK51">
        <f t="shared" si="159"/>
        <v>0</v>
      </c>
      <c r="AL51">
        <f t="shared" si="160"/>
        <v>256.06</v>
      </c>
      <c r="AM51">
        <f t="shared" si="161"/>
        <v>1390.8</v>
      </c>
      <c r="AN51">
        <f t="shared" si="162"/>
        <v>0</v>
      </c>
      <c r="AO51">
        <f t="shared" si="163"/>
        <v>0</v>
      </c>
      <c r="AP51">
        <f t="shared" si="164"/>
        <v>26428.28</v>
      </c>
      <c r="AQ51">
        <f t="shared" si="165"/>
        <v>1443.4136279034278</v>
      </c>
      <c r="AR51">
        <f t="shared" si="166"/>
        <v>222.64000000000001</v>
      </c>
      <c r="AS51">
        <f t="shared" si="167"/>
        <v>92.13</v>
      </c>
      <c r="AT51">
        <f t="shared" si="168"/>
        <v>89.170000000000016</v>
      </c>
      <c r="AU51">
        <f t="shared" si="169"/>
        <v>151.28</v>
      </c>
      <c r="AV51">
        <f t="shared" si="170"/>
        <v>98</v>
      </c>
      <c r="AW51">
        <f t="shared" si="171"/>
        <v>216.72000000000003</v>
      </c>
      <c r="AX51">
        <f t="shared" si="172"/>
        <v>82.56</v>
      </c>
      <c r="AY51">
        <f t="shared" si="173"/>
        <v>163.01999999999998</v>
      </c>
      <c r="AZ51">
        <f t="shared" si="174"/>
        <v>135.51999999999998</v>
      </c>
      <c r="BA51">
        <f t="shared" si="175"/>
        <v>170.28</v>
      </c>
      <c r="BB51">
        <f t="shared" si="176"/>
        <v>217.16</v>
      </c>
      <c r="BC51">
        <f t="shared" si="177"/>
        <v>117.60000000000001</v>
      </c>
      <c r="BD51">
        <f t="shared" si="178"/>
        <v>129.91999999999999</v>
      </c>
      <c r="BE51">
        <f t="shared" si="179"/>
        <v>215.04</v>
      </c>
      <c r="BF51">
        <f t="shared" si="180"/>
        <v>169.26</v>
      </c>
      <c r="BG51">
        <f t="shared" si="181"/>
        <v>136.80000000000001</v>
      </c>
      <c r="BH51">
        <f t="shared" si="182"/>
        <v>144</v>
      </c>
      <c r="BI51">
        <f t="shared" si="183"/>
        <v>110.08</v>
      </c>
      <c r="BJ51">
        <f t="shared" si="184"/>
        <v>2661.1800000000003</v>
      </c>
      <c r="BK51">
        <f t="shared" si="185"/>
        <v>-48.6054610294551</v>
      </c>
      <c r="BL51">
        <f t="shared" si="186"/>
        <v>126.5</v>
      </c>
      <c r="BM51">
        <f t="shared" si="187"/>
        <v>146.91</v>
      </c>
      <c r="BN51">
        <f t="shared" si="188"/>
        <v>79.53</v>
      </c>
      <c r="BO51">
        <f t="shared" si="189"/>
        <v>126.88</v>
      </c>
      <c r="BP51">
        <f t="shared" si="190"/>
        <v>134.75</v>
      </c>
      <c r="BQ51">
        <f t="shared" si="191"/>
        <v>154.80000000000001</v>
      </c>
      <c r="BR51">
        <f t="shared" si="192"/>
        <v>103.2</v>
      </c>
      <c r="BS51">
        <f t="shared" si="193"/>
        <v>106.21</v>
      </c>
      <c r="BT51">
        <f t="shared" si="194"/>
        <v>101.64</v>
      </c>
      <c r="BU51">
        <f t="shared" si="195"/>
        <v>144.47999999999999</v>
      </c>
      <c r="BV51">
        <f t="shared" si="196"/>
        <v>68.319999999999993</v>
      </c>
      <c r="BW51">
        <f t="shared" si="197"/>
        <v>110.39999999999999</v>
      </c>
      <c r="BX51">
        <f t="shared" si="198"/>
        <v>89.6</v>
      </c>
      <c r="BY51">
        <f t="shared" si="199"/>
        <v>53.76</v>
      </c>
      <c r="BZ51">
        <f t="shared" si="200"/>
        <v>62.929999999999993</v>
      </c>
      <c r="CA51">
        <f t="shared" si="201"/>
        <v>72.2</v>
      </c>
      <c r="CB51">
        <f t="shared" si="202"/>
        <v>25.5</v>
      </c>
      <c r="CC51">
        <f t="shared" si="203"/>
        <v>12.8</v>
      </c>
      <c r="CD51">
        <f t="shared" si="204"/>
        <v>1720.41</v>
      </c>
      <c r="CE51">
        <f t="shared" si="205"/>
        <v>229.66688701249797</v>
      </c>
    </row>
    <row r="52" spans="4:83">
      <c r="D52">
        <f t="shared" si="126"/>
        <v>1976</v>
      </c>
      <c r="E52">
        <f t="shared" si="127"/>
        <v>1901.8999999999999</v>
      </c>
      <c r="F52">
        <f t="shared" si="128"/>
        <v>2120.9500000000003</v>
      </c>
      <c r="G52">
        <f t="shared" si="129"/>
        <v>1897.2</v>
      </c>
      <c r="H52">
        <f t="shared" si="130"/>
        <v>2030.3</v>
      </c>
      <c r="I52">
        <f t="shared" si="131"/>
        <v>1996.6000000000001</v>
      </c>
      <c r="J52">
        <f t="shared" si="132"/>
        <v>1968.5</v>
      </c>
      <c r="K52">
        <f t="shared" si="133"/>
        <v>2104.1999999999998</v>
      </c>
      <c r="L52">
        <f t="shared" si="134"/>
        <v>2046</v>
      </c>
      <c r="M52">
        <f t="shared" si="135"/>
        <v>1878.8</v>
      </c>
      <c r="N52">
        <f t="shared" si="136"/>
        <v>2011.3500000000001</v>
      </c>
      <c r="O52">
        <f t="shared" si="137"/>
        <v>1874.25</v>
      </c>
      <c r="P52">
        <f t="shared" si="138"/>
        <v>1892.1000000000001</v>
      </c>
      <c r="Q52">
        <f t="shared" si="139"/>
        <v>1853.7</v>
      </c>
      <c r="R52">
        <f t="shared" si="140"/>
        <v>1758.3999999999999</v>
      </c>
      <c r="S52">
        <f t="shared" si="141"/>
        <v>1477.3500000000001</v>
      </c>
      <c r="T52">
        <f t="shared" si="142"/>
        <v>1230.8000000000002</v>
      </c>
      <c r="U52">
        <f t="shared" si="143"/>
        <v>1215.5</v>
      </c>
      <c r="V52">
        <f t="shared" si="144"/>
        <v>33233.899999999994</v>
      </c>
      <c r="W52">
        <f t="shared" si="145"/>
        <v>-361.7357524699546</v>
      </c>
      <c r="X52">
        <f t="shared" si="146"/>
        <v>1404</v>
      </c>
      <c r="Y52">
        <f t="shared" si="147"/>
        <v>3280.1600000000003</v>
      </c>
      <c r="Z52">
        <f t="shared" si="148"/>
        <v>4979.84</v>
      </c>
      <c r="AA52">
        <f t="shared" si="149"/>
        <v>3928.32</v>
      </c>
      <c r="AB52">
        <f t="shared" si="150"/>
        <v>3310.1600000000003</v>
      </c>
      <c r="AC52">
        <f t="shared" si="151"/>
        <v>305.52000000000004</v>
      </c>
      <c r="AD52">
        <f t="shared" si="152"/>
        <v>3434.0799999999995</v>
      </c>
      <c r="AE52">
        <f t="shared" si="153"/>
        <v>2756.88</v>
      </c>
      <c r="AF52">
        <f t="shared" si="154"/>
        <v>5823.0400000000009</v>
      </c>
      <c r="AG52">
        <f t="shared" si="155"/>
        <v>170.79999999999998</v>
      </c>
      <c r="AH52">
        <f t="shared" si="156"/>
        <v>399.74</v>
      </c>
      <c r="AI52">
        <f t="shared" si="157"/>
        <v>592.9</v>
      </c>
      <c r="AJ52">
        <f t="shared" si="158"/>
        <v>6978.16</v>
      </c>
      <c r="AK52">
        <f t="shared" si="159"/>
        <v>4382.28</v>
      </c>
      <c r="AL52">
        <f t="shared" si="160"/>
        <v>0</v>
      </c>
      <c r="AM52">
        <f t="shared" si="161"/>
        <v>0</v>
      </c>
      <c r="AN52">
        <f t="shared" si="162"/>
        <v>0</v>
      </c>
      <c r="AO52">
        <f t="shared" si="163"/>
        <v>0</v>
      </c>
      <c r="AP52">
        <f t="shared" si="164"/>
        <v>41745.880000000005</v>
      </c>
      <c r="AQ52">
        <f t="shared" si="165"/>
        <v>22.850410736172421</v>
      </c>
      <c r="AR52">
        <f t="shared" si="166"/>
        <v>119.6</v>
      </c>
      <c r="AS52">
        <f t="shared" si="167"/>
        <v>83.97999999999999</v>
      </c>
      <c r="AT52">
        <f t="shared" si="168"/>
        <v>77.81</v>
      </c>
      <c r="AU52">
        <f t="shared" si="169"/>
        <v>106.64</v>
      </c>
      <c r="AV52">
        <f t="shared" si="170"/>
        <v>154.19999999999999</v>
      </c>
      <c r="AW52">
        <f t="shared" si="171"/>
        <v>209.04</v>
      </c>
      <c r="AX52">
        <f t="shared" si="172"/>
        <v>187.96</v>
      </c>
      <c r="AY52">
        <f t="shared" si="173"/>
        <v>115.91999999999999</v>
      </c>
      <c r="AZ52">
        <f t="shared" si="174"/>
        <v>163.68</v>
      </c>
      <c r="BA52">
        <f t="shared" si="175"/>
        <v>214.72</v>
      </c>
      <c r="BB52">
        <f t="shared" si="176"/>
        <v>166.98</v>
      </c>
      <c r="BC52">
        <f t="shared" si="177"/>
        <v>186.2</v>
      </c>
      <c r="BD52">
        <f t="shared" si="178"/>
        <v>166.6</v>
      </c>
      <c r="BE52">
        <f t="shared" si="179"/>
        <v>126.54</v>
      </c>
      <c r="BF52">
        <f t="shared" si="180"/>
        <v>181.43999999999997</v>
      </c>
      <c r="BG52">
        <f t="shared" si="181"/>
        <v>156.78</v>
      </c>
      <c r="BH52">
        <f t="shared" si="182"/>
        <v>175.57</v>
      </c>
      <c r="BI52">
        <f t="shared" si="183"/>
        <v>119</v>
      </c>
      <c r="BJ52">
        <f t="shared" si="184"/>
        <v>2712.6600000000008</v>
      </c>
      <c r="BK52">
        <f t="shared" si="185"/>
        <v>-59.258964437967791</v>
      </c>
      <c r="BL52">
        <f t="shared" si="186"/>
        <v>192.4</v>
      </c>
      <c r="BM52">
        <f t="shared" si="187"/>
        <v>217.36</v>
      </c>
      <c r="BN52">
        <f t="shared" si="188"/>
        <v>248.49</v>
      </c>
      <c r="BO52">
        <f t="shared" si="189"/>
        <v>248</v>
      </c>
      <c r="BP52">
        <f t="shared" si="190"/>
        <v>151.63</v>
      </c>
      <c r="BQ52">
        <f t="shared" si="191"/>
        <v>142.04</v>
      </c>
      <c r="BR52">
        <f t="shared" si="192"/>
        <v>182.88</v>
      </c>
      <c r="BS52">
        <f t="shared" si="193"/>
        <v>113.39999999999999</v>
      </c>
      <c r="BT52">
        <f t="shared" si="194"/>
        <v>119.03999999999999</v>
      </c>
      <c r="BU52">
        <f t="shared" si="195"/>
        <v>97.6</v>
      </c>
      <c r="BV52">
        <f t="shared" si="196"/>
        <v>121.44</v>
      </c>
      <c r="BW52">
        <f t="shared" si="197"/>
        <v>124.94999999999999</v>
      </c>
      <c r="BX52">
        <f t="shared" si="198"/>
        <v>180.88</v>
      </c>
      <c r="BY52">
        <f t="shared" si="199"/>
        <v>133.19999999999999</v>
      </c>
      <c r="BZ52">
        <f t="shared" si="200"/>
        <v>33.599999999999994</v>
      </c>
      <c r="CA52">
        <f t="shared" si="201"/>
        <v>48.24</v>
      </c>
      <c r="CB52">
        <f t="shared" si="202"/>
        <v>45.25</v>
      </c>
      <c r="CC52">
        <f t="shared" si="203"/>
        <v>28.9</v>
      </c>
      <c r="CD52">
        <f t="shared" si="204"/>
        <v>2429.2999999999997</v>
      </c>
      <c r="CE52">
        <f t="shared" si="205"/>
        <v>287.89148783408007</v>
      </c>
    </row>
    <row r="53" spans="4:83">
      <c r="D53">
        <f t="shared" si="126"/>
        <v>1735.3</v>
      </c>
      <c r="E53">
        <f t="shared" si="127"/>
        <v>1813.5</v>
      </c>
      <c r="F53">
        <f t="shared" si="128"/>
        <v>2052.75</v>
      </c>
      <c r="G53">
        <f t="shared" si="129"/>
        <v>2041</v>
      </c>
      <c r="H53">
        <f t="shared" si="130"/>
        <v>2029.35</v>
      </c>
      <c r="I53">
        <f t="shared" si="131"/>
        <v>1884.8</v>
      </c>
      <c r="J53">
        <f t="shared" si="132"/>
        <v>1922.1000000000001</v>
      </c>
      <c r="K53">
        <f t="shared" si="133"/>
        <v>1927.1999999999998</v>
      </c>
      <c r="L53">
        <f t="shared" si="134"/>
        <v>2006.6</v>
      </c>
      <c r="M53">
        <f t="shared" si="135"/>
        <v>1959.8</v>
      </c>
      <c r="N53">
        <f t="shared" si="136"/>
        <v>1889.55</v>
      </c>
      <c r="O53">
        <f t="shared" si="137"/>
        <v>1830</v>
      </c>
      <c r="P53">
        <f t="shared" si="138"/>
        <v>1844.5</v>
      </c>
      <c r="Q53">
        <f t="shared" si="139"/>
        <v>1679.8</v>
      </c>
      <c r="R53">
        <f t="shared" si="140"/>
        <v>1487.5500000000002</v>
      </c>
      <c r="S53">
        <f t="shared" si="141"/>
        <v>1506.75</v>
      </c>
      <c r="T53">
        <f t="shared" si="142"/>
        <v>1229.8</v>
      </c>
      <c r="U53">
        <f t="shared" si="143"/>
        <v>1015.2</v>
      </c>
      <c r="V53">
        <f t="shared" si="144"/>
        <v>31855.549999999996</v>
      </c>
      <c r="W53">
        <f t="shared" si="145"/>
        <v>-405.28403076598988</v>
      </c>
      <c r="X53">
        <f t="shared" si="146"/>
        <v>295.26</v>
      </c>
      <c r="Y53">
        <f t="shared" si="147"/>
        <v>273.42</v>
      </c>
      <c r="Z53">
        <f t="shared" si="148"/>
        <v>1754.3999999999999</v>
      </c>
      <c r="AA53">
        <f t="shared" si="149"/>
        <v>1211.6000000000001</v>
      </c>
      <c r="AB53">
        <f t="shared" si="150"/>
        <v>3889.3799999999997</v>
      </c>
      <c r="AC53">
        <f t="shared" si="151"/>
        <v>744</v>
      </c>
      <c r="AD53">
        <f t="shared" si="152"/>
        <v>72.239999999999995</v>
      </c>
      <c r="AE53">
        <f t="shared" si="153"/>
        <v>396</v>
      </c>
      <c r="AF53">
        <f t="shared" si="154"/>
        <v>5593.079999999999</v>
      </c>
      <c r="AG53">
        <f t="shared" si="155"/>
        <v>1907.2199999999998</v>
      </c>
      <c r="AH53">
        <f t="shared" si="156"/>
        <v>1486.94</v>
      </c>
      <c r="AI53">
        <f t="shared" si="157"/>
        <v>165.92</v>
      </c>
      <c r="AJ53">
        <f t="shared" si="158"/>
        <v>828.24</v>
      </c>
      <c r="AK53">
        <f t="shared" si="159"/>
        <v>0</v>
      </c>
      <c r="AL53">
        <f t="shared" si="160"/>
        <v>0</v>
      </c>
      <c r="AM53">
        <f t="shared" si="161"/>
        <v>0</v>
      </c>
      <c r="AN53">
        <f t="shared" si="162"/>
        <v>233.92</v>
      </c>
      <c r="AO53">
        <f t="shared" si="163"/>
        <v>233.28</v>
      </c>
      <c r="AP53">
        <f t="shared" si="164"/>
        <v>19084.899999999994</v>
      </c>
      <c r="AQ53">
        <f t="shared" si="165"/>
        <v>1610.9860786940706</v>
      </c>
      <c r="AR53">
        <f t="shared" si="166"/>
        <v>183.89</v>
      </c>
      <c r="AS53">
        <f t="shared" si="167"/>
        <v>239.93999999999997</v>
      </c>
      <c r="AT53">
        <f t="shared" si="168"/>
        <v>25.5</v>
      </c>
      <c r="AU53">
        <f t="shared" si="169"/>
        <v>114.4</v>
      </c>
      <c r="AV53">
        <f t="shared" si="170"/>
        <v>64.739999999999995</v>
      </c>
      <c r="AW53">
        <f t="shared" si="171"/>
        <v>193.44</v>
      </c>
      <c r="AX53">
        <f t="shared" si="172"/>
        <v>268.32</v>
      </c>
      <c r="AY53">
        <f t="shared" si="173"/>
        <v>208.56</v>
      </c>
      <c r="AZ53">
        <f t="shared" si="174"/>
        <v>132.07999999999998</v>
      </c>
      <c r="BA53">
        <f t="shared" si="175"/>
        <v>114.71999999999998</v>
      </c>
      <c r="BB53">
        <f t="shared" si="176"/>
        <v>190.19</v>
      </c>
      <c r="BC53">
        <f t="shared" si="177"/>
        <v>204.96</v>
      </c>
      <c r="BD53">
        <f t="shared" si="178"/>
        <v>190.4</v>
      </c>
      <c r="BE53">
        <f t="shared" si="179"/>
        <v>195.22</v>
      </c>
      <c r="BF53">
        <f t="shared" si="180"/>
        <v>202.56</v>
      </c>
      <c r="BG53">
        <f t="shared" si="181"/>
        <v>157.85</v>
      </c>
      <c r="BH53">
        <f t="shared" si="182"/>
        <v>123.84</v>
      </c>
      <c r="BI53">
        <f t="shared" si="183"/>
        <v>126.72000000000001</v>
      </c>
      <c r="BJ53">
        <f t="shared" si="184"/>
        <v>2937.3299999999995</v>
      </c>
      <c r="BK53">
        <f t="shared" si="185"/>
        <v>-30.397481952619938</v>
      </c>
      <c r="BL53">
        <f t="shared" si="186"/>
        <v>512.81999999999994</v>
      </c>
      <c r="BM53">
        <f t="shared" si="187"/>
        <v>426.87</v>
      </c>
      <c r="BN53">
        <f t="shared" si="188"/>
        <v>257.55</v>
      </c>
      <c r="BO53">
        <f t="shared" si="189"/>
        <v>192.4</v>
      </c>
      <c r="BP53">
        <f t="shared" si="190"/>
        <v>321.20999999999998</v>
      </c>
      <c r="BQ53">
        <f t="shared" si="191"/>
        <v>260.40000000000003</v>
      </c>
      <c r="BR53">
        <f t="shared" si="192"/>
        <v>348.3</v>
      </c>
      <c r="BS53">
        <f t="shared" si="193"/>
        <v>203.28</v>
      </c>
      <c r="BT53">
        <f t="shared" si="194"/>
        <v>182.88</v>
      </c>
      <c r="BU53">
        <f t="shared" si="195"/>
        <v>267.67999999999995</v>
      </c>
      <c r="BV53">
        <f t="shared" si="196"/>
        <v>190.19</v>
      </c>
      <c r="BW53">
        <f t="shared" si="197"/>
        <v>204.96</v>
      </c>
      <c r="BX53">
        <f t="shared" si="198"/>
        <v>178.5</v>
      </c>
      <c r="BY53">
        <f t="shared" si="199"/>
        <v>104.41999999999999</v>
      </c>
      <c r="BZ53">
        <f t="shared" si="200"/>
        <v>99.170000000000016</v>
      </c>
      <c r="CA53">
        <f t="shared" si="201"/>
        <v>88.149999999999991</v>
      </c>
      <c r="CB53">
        <f t="shared" si="202"/>
        <v>51.599999999999994</v>
      </c>
      <c r="CC53">
        <f t="shared" si="203"/>
        <v>43.2</v>
      </c>
      <c r="CD53">
        <f t="shared" si="204"/>
        <v>3933.5800000000004</v>
      </c>
      <c r="CE53">
        <f t="shared" si="205"/>
        <v>565.31761090151394</v>
      </c>
    </row>
    <row r="54" spans="4:83">
      <c r="D54">
        <f t="shared" si="126"/>
        <v>1918.3500000000001</v>
      </c>
      <c r="E54">
        <f t="shared" si="127"/>
        <v>2059.1999999999998</v>
      </c>
      <c r="F54">
        <f t="shared" si="128"/>
        <v>1959.3500000000001</v>
      </c>
      <c r="G54">
        <f t="shared" si="129"/>
        <v>1905.3000000000002</v>
      </c>
      <c r="H54">
        <f t="shared" si="130"/>
        <v>2047.4999999999998</v>
      </c>
      <c r="I54">
        <f t="shared" si="131"/>
        <v>2115.15</v>
      </c>
      <c r="J54">
        <f t="shared" si="132"/>
        <v>2034.9</v>
      </c>
      <c r="K54">
        <f t="shared" si="133"/>
        <v>2096.7000000000003</v>
      </c>
      <c r="L54">
        <f t="shared" si="134"/>
        <v>1986.6000000000001</v>
      </c>
      <c r="M54">
        <f t="shared" si="135"/>
        <v>2008.6</v>
      </c>
      <c r="N54">
        <f t="shared" si="136"/>
        <v>2004.4499999999998</v>
      </c>
      <c r="O54">
        <f t="shared" si="137"/>
        <v>1763.2</v>
      </c>
      <c r="P54">
        <f t="shared" si="138"/>
        <v>1728</v>
      </c>
      <c r="Q54">
        <f t="shared" si="139"/>
        <v>1853.7</v>
      </c>
      <c r="R54">
        <f t="shared" si="140"/>
        <v>1393</v>
      </c>
      <c r="S54">
        <f t="shared" si="141"/>
        <v>1132.3</v>
      </c>
      <c r="T54">
        <f t="shared" si="142"/>
        <v>1214.4000000000001</v>
      </c>
      <c r="U54">
        <f t="shared" si="143"/>
        <v>1014</v>
      </c>
      <c r="V54">
        <f t="shared" si="144"/>
        <v>32234.7</v>
      </c>
      <c r="W54">
        <f t="shared" si="145"/>
        <v>-557.65512237247754</v>
      </c>
      <c r="X54">
        <f t="shared" si="146"/>
        <v>2641.32</v>
      </c>
      <c r="Y54">
        <f t="shared" si="147"/>
        <v>1948.3199999999997</v>
      </c>
      <c r="Z54">
        <f t="shared" si="148"/>
        <v>547.04000000000008</v>
      </c>
      <c r="AA54">
        <f t="shared" si="149"/>
        <v>579.41999999999996</v>
      </c>
      <c r="AB54">
        <f t="shared" si="150"/>
        <v>6846.84</v>
      </c>
      <c r="AC54">
        <f t="shared" si="151"/>
        <v>4273.32</v>
      </c>
      <c r="AD54">
        <f t="shared" si="152"/>
        <v>430.92</v>
      </c>
      <c r="AE54">
        <f t="shared" si="153"/>
        <v>5147.76</v>
      </c>
      <c r="AF54">
        <f t="shared" si="154"/>
        <v>61.92</v>
      </c>
      <c r="AG54">
        <f t="shared" si="155"/>
        <v>2865.28</v>
      </c>
      <c r="AH54">
        <f t="shared" si="156"/>
        <v>1294.8</v>
      </c>
      <c r="AI54">
        <f t="shared" si="157"/>
        <v>0</v>
      </c>
      <c r="AJ54">
        <f t="shared" si="158"/>
        <v>259.20000000000005</v>
      </c>
      <c r="AK54">
        <f t="shared" si="159"/>
        <v>2690.64</v>
      </c>
      <c r="AL54">
        <f t="shared" si="160"/>
        <v>0</v>
      </c>
      <c r="AM54">
        <f t="shared" si="161"/>
        <v>0</v>
      </c>
      <c r="AN54">
        <f t="shared" si="162"/>
        <v>232.32</v>
      </c>
      <c r="AO54">
        <f t="shared" si="163"/>
        <v>0</v>
      </c>
      <c r="AP54">
        <f t="shared" si="164"/>
        <v>29819.099999999991</v>
      </c>
      <c r="AQ54">
        <f t="shared" si="165"/>
        <v>476.17650117731336</v>
      </c>
      <c r="AR54">
        <f t="shared" si="166"/>
        <v>180.09000000000003</v>
      </c>
      <c r="AS54">
        <f t="shared" si="167"/>
        <v>155.76</v>
      </c>
      <c r="AT54">
        <f t="shared" si="168"/>
        <v>191.99</v>
      </c>
      <c r="AU54">
        <f t="shared" si="169"/>
        <v>177.48000000000002</v>
      </c>
      <c r="AV54">
        <f t="shared" si="170"/>
        <v>11.7</v>
      </c>
      <c r="AW54">
        <f t="shared" si="171"/>
        <v>38.24</v>
      </c>
      <c r="AX54">
        <f t="shared" si="172"/>
        <v>212.8</v>
      </c>
      <c r="AY54">
        <f t="shared" si="173"/>
        <v>74.710000000000008</v>
      </c>
      <c r="AZ54">
        <f t="shared" si="174"/>
        <v>147.06</v>
      </c>
      <c r="BA54">
        <f t="shared" si="175"/>
        <v>70.179999999999993</v>
      </c>
      <c r="BB54">
        <f t="shared" si="176"/>
        <v>146.91</v>
      </c>
      <c r="BC54">
        <f t="shared" si="177"/>
        <v>211.11999999999998</v>
      </c>
      <c r="BD54">
        <f t="shared" si="178"/>
        <v>223.20000000000002</v>
      </c>
      <c r="BE54">
        <f t="shared" si="179"/>
        <v>73.259999999999991</v>
      </c>
      <c r="BF54">
        <f t="shared" si="180"/>
        <v>197.01</v>
      </c>
      <c r="BG54">
        <f t="shared" si="181"/>
        <v>167.31</v>
      </c>
      <c r="BH54">
        <f t="shared" si="182"/>
        <v>146.08000000000001</v>
      </c>
      <c r="BI54">
        <f t="shared" si="183"/>
        <v>129.48000000000002</v>
      </c>
      <c r="BJ54">
        <f t="shared" si="184"/>
        <v>2554.38</v>
      </c>
      <c r="BK54">
        <f t="shared" si="185"/>
        <v>12.089875414457516</v>
      </c>
      <c r="BL54">
        <f t="shared" si="186"/>
        <v>86.13</v>
      </c>
      <c r="BM54">
        <f t="shared" si="187"/>
        <v>95.039999999999992</v>
      </c>
      <c r="BN54">
        <f t="shared" si="188"/>
        <v>71.010000000000005</v>
      </c>
      <c r="BO54">
        <f t="shared" si="189"/>
        <v>78.300000000000011</v>
      </c>
      <c r="BP54">
        <f t="shared" si="190"/>
        <v>25.740000000000002</v>
      </c>
      <c r="BQ54">
        <f t="shared" si="191"/>
        <v>38.24</v>
      </c>
      <c r="BR54">
        <f t="shared" si="192"/>
        <v>55.860000000000007</v>
      </c>
      <c r="BS54">
        <f t="shared" si="193"/>
        <v>55.43</v>
      </c>
      <c r="BT54">
        <f t="shared" si="194"/>
        <v>69.660000000000011</v>
      </c>
      <c r="BU54">
        <f t="shared" si="195"/>
        <v>96.8</v>
      </c>
      <c r="BV54">
        <f t="shared" si="196"/>
        <v>89.64</v>
      </c>
      <c r="BW54">
        <f t="shared" si="197"/>
        <v>95.11999999999999</v>
      </c>
      <c r="BX54">
        <f t="shared" si="198"/>
        <v>64.800000000000011</v>
      </c>
      <c r="BY54">
        <f t="shared" si="199"/>
        <v>104.34</v>
      </c>
      <c r="BZ54">
        <f t="shared" si="200"/>
        <v>49.75</v>
      </c>
      <c r="CA54">
        <f t="shared" si="201"/>
        <v>47.319999999999993</v>
      </c>
      <c r="CB54">
        <f t="shared" si="202"/>
        <v>47.52000000000001</v>
      </c>
      <c r="CC54">
        <f t="shared" si="203"/>
        <v>29.639999999999997</v>
      </c>
      <c r="CD54">
        <f t="shared" si="204"/>
        <v>1200.3399999999999</v>
      </c>
      <c r="CE54">
        <f t="shared" si="205"/>
        <v>187.00032141027853</v>
      </c>
    </row>
    <row r="55" spans="4:83">
      <c r="D55">
        <f t="shared" si="126"/>
        <v>2037.5</v>
      </c>
      <c r="E55">
        <f t="shared" si="127"/>
        <v>2044.6999999999998</v>
      </c>
      <c r="F55">
        <f t="shared" si="128"/>
        <v>1940.3999999999999</v>
      </c>
      <c r="G55">
        <f t="shared" si="129"/>
        <v>2174.85</v>
      </c>
      <c r="H55">
        <f t="shared" si="130"/>
        <v>2082.7999999999997</v>
      </c>
      <c r="I55">
        <f t="shared" si="131"/>
        <v>2046</v>
      </c>
      <c r="J55">
        <f t="shared" si="132"/>
        <v>2014.5</v>
      </c>
      <c r="K55">
        <f t="shared" si="133"/>
        <v>2119.25</v>
      </c>
      <c r="L55">
        <f t="shared" si="134"/>
        <v>2033.6000000000001</v>
      </c>
      <c r="M55">
        <f t="shared" si="135"/>
        <v>1862</v>
      </c>
      <c r="N55">
        <f t="shared" si="136"/>
        <v>1780.55</v>
      </c>
      <c r="O55">
        <f t="shared" si="137"/>
        <v>1836</v>
      </c>
      <c r="P55">
        <f t="shared" si="138"/>
        <v>1804</v>
      </c>
      <c r="Q55">
        <f t="shared" si="139"/>
        <v>1583.6</v>
      </c>
      <c r="R55">
        <f t="shared" si="140"/>
        <v>1755.6000000000001</v>
      </c>
      <c r="S55">
        <f t="shared" si="141"/>
        <v>1376.1000000000001</v>
      </c>
      <c r="T55">
        <f t="shared" si="142"/>
        <v>1009.65</v>
      </c>
      <c r="U55">
        <f t="shared" si="143"/>
        <v>928.65</v>
      </c>
      <c r="V55">
        <f t="shared" si="144"/>
        <v>32429.749999999996</v>
      </c>
      <c r="W55">
        <f t="shared" si="145"/>
        <v>-471.41649165374218</v>
      </c>
      <c r="X55">
        <f t="shared" si="146"/>
        <v>2180</v>
      </c>
      <c r="Y55">
        <f t="shared" si="147"/>
        <v>4881.8799999999992</v>
      </c>
      <c r="Z55">
        <f t="shared" si="148"/>
        <v>1375.92</v>
      </c>
      <c r="AA55">
        <f t="shared" si="149"/>
        <v>7139.34</v>
      </c>
      <c r="AB55">
        <f t="shared" si="150"/>
        <v>782.31999999999994</v>
      </c>
      <c r="AC55">
        <f t="shared" si="151"/>
        <v>4181.28</v>
      </c>
      <c r="AD55">
        <f t="shared" si="152"/>
        <v>2692.7999999999997</v>
      </c>
      <c r="AE55">
        <f t="shared" si="153"/>
        <v>5208.7</v>
      </c>
      <c r="AF55">
        <f t="shared" si="154"/>
        <v>7772.32</v>
      </c>
      <c r="AG55">
        <f t="shared" si="155"/>
        <v>1381.8</v>
      </c>
      <c r="AH55">
        <f t="shared" si="156"/>
        <v>391.95999999999992</v>
      </c>
      <c r="AI55">
        <f t="shared" si="157"/>
        <v>595.20000000000005</v>
      </c>
      <c r="AJ55">
        <f t="shared" si="158"/>
        <v>8210.4</v>
      </c>
      <c r="AK55">
        <f t="shared" si="159"/>
        <v>0</v>
      </c>
      <c r="AL55">
        <f t="shared" si="160"/>
        <v>452.76000000000005</v>
      </c>
      <c r="AM55">
        <f t="shared" si="161"/>
        <v>95.04</v>
      </c>
      <c r="AN55">
        <f t="shared" si="162"/>
        <v>0</v>
      </c>
      <c r="AO55">
        <f t="shared" si="163"/>
        <v>0</v>
      </c>
      <c r="AP55">
        <f t="shared" si="164"/>
        <v>47341.72</v>
      </c>
      <c r="AQ55">
        <f t="shared" si="165"/>
        <v>-1202.5572519587975</v>
      </c>
      <c r="AR55">
        <f t="shared" si="166"/>
        <v>82.5</v>
      </c>
      <c r="AS55">
        <f t="shared" si="167"/>
        <v>121.91999999999999</v>
      </c>
      <c r="AT55">
        <f t="shared" si="168"/>
        <v>151.19999999999999</v>
      </c>
      <c r="AU55">
        <f t="shared" si="169"/>
        <v>24.3</v>
      </c>
      <c r="AV55">
        <f t="shared" si="170"/>
        <v>71.11999999999999</v>
      </c>
      <c r="AW55">
        <f t="shared" si="171"/>
        <v>111.60000000000001</v>
      </c>
      <c r="AX55">
        <f t="shared" si="172"/>
        <v>137.70000000000002</v>
      </c>
      <c r="AY55">
        <f t="shared" si="173"/>
        <v>26.950000000000003</v>
      </c>
      <c r="AZ55">
        <f t="shared" si="174"/>
        <v>126.47999999999999</v>
      </c>
      <c r="BA55">
        <f t="shared" si="175"/>
        <v>164.15</v>
      </c>
      <c r="BB55">
        <f t="shared" si="176"/>
        <v>200.76</v>
      </c>
      <c r="BC55">
        <f t="shared" si="177"/>
        <v>148.80000000000001</v>
      </c>
      <c r="BD55">
        <f t="shared" si="178"/>
        <v>74.8</v>
      </c>
      <c r="BE55">
        <f t="shared" si="179"/>
        <v>203.29999999999998</v>
      </c>
      <c r="BF55">
        <f t="shared" si="180"/>
        <v>117.81</v>
      </c>
      <c r="BG55">
        <f t="shared" si="181"/>
        <v>172.26</v>
      </c>
      <c r="BH55">
        <f t="shared" si="182"/>
        <v>146.28</v>
      </c>
      <c r="BI55">
        <f t="shared" si="183"/>
        <v>135.9</v>
      </c>
      <c r="BJ55">
        <f t="shared" si="184"/>
        <v>2217.83</v>
      </c>
      <c r="BK55">
        <f t="shared" si="185"/>
        <v>-79.831986682707338</v>
      </c>
      <c r="BL55">
        <f t="shared" si="186"/>
        <v>110.00000000000001</v>
      </c>
      <c r="BM55">
        <f t="shared" si="187"/>
        <v>144.78</v>
      </c>
      <c r="BN55">
        <f t="shared" si="188"/>
        <v>194.04</v>
      </c>
      <c r="BO55">
        <f t="shared" si="189"/>
        <v>116.64</v>
      </c>
      <c r="BP55">
        <f t="shared" si="190"/>
        <v>114.3</v>
      </c>
      <c r="BQ55">
        <f t="shared" si="191"/>
        <v>146.32000000000002</v>
      </c>
      <c r="BR55">
        <f t="shared" si="192"/>
        <v>117.3</v>
      </c>
      <c r="BS55">
        <f t="shared" si="193"/>
        <v>171.5</v>
      </c>
      <c r="BT55">
        <f t="shared" si="194"/>
        <v>94.24</v>
      </c>
      <c r="BU55">
        <f t="shared" si="195"/>
        <v>132.30000000000001</v>
      </c>
      <c r="BV55">
        <f t="shared" si="196"/>
        <v>86.039999999999992</v>
      </c>
      <c r="BW55">
        <f t="shared" si="197"/>
        <v>64.800000000000011</v>
      </c>
      <c r="BX55">
        <f t="shared" si="198"/>
        <v>129.80000000000001</v>
      </c>
      <c r="BY55">
        <f t="shared" si="199"/>
        <v>66.34</v>
      </c>
      <c r="BZ55">
        <f t="shared" si="200"/>
        <v>62.370000000000005</v>
      </c>
      <c r="CA55">
        <f t="shared" si="201"/>
        <v>51.480000000000004</v>
      </c>
      <c r="CB55">
        <f t="shared" si="202"/>
        <v>41.34</v>
      </c>
      <c r="CC55">
        <f t="shared" si="203"/>
        <v>39.26</v>
      </c>
      <c r="CD55">
        <f t="shared" si="204"/>
        <v>1882.85</v>
      </c>
      <c r="CE55">
        <f t="shared" si="205"/>
        <v>221.75785717168031</v>
      </c>
    </row>
    <row r="56" spans="4:83">
      <c r="D56">
        <f t="shared" si="126"/>
        <v>1676.3999999999999</v>
      </c>
      <c r="E56">
        <f t="shared" si="127"/>
        <v>1709.25</v>
      </c>
      <c r="F56">
        <f t="shared" si="128"/>
        <v>1993.1999999999998</v>
      </c>
      <c r="G56">
        <f t="shared" si="129"/>
        <v>1973.7</v>
      </c>
      <c r="H56">
        <f t="shared" si="130"/>
        <v>2164.7999999999997</v>
      </c>
      <c r="I56">
        <f t="shared" si="131"/>
        <v>2018.95</v>
      </c>
      <c r="J56">
        <f t="shared" si="132"/>
        <v>2022.75</v>
      </c>
      <c r="K56">
        <f t="shared" si="133"/>
        <v>2162.7000000000003</v>
      </c>
      <c r="L56">
        <f t="shared" si="134"/>
        <v>1857.4</v>
      </c>
      <c r="M56">
        <f t="shared" si="135"/>
        <v>1915.2</v>
      </c>
      <c r="N56">
        <f t="shared" si="136"/>
        <v>1912</v>
      </c>
      <c r="O56">
        <f t="shared" si="137"/>
        <v>1851.5</v>
      </c>
      <c r="P56">
        <f t="shared" si="138"/>
        <v>1800</v>
      </c>
      <c r="Q56">
        <f t="shared" si="139"/>
        <v>1867.5</v>
      </c>
      <c r="R56">
        <f t="shared" si="140"/>
        <v>1853.2</v>
      </c>
      <c r="S56">
        <f t="shared" si="141"/>
        <v>1220.1000000000001</v>
      </c>
      <c r="T56">
        <f t="shared" si="142"/>
        <v>910.80000000000007</v>
      </c>
      <c r="U56">
        <f t="shared" si="143"/>
        <v>736.6</v>
      </c>
      <c r="V56">
        <f t="shared" si="144"/>
        <v>31646.05</v>
      </c>
      <c r="W56">
        <f t="shared" si="145"/>
        <v>89.071750476771115</v>
      </c>
      <c r="X56">
        <f t="shared" si="146"/>
        <v>1409.76</v>
      </c>
      <c r="Y56">
        <f t="shared" si="147"/>
        <v>0</v>
      </c>
      <c r="Z56">
        <f t="shared" si="148"/>
        <v>997.91999999999985</v>
      </c>
      <c r="AA56">
        <f t="shared" si="149"/>
        <v>1821.4799999999998</v>
      </c>
      <c r="AB56">
        <f t="shared" si="150"/>
        <v>865.91999999999985</v>
      </c>
      <c r="AC56">
        <f t="shared" si="151"/>
        <v>59.620000000000005</v>
      </c>
      <c r="AD56">
        <f t="shared" si="152"/>
        <v>1132.74</v>
      </c>
      <c r="AE56">
        <f t="shared" si="153"/>
        <v>7912.0800000000008</v>
      </c>
      <c r="AF56">
        <f t="shared" si="154"/>
        <v>0</v>
      </c>
      <c r="AG56">
        <f t="shared" si="155"/>
        <v>509.03999999999996</v>
      </c>
      <c r="AH56">
        <f t="shared" si="156"/>
        <v>1089.8399999999999</v>
      </c>
      <c r="AI56">
        <f t="shared" si="157"/>
        <v>3275.2000000000003</v>
      </c>
      <c r="AJ56">
        <f t="shared" si="158"/>
        <v>9.6000000000000014</v>
      </c>
      <c r="AK56">
        <f t="shared" si="159"/>
        <v>0</v>
      </c>
      <c r="AL56">
        <f t="shared" si="160"/>
        <v>673.48</v>
      </c>
      <c r="AM56">
        <f t="shared" si="161"/>
        <v>0</v>
      </c>
      <c r="AN56">
        <f t="shared" si="162"/>
        <v>0</v>
      </c>
      <c r="AO56">
        <f t="shared" si="163"/>
        <v>0</v>
      </c>
      <c r="AP56">
        <f t="shared" si="164"/>
        <v>19756.68</v>
      </c>
      <c r="AQ56">
        <f t="shared" si="165"/>
        <v>-182.05834905423177</v>
      </c>
      <c r="AR56">
        <f t="shared" si="166"/>
        <v>155.76</v>
      </c>
      <c r="AS56">
        <f t="shared" si="167"/>
        <v>235.85000000000002</v>
      </c>
      <c r="AT56">
        <f t="shared" si="168"/>
        <v>163.68</v>
      </c>
      <c r="AU56">
        <f t="shared" si="169"/>
        <v>216.72000000000003</v>
      </c>
      <c r="AV56">
        <f t="shared" si="170"/>
        <v>192.72</v>
      </c>
      <c r="AW56">
        <f t="shared" si="171"/>
        <v>203.25</v>
      </c>
      <c r="AX56">
        <f t="shared" si="172"/>
        <v>114.84000000000002</v>
      </c>
      <c r="AY56">
        <f t="shared" si="173"/>
        <v>43.74</v>
      </c>
      <c r="AZ56">
        <f t="shared" si="174"/>
        <v>218.37</v>
      </c>
      <c r="BA56">
        <f t="shared" si="175"/>
        <v>171.35999999999999</v>
      </c>
      <c r="BB56">
        <f t="shared" si="176"/>
        <v>119.5</v>
      </c>
      <c r="BC56">
        <f t="shared" si="177"/>
        <v>128.79999999999998</v>
      </c>
      <c r="BD56">
        <f t="shared" si="178"/>
        <v>206.39999999999998</v>
      </c>
      <c r="BE56">
        <f t="shared" si="179"/>
        <v>141.93</v>
      </c>
      <c r="BF56">
        <f t="shared" si="180"/>
        <v>113</v>
      </c>
      <c r="BG56">
        <f t="shared" si="181"/>
        <v>147.74</v>
      </c>
      <c r="BH56">
        <f t="shared" si="182"/>
        <v>133.85999999999999</v>
      </c>
      <c r="BI56">
        <f t="shared" si="183"/>
        <v>111.36</v>
      </c>
      <c r="BJ56">
        <f t="shared" si="184"/>
        <v>2818.88</v>
      </c>
      <c r="BK56">
        <f t="shared" si="185"/>
        <v>-22.101325199530187</v>
      </c>
      <c r="BL56">
        <f t="shared" si="186"/>
        <v>264</v>
      </c>
      <c r="BM56">
        <f t="shared" si="187"/>
        <v>182.85000000000002</v>
      </c>
      <c r="BN56">
        <f t="shared" si="188"/>
        <v>192.72</v>
      </c>
      <c r="BO56">
        <f t="shared" si="189"/>
        <v>149.63999999999999</v>
      </c>
      <c r="BP56">
        <f t="shared" si="190"/>
        <v>126.71999999999998</v>
      </c>
      <c r="BQ56">
        <f t="shared" si="191"/>
        <v>208.67000000000002</v>
      </c>
      <c r="BR56">
        <f t="shared" si="192"/>
        <v>143.55000000000001</v>
      </c>
      <c r="BS56">
        <f t="shared" si="193"/>
        <v>182.25</v>
      </c>
      <c r="BT56">
        <f t="shared" si="194"/>
        <v>135.54000000000002</v>
      </c>
      <c r="BU56">
        <f t="shared" si="195"/>
        <v>115.91999999999999</v>
      </c>
      <c r="BV56">
        <f t="shared" si="196"/>
        <v>133.83999999999997</v>
      </c>
      <c r="BW56">
        <f t="shared" si="197"/>
        <v>177.1</v>
      </c>
      <c r="BX56">
        <f t="shared" si="198"/>
        <v>86.4</v>
      </c>
      <c r="BY56">
        <f t="shared" si="199"/>
        <v>84.66</v>
      </c>
      <c r="BZ56">
        <f t="shared" si="200"/>
        <v>103.96</v>
      </c>
      <c r="CA56">
        <f t="shared" si="201"/>
        <v>46.480000000000004</v>
      </c>
      <c r="CB56">
        <f t="shared" si="202"/>
        <v>35.880000000000003</v>
      </c>
      <c r="CC56">
        <f t="shared" si="203"/>
        <v>20.88</v>
      </c>
      <c r="CD56">
        <f t="shared" si="204"/>
        <v>2391.06</v>
      </c>
      <c r="CE56">
        <f t="shared" si="205"/>
        <v>348.18410981762713</v>
      </c>
    </row>
    <row r="57" spans="4:83">
      <c r="D57">
        <f t="shared" si="126"/>
        <v>1695.45</v>
      </c>
      <c r="E57">
        <f t="shared" si="127"/>
        <v>1918.3500000000001</v>
      </c>
      <c r="F57">
        <f t="shared" si="128"/>
        <v>1976</v>
      </c>
      <c r="G57">
        <f t="shared" si="129"/>
        <v>2154.6</v>
      </c>
      <c r="H57">
        <f t="shared" si="130"/>
        <v>1938.8</v>
      </c>
      <c r="I57">
        <f t="shared" si="131"/>
        <v>2058.2000000000003</v>
      </c>
      <c r="J57">
        <f t="shared" si="132"/>
        <v>1946.2</v>
      </c>
      <c r="K57">
        <f t="shared" si="133"/>
        <v>2076.9</v>
      </c>
      <c r="L57">
        <f t="shared" si="134"/>
        <v>2178.75</v>
      </c>
      <c r="M57">
        <f t="shared" si="135"/>
        <v>2037.5</v>
      </c>
      <c r="N57">
        <f t="shared" si="136"/>
        <v>2041.8</v>
      </c>
      <c r="O57">
        <f t="shared" si="137"/>
        <v>2031.4999999999998</v>
      </c>
      <c r="P57">
        <f t="shared" si="138"/>
        <v>2044.5</v>
      </c>
      <c r="Q57">
        <f t="shared" si="139"/>
        <v>1653.4499999999998</v>
      </c>
      <c r="R57">
        <f t="shared" si="140"/>
        <v>1434.8000000000002</v>
      </c>
      <c r="S57">
        <f t="shared" si="141"/>
        <v>1367.6999999999998</v>
      </c>
      <c r="T57">
        <f t="shared" si="142"/>
        <v>1349.3000000000002</v>
      </c>
      <c r="U57">
        <f t="shared" si="143"/>
        <v>965.19999999999993</v>
      </c>
      <c r="V57">
        <f t="shared" si="144"/>
        <v>32869</v>
      </c>
      <c r="W57">
        <f t="shared" si="145"/>
        <v>-603.65981264182358</v>
      </c>
      <c r="X57">
        <f t="shared" si="146"/>
        <v>2226.7800000000002</v>
      </c>
      <c r="Y57">
        <f t="shared" si="147"/>
        <v>2912.76</v>
      </c>
      <c r="Z57">
        <f t="shared" si="148"/>
        <v>910</v>
      </c>
      <c r="AA57">
        <f t="shared" si="149"/>
        <v>9979.1999999999989</v>
      </c>
      <c r="AB57">
        <f t="shared" si="150"/>
        <v>513.52</v>
      </c>
      <c r="AC57">
        <f t="shared" si="151"/>
        <v>2735.9</v>
      </c>
      <c r="AD57">
        <f t="shared" si="152"/>
        <v>1251.8800000000001</v>
      </c>
      <c r="AE57">
        <f t="shared" si="153"/>
        <v>4953.6000000000004</v>
      </c>
      <c r="AF57">
        <f t="shared" si="154"/>
        <v>3988.9799999999996</v>
      </c>
      <c r="AG57">
        <f t="shared" si="155"/>
        <v>1040</v>
      </c>
      <c r="AH57">
        <f t="shared" si="156"/>
        <v>3929.2200000000003</v>
      </c>
      <c r="AI57">
        <f t="shared" si="157"/>
        <v>3819.2200000000003</v>
      </c>
      <c r="AJ57">
        <f t="shared" si="158"/>
        <v>8615.1</v>
      </c>
      <c r="AK57">
        <f t="shared" si="159"/>
        <v>0</v>
      </c>
      <c r="AL57">
        <f t="shared" si="160"/>
        <v>0</v>
      </c>
      <c r="AM57">
        <f t="shared" si="161"/>
        <v>85.36</v>
      </c>
      <c r="AN57">
        <f t="shared" si="162"/>
        <v>0</v>
      </c>
      <c r="AO57">
        <f t="shared" si="163"/>
        <v>0</v>
      </c>
      <c r="AP57">
        <f t="shared" si="164"/>
        <v>46961.52</v>
      </c>
      <c r="AQ57">
        <f t="shared" si="165"/>
        <v>-2441.4240540741889</v>
      </c>
      <c r="AR57">
        <f t="shared" si="166"/>
        <v>154.85999999999999</v>
      </c>
      <c r="AS57">
        <f t="shared" si="167"/>
        <v>161.82000000000002</v>
      </c>
      <c r="AT57">
        <f t="shared" si="168"/>
        <v>137.79999999999998</v>
      </c>
      <c r="AU57">
        <f t="shared" si="169"/>
        <v>50.4</v>
      </c>
      <c r="AV57">
        <f t="shared" si="170"/>
        <v>110.04</v>
      </c>
      <c r="AW57">
        <f t="shared" si="171"/>
        <v>140.56</v>
      </c>
      <c r="AX57">
        <f t="shared" si="172"/>
        <v>128.87</v>
      </c>
      <c r="AY57">
        <f t="shared" si="173"/>
        <v>108.36000000000001</v>
      </c>
      <c r="AZ57">
        <f t="shared" si="174"/>
        <v>37.349999999999994</v>
      </c>
      <c r="BA57">
        <f t="shared" si="175"/>
        <v>127.49999999999999</v>
      </c>
      <c r="BB57">
        <f t="shared" si="176"/>
        <v>82.169999999999987</v>
      </c>
      <c r="BC57">
        <f t="shared" si="177"/>
        <v>141.01</v>
      </c>
      <c r="BD57">
        <f t="shared" si="178"/>
        <v>37.6</v>
      </c>
      <c r="BE57">
        <f t="shared" si="179"/>
        <v>188.33999999999997</v>
      </c>
      <c r="BF57">
        <f t="shared" si="180"/>
        <v>200.45000000000002</v>
      </c>
      <c r="BG57">
        <f t="shared" si="181"/>
        <v>157.13999999999999</v>
      </c>
      <c r="BH57">
        <f t="shared" si="182"/>
        <v>195.70000000000002</v>
      </c>
      <c r="BI57">
        <f t="shared" si="183"/>
        <v>133.76</v>
      </c>
      <c r="BJ57">
        <f t="shared" si="184"/>
        <v>2293.7299999999996</v>
      </c>
      <c r="BK57">
        <f t="shared" si="185"/>
        <v>-136.72739957702686</v>
      </c>
      <c r="BL57">
        <f t="shared" si="186"/>
        <v>173.54999999999998</v>
      </c>
      <c r="BM57">
        <f t="shared" si="187"/>
        <v>216.63000000000002</v>
      </c>
      <c r="BN57">
        <f t="shared" si="188"/>
        <v>140.4</v>
      </c>
      <c r="BO57">
        <f t="shared" si="189"/>
        <v>214.2</v>
      </c>
      <c r="BP57">
        <f t="shared" si="190"/>
        <v>175.54</v>
      </c>
      <c r="BQ57">
        <f t="shared" si="191"/>
        <v>205.82</v>
      </c>
      <c r="BR57">
        <f t="shared" si="192"/>
        <v>126.24</v>
      </c>
      <c r="BS57">
        <f t="shared" si="193"/>
        <v>131.57999999999998</v>
      </c>
      <c r="BT57">
        <f t="shared" si="194"/>
        <v>224.1</v>
      </c>
      <c r="BU57">
        <f t="shared" si="195"/>
        <v>114.99999999999999</v>
      </c>
      <c r="BV57">
        <f t="shared" si="196"/>
        <v>129.47999999999999</v>
      </c>
      <c r="BW57">
        <f t="shared" si="197"/>
        <v>129.06</v>
      </c>
      <c r="BX57">
        <f t="shared" si="198"/>
        <v>157.45000000000002</v>
      </c>
      <c r="BY57">
        <f t="shared" si="199"/>
        <v>61.319999999999993</v>
      </c>
      <c r="BZ57">
        <f t="shared" si="200"/>
        <v>50.64</v>
      </c>
      <c r="CA57">
        <f t="shared" si="201"/>
        <v>56.259999999999991</v>
      </c>
      <c r="CB57">
        <f t="shared" si="202"/>
        <v>55.620000000000005</v>
      </c>
      <c r="CC57">
        <f t="shared" si="203"/>
        <v>44.08</v>
      </c>
      <c r="CD57">
        <f t="shared" si="204"/>
        <v>2406.9699999999993</v>
      </c>
      <c r="CE57">
        <f t="shared" si="205"/>
        <v>286.98703613851632</v>
      </c>
    </row>
    <row r="58" spans="4:83">
      <c r="D58">
        <f t="shared" si="126"/>
        <v>2091.6</v>
      </c>
      <c r="E58">
        <f t="shared" si="127"/>
        <v>2035.8000000000002</v>
      </c>
      <c r="F58">
        <f t="shared" si="128"/>
        <v>1950.75</v>
      </c>
      <c r="G58">
        <f t="shared" si="129"/>
        <v>1968</v>
      </c>
      <c r="H58">
        <f t="shared" si="130"/>
        <v>2116.5</v>
      </c>
      <c r="I58">
        <f t="shared" si="131"/>
        <v>2052.75</v>
      </c>
      <c r="J58">
        <f t="shared" si="132"/>
        <v>2038.2</v>
      </c>
      <c r="K58">
        <f t="shared" si="133"/>
        <v>2180.5</v>
      </c>
      <c r="L58">
        <f t="shared" si="134"/>
        <v>2004.4499999999998</v>
      </c>
      <c r="M58">
        <f t="shared" si="135"/>
        <v>1877.75</v>
      </c>
      <c r="N58">
        <f t="shared" si="136"/>
        <v>1988.35</v>
      </c>
      <c r="O58">
        <f t="shared" si="137"/>
        <v>1939.8</v>
      </c>
      <c r="P58">
        <f t="shared" si="138"/>
        <v>1821.2</v>
      </c>
      <c r="Q58">
        <f t="shared" si="139"/>
        <v>1764.8999999999999</v>
      </c>
      <c r="R58">
        <f t="shared" si="140"/>
        <v>1658.5</v>
      </c>
      <c r="S58">
        <f t="shared" si="141"/>
        <v>1425.8999999999999</v>
      </c>
      <c r="T58">
        <f t="shared" si="142"/>
        <v>1176.6000000000001</v>
      </c>
      <c r="U58">
        <f t="shared" si="143"/>
        <v>986.4</v>
      </c>
      <c r="V58">
        <f t="shared" si="144"/>
        <v>33077.949999999997</v>
      </c>
      <c r="W58">
        <f t="shared" si="145"/>
        <v>-439.97332154004926</v>
      </c>
      <c r="X58">
        <f t="shared" si="146"/>
        <v>6000.9</v>
      </c>
      <c r="Y58">
        <f t="shared" si="147"/>
        <v>67.86</v>
      </c>
      <c r="Z58">
        <f t="shared" si="148"/>
        <v>6048.5999999999995</v>
      </c>
      <c r="AA58">
        <f t="shared" si="149"/>
        <v>3030.7200000000003</v>
      </c>
      <c r="AB58">
        <f t="shared" si="150"/>
        <v>4972.5</v>
      </c>
      <c r="AC58">
        <f t="shared" si="151"/>
        <v>4549.2</v>
      </c>
      <c r="AD58">
        <f t="shared" si="152"/>
        <v>2203.3200000000002</v>
      </c>
      <c r="AE58">
        <f t="shared" si="153"/>
        <v>11221</v>
      </c>
      <c r="AF58">
        <f t="shared" si="154"/>
        <v>2783.8199999999997</v>
      </c>
      <c r="AG58">
        <f t="shared" si="155"/>
        <v>0</v>
      </c>
      <c r="AH58">
        <f t="shared" si="156"/>
        <v>4055.74</v>
      </c>
      <c r="AI58">
        <f t="shared" si="157"/>
        <v>2498.56</v>
      </c>
      <c r="AJ58">
        <f t="shared" si="158"/>
        <v>27.84</v>
      </c>
      <c r="AK58">
        <f t="shared" si="159"/>
        <v>84.36</v>
      </c>
      <c r="AL58">
        <f t="shared" si="160"/>
        <v>0</v>
      </c>
      <c r="AM58">
        <f t="shared" si="161"/>
        <v>0</v>
      </c>
      <c r="AN58">
        <f t="shared" si="162"/>
        <v>0</v>
      </c>
      <c r="AO58">
        <f t="shared" si="163"/>
        <v>0</v>
      </c>
      <c r="AP58">
        <f t="shared" si="164"/>
        <v>47544.419999999991</v>
      </c>
      <c r="AQ58">
        <f t="shared" si="165"/>
        <v>-1679.07125548301</v>
      </c>
      <c r="AR58">
        <f t="shared" si="166"/>
        <v>49.8</v>
      </c>
      <c r="AS58">
        <f t="shared" si="167"/>
        <v>138.33000000000001</v>
      </c>
      <c r="AT58">
        <f t="shared" si="168"/>
        <v>135.15</v>
      </c>
      <c r="AU58">
        <f t="shared" si="169"/>
        <v>86.100000000000009</v>
      </c>
      <c r="AV58">
        <f t="shared" si="170"/>
        <v>91.8</v>
      </c>
      <c r="AW58">
        <f t="shared" si="171"/>
        <v>76.5</v>
      </c>
      <c r="AX58">
        <f t="shared" si="172"/>
        <v>131.57999999999998</v>
      </c>
      <c r="AY58">
        <f t="shared" si="173"/>
        <v>63.7</v>
      </c>
      <c r="AZ58">
        <f t="shared" si="174"/>
        <v>171.81</v>
      </c>
      <c r="BA58">
        <f t="shared" si="175"/>
        <v>214.97</v>
      </c>
      <c r="BB58">
        <f t="shared" si="176"/>
        <v>148.19999999999999</v>
      </c>
      <c r="BC58">
        <f t="shared" si="177"/>
        <v>141.51999999999998</v>
      </c>
      <c r="BD58">
        <f t="shared" si="178"/>
        <v>174</v>
      </c>
      <c r="BE58">
        <f t="shared" si="179"/>
        <v>148.74</v>
      </c>
      <c r="BF58">
        <f t="shared" si="180"/>
        <v>130.54</v>
      </c>
      <c r="BG58">
        <f t="shared" si="181"/>
        <v>164.89999999999998</v>
      </c>
      <c r="BH58">
        <f t="shared" si="182"/>
        <v>135.15</v>
      </c>
      <c r="BI58">
        <f t="shared" si="183"/>
        <v>116.64</v>
      </c>
      <c r="BJ58">
        <f t="shared" si="184"/>
        <v>2319.4299999999998</v>
      </c>
      <c r="BK58">
        <f t="shared" si="185"/>
        <v>-70.62390298317473</v>
      </c>
      <c r="BL58">
        <f t="shared" si="186"/>
        <v>154.38</v>
      </c>
      <c r="BM58">
        <f t="shared" si="187"/>
        <v>193.14000000000001</v>
      </c>
      <c r="BN58">
        <f t="shared" si="188"/>
        <v>163.20000000000002</v>
      </c>
      <c r="BO58">
        <f t="shared" si="189"/>
        <v>145.14000000000001</v>
      </c>
      <c r="BP58">
        <f t="shared" si="190"/>
        <v>137.70000000000002</v>
      </c>
      <c r="BQ58">
        <f t="shared" si="191"/>
        <v>107.10000000000001</v>
      </c>
      <c r="BR58">
        <f t="shared" si="192"/>
        <v>180.6</v>
      </c>
      <c r="BS58">
        <f t="shared" si="193"/>
        <v>232.75</v>
      </c>
      <c r="BT58">
        <f t="shared" si="194"/>
        <v>104.58</v>
      </c>
      <c r="BU58">
        <f t="shared" si="195"/>
        <v>77.699999999999989</v>
      </c>
      <c r="BV58">
        <f t="shared" si="196"/>
        <v>123.5</v>
      </c>
      <c r="BW58">
        <f t="shared" si="197"/>
        <v>97.6</v>
      </c>
      <c r="BX58">
        <f t="shared" si="198"/>
        <v>81.2</v>
      </c>
      <c r="BY58">
        <f t="shared" si="199"/>
        <v>75.47999999999999</v>
      </c>
      <c r="BZ58">
        <f t="shared" si="200"/>
        <v>72.759999999999991</v>
      </c>
      <c r="CA58">
        <f t="shared" si="201"/>
        <v>32.979999999999997</v>
      </c>
      <c r="CB58">
        <f t="shared" si="202"/>
        <v>36.57</v>
      </c>
      <c r="CC58">
        <f t="shared" si="203"/>
        <v>31.680000000000003</v>
      </c>
      <c r="CD58">
        <f t="shared" si="204"/>
        <v>2048.06</v>
      </c>
      <c r="CE58">
        <f t="shared" si="205"/>
        <v>270.11026184452345</v>
      </c>
    </row>
    <row r="59" spans="4:83">
      <c r="D59">
        <f t="shared" si="126"/>
        <v>1452.6</v>
      </c>
      <c r="E59">
        <f t="shared" si="127"/>
        <v>2025.1000000000001</v>
      </c>
      <c r="F59">
        <f t="shared" si="128"/>
        <v>1911</v>
      </c>
      <c r="G59">
        <f t="shared" si="129"/>
        <v>1963.6999999999998</v>
      </c>
      <c r="H59">
        <f t="shared" si="130"/>
        <v>2102.7000000000003</v>
      </c>
      <c r="I59">
        <f t="shared" si="131"/>
        <v>2079</v>
      </c>
      <c r="J59">
        <f t="shared" si="132"/>
        <v>2080</v>
      </c>
      <c r="K59">
        <f t="shared" si="133"/>
        <v>2041</v>
      </c>
      <c r="L59">
        <f t="shared" si="134"/>
        <v>2095.6</v>
      </c>
      <c r="M59">
        <f t="shared" si="135"/>
        <v>2024</v>
      </c>
      <c r="N59">
        <f t="shared" si="136"/>
        <v>1798</v>
      </c>
      <c r="O59">
        <f t="shared" si="137"/>
        <v>2083.3000000000002</v>
      </c>
      <c r="P59">
        <f t="shared" si="138"/>
        <v>1928.8500000000001</v>
      </c>
      <c r="Q59">
        <f t="shared" si="139"/>
        <v>1676.1</v>
      </c>
      <c r="R59">
        <f t="shared" si="140"/>
        <v>1522.5</v>
      </c>
      <c r="S59">
        <f t="shared" si="141"/>
        <v>1201.5</v>
      </c>
      <c r="T59">
        <f t="shared" si="142"/>
        <v>963.90000000000009</v>
      </c>
      <c r="U59">
        <f t="shared" si="143"/>
        <v>781.2</v>
      </c>
      <c r="V59">
        <f t="shared" si="144"/>
        <v>31730.05</v>
      </c>
      <c r="W59">
        <f t="shared" si="145"/>
        <v>-291.96831973899145</v>
      </c>
      <c r="X59">
        <f t="shared" si="146"/>
        <v>0</v>
      </c>
      <c r="Y59">
        <f t="shared" si="147"/>
        <v>478.65999999999997</v>
      </c>
      <c r="Z59">
        <f t="shared" si="148"/>
        <v>1414.3999999999999</v>
      </c>
      <c r="AA59">
        <f t="shared" si="149"/>
        <v>328.17999999999995</v>
      </c>
      <c r="AB59">
        <f t="shared" si="150"/>
        <v>3694.56</v>
      </c>
      <c r="AC59">
        <f t="shared" si="151"/>
        <v>6012.7199999999993</v>
      </c>
      <c r="AD59">
        <f t="shared" si="152"/>
        <v>1471.6000000000001</v>
      </c>
      <c r="AE59">
        <f t="shared" si="153"/>
        <v>405.59999999999997</v>
      </c>
      <c r="AF59">
        <f t="shared" si="154"/>
        <v>2728</v>
      </c>
      <c r="AG59">
        <f t="shared" si="155"/>
        <v>753.94</v>
      </c>
      <c r="AH59">
        <f t="shared" si="156"/>
        <v>1190.4000000000001</v>
      </c>
      <c r="AI59">
        <f t="shared" si="157"/>
        <v>1576.28</v>
      </c>
      <c r="AJ59">
        <f t="shared" si="158"/>
        <v>2222.2200000000003</v>
      </c>
      <c r="AK59">
        <f t="shared" si="159"/>
        <v>0</v>
      </c>
      <c r="AL59">
        <f t="shared" si="160"/>
        <v>0</v>
      </c>
      <c r="AM59">
        <f t="shared" si="161"/>
        <v>0</v>
      </c>
      <c r="AN59">
        <f t="shared" si="162"/>
        <v>0</v>
      </c>
      <c r="AO59">
        <f t="shared" si="163"/>
        <v>0</v>
      </c>
      <c r="AP59">
        <f t="shared" si="164"/>
        <v>22276.560000000001</v>
      </c>
      <c r="AQ59">
        <f t="shared" si="165"/>
        <v>621.62431046720314</v>
      </c>
      <c r="AR59">
        <f t="shared" si="166"/>
        <v>188.29999999999998</v>
      </c>
      <c r="AS59">
        <f t="shared" si="167"/>
        <v>71.010000000000005</v>
      </c>
      <c r="AT59">
        <f t="shared" si="168"/>
        <v>145.6</v>
      </c>
      <c r="AU59">
        <f t="shared" si="169"/>
        <v>126.42999999999999</v>
      </c>
      <c r="AV59">
        <f t="shared" si="170"/>
        <v>74.819999999999993</v>
      </c>
      <c r="AW59">
        <f t="shared" si="171"/>
        <v>32.76</v>
      </c>
      <c r="AX59">
        <f t="shared" si="172"/>
        <v>135.20000000000002</v>
      </c>
      <c r="AY59">
        <f t="shared" si="173"/>
        <v>161.20000000000002</v>
      </c>
      <c r="AZ59">
        <f t="shared" si="174"/>
        <v>37.200000000000003</v>
      </c>
      <c r="BA59">
        <f t="shared" si="175"/>
        <v>118.91000000000001</v>
      </c>
      <c r="BB59">
        <f t="shared" si="176"/>
        <v>195.92000000000002</v>
      </c>
      <c r="BC59">
        <f t="shared" si="177"/>
        <v>102.91</v>
      </c>
      <c r="BD59">
        <f t="shared" si="178"/>
        <v>117.81</v>
      </c>
      <c r="BE59">
        <f t="shared" si="179"/>
        <v>182.04</v>
      </c>
      <c r="BF59">
        <f t="shared" si="180"/>
        <v>165.9</v>
      </c>
      <c r="BG59">
        <f t="shared" si="181"/>
        <v>161.97999999999999</v>
      </c>
      <c r="BH59">
        <f t="shared" si="182"/>
        <v>136.17000000000002</v>
      </c>
      <c r="BI59">
        <f t="shared" si="183"/>
        <v>106.64</v>
      </c>
      <c r="BJ59">
        <f t="shared" si="184"/>
        <v>2260.8000000000002</v>
      </c>
      <c r="BK59">
        <f t="shared" si="185"/>
        <v>-93.072594238707495</v>
      </c>
      <c r="BL59">
        <f t="shared" si="186"/>
        <v>247.47999999999996</v>
      </c>
      <c r="BM59">
        <f t="shared" si="187"/>
        <v>86.789999999999992</v>
      </c>
      <c r="BN59">
        <f t="shared" si="188"/>
        <v>143</v>
      </c>
      <c r="BO59">
        <f t="shared" si="189"/>
        <v>53.8</v>
      </c>
      <c r="BP59">
        <f t="shared" si="190"/>
        <v>123.84</v>
      </c>
      <c r="BQ59">
        <f t="shared" si="191"/>
        <v>151.19999999999999</v>
      </c>
      <c r="BR59">
        <f t="shared" si="192"/>
        <v>104</v>
      </c>
      <c r="BS59">
        <f t="shared" si="193"/>
        <v>153.4</v>
      </c>
      <c r="BT59">
        <f t="shared" si="194"/>
        <v>173.6</v>
      </c>
      <c r="BU59">
        <f t="shared" si="195"/>
        <v>121.44</v>
      </c>
      <c r="BV59">
        <f t="shared" si="196"/>
        <v>143.84</v>
      </c>
      <c r="BW59">
        <f t="shared" si="197"/>
        <v>110.44000000000001</v>
      </c>
      <c r="BX59">
        <f t="shared" si="198"/>
        <v>92.4</v>
      </c>
      <c r="BY59">
        <f t="shared" si="199"/>
        <v>46.62</v>
      </c>
      <c r="BZ59">
        <f t="shared" si="200"/>
        <v>44.1</v>
      </c>
      <c r="CA59">
        <f t="shared" si="201"/>
        <v>49.839999999999996</v>
      </c>
      <c r="CB59">
        <f t="shared" si="202"/>
        <v>38.25</v>
      </c>
      <c r="CC59">
        <f t="shared" si="203"/>
        <v>32.24</v>
      </c>
      <c r="CD59">
        <f t="shared" si="204"/>
        <v>1916.2799999999997</v>
      </c>
      <c r="CE59">
        <f t="shared" si="205"/>
        <v>280.20073912142021</v>
      </c>
    </row>
    <row r="60" spans="4:83">
      <c r="D60">
        <f t="shared" si="126"/>
        <v>2066.4</v>
      </c>
      <c r="E60">
        <f t="shared" si="127"/>
        <v>2074.6</v>
      </c>
      <c r="F60">
        <f t="shared" si="128"/>
        <v>2077.7000000000003</v>
      </c>
      <c r="G60">
        <f t="shared" si="129"/>
        <v>2142</v>
      </c>
      <c r="H60">
        <f t="shared" si="130"/>
        <v>1971.2</v>
      </c>
      <c r="I60">
        <f t="shared" si="131"/>
        <v>2015</v>
      </c>
      <c r="J60">
        <f t="shared" si="132"/>
        <v>2087.25</v>
      </c>
      <c r="K60">
        <f t="shared" si="133"/>
        <v>1972.25</v>
      </c>
      <c r="L60">
        <f t="shared" si="134"/>
        <v>1968.3999999999999</v>
      </c>
      <c r="M60">
        <f t="shared" si="135"/>
        <v>2091.6</v>
      </c>
      <c r="N60">
        <f t="shared" si="136"/>
        <v>1888</v>
      </c>
      <c r="O60">
        <f t="shared" si="137"/>
        <v>1734.6000000000001</v>
      </c>
      <c r="P60">
        <f t="shared" si="138"/>
        <v>1737.4</v>
      </c>
      <c r="Q60">
        <f t="shared" si="139"/>
        <v>1819.5500000000002</v>
      </c>
      <c r="R60">
        <f t="shared" si="140"/>
        <v>1720.95</v>
      </c>
      <c r="S60">
        <f t="shared" si="141"/>
        <v>1668.5500000000002</v>
      </c>
      <c r="T60">
        <f t="shared" si="142"/>
        <v>1547.7</v>
      </c>
      <c r="U60">
        <f t="shared" si="143"/>
        <v>1201.2</v>
      </c>
      <c r="V60">
        <f t="shared" si="144"/>
        <v>33784.35</v>
      </c>
      <c r="W60">
        <f t="shared" si="145"/>
        <v>-664.07805219737907</v>
      </c>
      <c r="X60">
        <f t="shared" si="146"/>
        <v>7232.4</v>
      </c>
      <c r="Y60">
        <f t="shared" si="147"/>
        <v>3916.4400000000005</v>
      </c>
      <c r="Z60">
        <f t="shared" si="148"/>
        <v>978.36000000000013</v>
      </c>
      <c r="AA60">
        <f t="shared" si="149"/>
        <v>2493.9</v>
      </c>
      <c r="AB60">
        <f t="shared" si="150"/>
        <v>2452.48</v>
      </c>
      <c r="AC60">
        <f t="shared" si="151"/>
        <v>1144</v>
      </c>
      <c r="AD60">
        <f t="shared" si="152"/>
        <v>4442.68</v>
      </c>
      <c r="AE60">
        <f t="shared" si="153"/>
        <v>4601.1000000000004</v>
      </c>
      <c r="AF60">
        <f t="shared" si="154"/>
        <v>321.15999999999997</v>
      </c>
      <c r="AG60">
        <f t="shared" si="155"/>
        <v>1103.76</v>
      </c>
      <c r="AH60">
        <f t="shared" si="156"/>
        <v>122.72000000000001</v>
      </c>
      <c r="AI60">
        <f t="shared" si="157"/>
        <v>802.40000000000009</v>
      </c>
      <c r="AJ60">
        <f t="shared" si="158"/>
        <v>128.52000000000001</v>
      </c>
      <c r="AK60">
        <f t="shared" si="159"/>
        <v>800.12000000000012</v>
      </c>
      <c r="AL60">
        <f t="shared" si="160"/>
        <v>157.08000000000001</v>
      </c>
      <c r="AM60">
        <f t="shared" si="161"/>
        <v>1759.16</v>
      </c>
      <c r="AN60">
        <f t="shared" si="162"/>
        <v>0</v>
      </c>
      <c r="AO60">
        <f t="shared" si="163"/>
        <v>0</v>
      </c>
      <c r="AP60">
        <f t="shared" si="164"/>
        <v>32456.280000000002</v>
      </c>
      <c r="AQ60">
        <f t="shared" si="165"/>
        <v>-3901.7877989815497</v>
      </c>
      <c r="AR60">
        <f t="shared" si="166"/>
        <v>60.48</v>
      </c>
      <c r="AS60">
        <f t="shared" si="167"/>
        <v>63.25</v>
      </c>
      <c r="AT60">
        <f t="shared" si="168"/>
        <v>163.06</v>
      </c>
      <c r="AU60">
        <f t="shared" si="169"/>
        <v>66.3</v>
      </c>
      <c r="AV60">
        <f t="shared" si="170"/>
        <v>115.2</v>
      </c>
      <c r="AW60">
        <f t="shared" si="171"/>
        <v>158.6</v>
      </c>
      <c r="AX60">
        <f t="shared" si="172"/>
        <v>131.56</v>
      </c>
      <c r="AY60">
        <f t="shared" si="173"/>
        <v>120.05000000000001</v>
      </c>
      <c r="AZ60">
        <f t="shared" si="174"/>
        <v>189.07</v>
      </c>
      <c r="BA60">
        <f t="shared" si="175"/>
        <v>60.48</v>
      </c>
      <c r="BB60">
        <f t="shared" si="176"/>
        <v>151.04000000000002</v>
      </c>
      <c r="BC60">
        <f t="shared" si="177"/>
        <v>186.44000000000003</v>
      </c>
      <c r="BD60">
        <f t="shared" si="178"/>
        <v>207.06</v>
      </c>
      <c r="BE60">
        <f t="shared" si="179"/>
        <v>159.06</v>
      </c>
      <c r="BF60">
        <f t="shared" si="180"/>
        <v>97.02000000000001</v>
      </c>
      <c r="BG60">
        <f t="shared" si="181"/>
        <v>148.07000000000002</v>
      </c>
      <c r="BH60">
        <f t="shared" si="182"/>
        <v>110.55000000000001</v>
      </c>
      <c r="BI60">
        <f t="shared" si="183"/>
        <v>134.4</v>
      </c>
      <c r="BJ60">
        <f t="shared" si="184"/>
        <v>2321.69</v>
      </c>
      <c r="BK60">
        <f t="shared" si="185"/>
        <v>-77.489009493631613</v>
      </c>
      <c r="BL60">
        <f t="shared" si="186"/>
        <v>148.68</v>
      </c>
      <c r="BM60">
        <f t="shared" si="187"/>
        <v>146.74</v>
      </c>
      <c r="BN60">
        <f t="shared" si="188"/>
        <v>197.25</v>
      </c>
      <c r="BO60">
        <f t="shared" si="189"/>
        <v>155.54999999999998</v>
      </c>
      <c r="BP60">
        <f t="shared" si="190"/>
        <v>148.47999999999999</v>
      </c>
      <c r="BQ60">
        <f t="shared" si="191"/>
        <v>158.6</v>
      </c>
      <c r="BR60">
        <f t="shared" si="192"/>
        <v>187.22000000000003</v>
      </c>
      <c r="BS60">
        <f t="shared" si="193"/>
        <v>156.80000000000001</v>
      </c>
      <c r="BT60">
        <f t="shared" si="194"/>
        <v>67.34</v>
      </c>
      <c r="BU60">
        <f t="shared" si="195"/>
        <v>78.12</v>
      </c>
      <c r="BV60">
        <f t="shared" si="196"/>
        <v>132.16</v>
      </c>
      <c r="BW60">
        <f t="shared" si="197"/>
        <v>82.600000000000009</v>
      </c>
      <c r="BX60">
        <f t="shared" si="198"/>
        <v>85.68</v>
      </c>
      <c r="BY60">
        <f t="shared" si="199"/>
        <v>93.990000000000009</v>
      </c>
      <c r="BZ60">
        <f t="shared" si="200"/>
        <v>113.19000000000001</v>
      </c>
      <c r="CA60">
        <f t="shared" si="201"/>
        <v>66.300000000000011</v>
      </c>
      <c r="CB60">
        <f t="shared" si="202"/>
        <v>68.34</v>
      </c>
      <c r="CC60">
        <f t="shared" si="203"/>
        <v>42</v>
      </c>
      <c r="CD60">
        <f t="shared" si="204"/>
        <v>2129.04</v>
      </c>
      <c r="CE60">
        <f t="shared" si="205"/>
        <v>244.03058713318896</v>
      </c>
    </row>
    <row r="61" spans="4:83">
      <c r="D61">
        <f t="shared" si="126"/>
        <v>1742.3000000000002</v>
      </c>
      <c r="E61">
        <f t="shared" si="127"/>
        <v>1968.5</v>
      </c>
      <c r="F61">
        <f t="shared" si="128"/>
        <v>2138.5499999999997</v>
      </c>
      <c r="G61">
        <f t="shared" si="129"/>
        <v>2201.6</v>
      </c>
      <c r="H61">
        <f t="shared" si="130"/>
        <v>2030.5</v>
      </c>
      <c r="I61">
        <f t="shared" si="131"/>
        <v>2025.3</v>
      </c>
      <c r="J61">
        <f t="shared" si="132"/>
        <v>2051.4</v>
      </c>
      <c r="K61">
        <f t="shared" si="133"/>
        <v>2048</v>
      </c>
      <c r="L61">
        <f t="shared" si="134"/>
        <v>1994.3</v>
      </c>
      <c r="M61">
        <f t="shared" si="135"/>
        <v>1901.8</v>
      </c>
      <c r="N61">
        <f t="shared" si="136"/>
        <v>1857.4</v>
      </c>
      <c r="O61">
        <f t="shared" si="137"/>
        <v>1868.25</v>
      </c>
      <c r="P61">
        <f t="shared" si="138"/>
        <v>1770.8</v>
      </c>
      <c r="Q61">
        <f t="shared" si="139"/>
        <v>1565.55</v>
      </c>
      <c r="R61">
        <f t="shared" si="140"/>
        <v>1672.5</v>
      </c>
      <c r="S61">
        <f t="shared" si="141"/>
        <v>1270.8999999999999</v>
      </c>
      <c r="T61">
        <f t="shared" si="142"/>
        <v>1100.5</v>
      </c>
      <c r="U61">
        <f t="shared" si="143"/>
        <v>1162</v>
      </c>
      <c r="V61">
        <f t="shared" si="144"/>
        <v>32370.15</v>
      </c>
      <c r="W61">
        <f t="shared" si="145"/>
        <v>-597.90067444891542</v>
      </c>
      <c r="X61">
        <f t="shared" si="146"/>
        <v>74.48</v>
      </c>
      <c r="Y61">
        <f t="shared" si="147"/>
        <v>1290.32</v>
      </c>
      <c r="Z61">
        <f t="shared" si="148"/>
        <v>1361.1399999999999</v>
      </c>
      <c r="AA61">
        <f t="shared" si="149"/>
        <v>6799.3600000000006</v>
      </c>
      <c r="AB61">
        <f t="shared" si="150"/>
        <v>413.96</v>
      </c>
      <c r="AC61">
        <f t="shared" si="151"/>
        <v>1857.6000000000001</v>
      </c>
      <c r="AD61">
        <f t="shared" si="152"/>
        <v>904.72</v>
      </c>
      <c r="AE61">
        <f t="shared" si="153"/>
        <v>691.2</v>
      </c>
      <c r="AF61">
        <f t="shared" si="154"/>
        <v>0</v>
      </c>
      <c r="AG61">
        <f t="shared" si="155"/>
        <v>30.839999999999996</v>
      </c>
      <c r="AH61">
        <f t="shared" si="156"/>
        <v>30.12</v>
      </c>
      <c r="AI61">
        <f t="shared" si="157"/>
        <v>126.9</v>
      </c>
      <c r="AJ61">
        <f t="shared" si="158"/>
        <v>685.02</v>
      </c>
      <c r="AK61">
        <f t="shared" si="159"/>
        <v>21.3</v>
      </c>
      <c r="AL61">
        <f t="shared" si="160"/>
        <v>124.88</v>
      </c>
      <c r="AM61">
        <f t="shared" si="161"/>
        <v>28.64</v>
      </c>
      <c r="AN61">
        <f t="shared" si="162"/>
        <v>127.1</v>
      </c>
      <c r="AO61">
        <f t="shared" si="163"/>
        <v>0</v>
      </c>
      <c r="AP61">
        <f t="shared" si="164"/>
        <v>14567.579999999998</v>
      </c>
      <c r="AQ61">
        <f t="shared" si="165"/>
        <v>-1910.9041870848137</v>
      </c>
      <c r="AR61">
        <f t="shared" si="166"/>
        <v>191.52</v>
      </c>
      <c r="AS61">
        <f t="shared" si="167"/>
        <v>60.959999999999994</v>
      </c>
      <c r="AT61">
        <f t="shared" si="168"/>
        <v>83.39</v>
      </c>
      <c r="AU61">
        <f t="shared" si="169"/>
        <v>53.760000000000005</v>
      </c>
      <c r="AV61">
        <f t="shared" si="170"/>
        <v>123.14</v>
      </c>
      <c r="AW61">
        <f t="shared" si="171"/>
        <v>157.38</v>
      </c>
      <c r="AX61">
        <f t="shared" si="172"/>
        <v>207.77</v>
      </c>
      <c r="AY61">
        <f t="shared" si="173"/>
        <v>122.88</v>
      </c>
      <c r="AZ61">
        <f t="shared" si="174"/>
        <v>183.89</v>
      </c>
      <c r="BA61">
        <f t="shared" si="175"/>
        <v>192.75</v>
      </c>
      <c r="BB61">
        <f t="shared" si="176"/>
        <v>218.37</v>
      </c>
      <c r="BC61">
        <f t="shared" si="177"/>
        <v>126.9</v>
      </c>
      <c r="BD61">
        <f t="shared" si="178"/>
        <v>193.39000000000001</v>
      </c>
      <c r="BE61">
        <f t="shared" si="179"/>
        <v>176.79000000000002</v>
      </c>
      <c r="BF61">
        <f t="shared" si="180"/>
        <v>109.27000000000001</v>
      </c>
      <c r="BG61">
        <f t="shared" si="181"/>
        <v>164.67999999999998</v>
      </c>
      <c r="BH61">
        <f t="shared" si="182"/>
        <v>116.25</v>
      </c>
      <c r="BI61">
        <f t="shared" si="183"/>
        <v>87.98</v>
      </c>
      <c r="BJ61">
        <f t="shared" si="184"/>
        <v>2571.0700000000002</v>
      </c>
      <c r="BK61">
        <f t="shared" si="185"/>
        <v>-63.453402899041606</v>
      </c>
      <c r="BL61">
        <f t="shared" si="186"/>
        <v>143.64000000000001</v>
      </c>
      <c r="BM61">
        <f t="shared" si="187"/>
        <v>132.07999999999998</v>
      </c>
      <c r="BN61">
        <f t="shared" si="188"/>
        <v>164.08999999999997</v>
      </c>
      <c r="BO61">
        <f t="shared" si="189"/>
        <v>194.56</v>
      </c>
      <c r="BP61">
        <f t="shared" si="190"/>
        <v>172.92</v>
      </c>
      <c r="BQ61">
        <f t="shared" si="191"/>
        <v>136.74</v>
      </c>
      <c r="BR61">
        <f t="shared" si="192"/>
        <v>176.21</v>
      </c>
      <c r="BS61">
        <f t="shared" si="193"/>
        <v>166.4</v>
      </c>
      <c r="BT61">
        <f t="shared" si="194"/>
        <v>116.55</v>
      </c>
      <c r="BU61">
        <f t="shared" si="195"/>
        <v>136.20999999999998</v>
      </c>
      <c r="BV61">
        <f t="shared" si="196"/>
        <v>183.23000000000002</v>
      </c>
      <c r="BW61">
        <f t="shared" si="197"/>
        <v>108.1</v>
      </c>
      <c r="BX61">
        <f t="shared" si="198"/>
        <v>93.2</v>
      </c>
      <c r="BY61">
        <f t="shared" si="199"/>
        <v>110.76</v>
      </c>
      <c r="BZ61">
        <f t="shared" si="200"/>
        <v>62.44</v>
      </c>
      <c r="CA61">
        <f t="shared" si="201"/>
        <v>66.23</v>
      </c>
      <c r="CB61">
        <f t="shared" si="202"/>
        <v>49.6</v>
      </c>
      <c r="CC61">
        <f t="shared" si="203"/>
        <v>28.220000000000002</v>
      </c>
      <c r="CD61">
        <f t="shared" si="204"/>
        <v>2241.1799999999998</v>
      </c>
      <c r="CE61">
        <f t="shared" si="205"/>
        <v>261.8286742606561</v>
      </c>
    </row>
    <row r="62" spans="4:83">
      <c r="D62">
        <f t="shared" si="126"/>
        <v>1975.4</v>
      </c>
      <c r="E62">
        <f t="shared" si="127"/>
        <v>2043.1499999999999</v>
      </c>
      <c r="F62">
        <f t="shared" si="128"/>
        <v>2032</v>
      </c>
      <c r="G62">
        <f t="shared" si="129"/>
        <v>2035.8000000000002</v>
      </c>
      <c r="H62">
        <f t="shared" si="130"/>
        <v>1890.6999999999998</v>
      </c>
      <c r="I62">
        <f t="shared" si="131"/>
        <v>2068.85</v>
      </c>
      <c r="J62">
        <f t="shared" si="132"/>
        <v>2120.9</v>
      </c>
      <c r="K62">
        <f t="shared" si="133"/>
        <v>2048.85</v>
      </c>
      <c r="L62">
        <f t="shared" si="134"/>
        <v>1967.1</v>
      </c>
      <c r="M62">
        <f t="shared" si="135"/>
        <v>1993.8999999999999</v>
      </c>
      <c r="N62">
        <f t="shared" si="136"/>
        <v>1796.9</v>
      </c>
      <c r="O62">
        <f t="shared" si="137"/>
        <v>1850</v>
      </c>
      <c r="P62">
        <f t="shared" si="138"/>
        <v>1817.6999999999998</v>
      </c>
      <c r="Q62">
        <f t="shared" si="139"/>
        <v>1615.6999999999998</v>
      </c>
      <c r="R62">
        <f t="shared" si="140"/>
        <v>1353.3999999999999</v>
      </c>
      <c r="S62">
        <f t="shared" si="141"/>
        <v>1370.25</v>
      </c>
      <c r="T62">
        <f t="shared" si="142"/>
        <v>1322.05</v>
      </c>
      <c r="U62">
        <f t="shared" si="143"/>
        <v>945.2</v>
      </c>
      <c r="V62">
        <f t="shared" si="144"/>
        <v>32247.850000000006</v>
      </c>
      <c r="W62">
        <f t="shared" si="145"/>
        <v>-748.45154654285659</v>
      </c>
      <c r="X62">
        <f t="shared" si="146"/>
        <v>7730.2400000000007</v>
      </c>
      <c r="Y62">
        <f t="shared" si="147"/>
        <v>2570</v>
      </c>
      <c r="Z62">
        <f t="shared" si="148"/>
        <v>2915.9199999999996</v>
      </c>
      <c r="AA62">
        <f t="shared" si="149"/>
        <v>2343.7800000000002</v>
      </c>
      <c r="AB62">
        <f t="shared" si="150"/>
        <v>165.76</v>
      </c>
      <c r="AC62">
        <f t="shared" si="151"/>
        <v>2050.8599999999997</v>
      </c>
      <c r="AD62">
        <f t="shared" si="152"/>
        <v>4036.06</v>
      </c>
      <c r="AE62">
        <f t="shared" si="153"/>
        <v>986.57999999999993</v>
      </c>
      <c r="AF62">
        <f t="shared" si="154"/>
        <v>971.09999999999991</v>
      </c>
      <c r="AG62">
        <f t="shared" si="155"/>
        <v>619.75999999999988</v>
      </c>
      <c r="AH62">
        <f t="shared" si="156"/>
        <v>0</v>
      </c>
      <c r="AI62">
        <f t="shared" si="157"/>
        <v>0</v>
      </c>
      <c r="AJ62">
        <f t="shared" si="158"/>
        <v>2788.7999999999997</v>
      </c>
      <c r="AK62">
        <f t="shared" si="159"/>
        <v>0</v>
      </c>
      <c r="AL62">
        <f t="shared" si="160"/>
        <v>0</v>
      </c>
      <c r="AM62">
        <f t="shared" si="161"/>
        <v>0</v>
      </c>
      <c r="AN62">
        <f t="shared" si="162"/>
        <v>0</v>
      </c>
      <c r="AO62">
        <f t="shared" si="163"/>
        <v>0</v>
      </c>
      <c r="AP62">
        <f t="shared" si="164"/>
        <v>27178.86</v>
      </c>
      <c r="AQ62">
        <f t="shared" si="165"/>
        <v>-4517.5884278149315</v>
      </c>
      <c r="AR62">
        <f t="shared" si="166"/>
        <v>119</v>
      </c>
      <c r="AS62">
        <f t="shared" si="167"/>
        <v>79.67</v>
      </c>
      <c r="AT62">
        <f t="shared" si="168"/>
        <v>124.46000000000001</v>
      </c>
      <c r="AU62">
        <f t="shared" si="169"/>
        <v>109.62</v>
      </c>
      <c r="AV62">
        <f t="shared" si="170"/>
        <v>220.14999999999998</v>
      </c>
      <c r="AW62">
        <f t="shared" si="171"/>
        <v>128.5</v>
      </c>
      <c r="AX62">
        <f t="shared" si="172"/>
        <v>58.419999999999995</v>
      </c>
      <c r="AY62">
        <f t="shared" si="173"/>
        <v>125.28</v>
      </c>
      <c r="AZ62">
        <f t="shared" si="174"/>
        <v>129.47999999999999</v>
      </c>
      <c r="BA62">
        <f t="shared" si="175"/>
        <v>170.18</v>
      </c>
      <c r="BB62">
        <f t="shared" si="176"/>
        <v>178.5</v>
      </c>
      <c r="BC62">
        <f t="shared" si="177"/>
        <v>210</v>
      </c>
      <c r="BD62">
        <f t="shared" si="178"/>
        <v>164.33999999999997</v>
      </c>
      <c r="BE62">
        <f t="shared" si="179"/>
        <v>173.33999999999997</v>
      </c>
      <c r="BF62">
        <f t="shared" si="180"/>
        <v>191.9</v>
      </c>
      <c r="BG62">
        <f t="shared" si="181"/>
        <v>152.25</v>
      </c>
      <c r="BH62">
        <f t="shared" si="182"/>
        <v>98.429999999999993</v>
      </c>
      <c r="BI62">
        <f t="shared" si="183"/>
        <v>120.92999999999999</v>
      </c>
      <c r="BJ62">
        <f t="shared" si="184"/>
        <v>2554.4499999999994</v>
      </c>
      <c r="BK62">
        <f t="shared" si="185"/>
        <v>-107.92408553333757</v>
      </c>
      <c r="BL62">
        <f t="shared" si="186"/>
        <v>202.3</v>
      </c>
      <c r="BM62">
        <f t="shared" si="187"/>
        <v>172.19</v>
      </c>
      <c r="BN62">
        <f t="shared" si="188"/>
        <v>177.79999999999998</v>
      </c>
      <c r="BO62">
        <f t="shared" si="189"/>
        <v>151.38</v>
      </c>
      <c r="BP62">
        <f t="shared" si="190"/>
        <v>194.25</v>
      </c>
      <c r="BQ62">
        <f t="shared" si="191"/>
        <v>136.20999999999998</v>
      </c>
      <c r="BR62">
        <f t="shared" si="192"/>
        <v>139.69999999999999</v>
      </c>
      <c r="BS62">
        <f t="shared" si="193"/>
        <v>96.570000000000007</v>
      </c>
      <c r="BT62">
        <f t="shared" si="194"/>
        <v>161.85</v>
      </c>
      <c r="BU62">
        <f t="shared" si="195"/>
        <v>142.23999999999998</v>
      </c>
      <c r="BV62">
        <f t="shared" si="196"/>
        <v>116.62000000000002</v>
      </c>
      <c r="BW62">
        <f t="shared" si="197"/>
        <v>77.5</v>
      </c>
      <c r="BX62">
        <f t="shared" si="198"/>
        <v>94.61999999999999</v>
      </c>
      <c r="BY62">
        <f t="shared" si="199"/>
        <v>107</v>
      </c>
      <c r="BZ62">
        <f t="shared" si="200"/>
        <v>42.42</v>
      </c>
      <c r="CA62">
        <f t="shared" si="201"/>
        <v>48.72</v>
      </c>
      <c r="CB62">
        <f t="shared" si="202"/>
        <v>59.830000000000005</v>
      </c>
      <c r="CC62">
        <f t="shared" si="203"/>
        <v>41.7</v>
      </c>
      <c r="CD62">
        <f t="shared" si="204"/>
        <v>2162.8999999999996</v>
      </c>
      <c r="CE62">
        <f t="shared" si="205"/>
        <v>236.75635497622352</v>
      </c>
    </row>
    <row r="63" spans="4:83">
      <c r="D63">
        <f t="shared" si="126"/>
        <v>2011.95</v>
      </c>
      <c r="E63">
        <f t="shared" si="127"/>
        <v>2162.65</v>
      </c>
      <c r="F63">
        <f t="shared" si="128"/>
        <v>2096</v>
      </c>
      <c r="G63">
        <f t="shared" si="129"/>
        <v>2103.75</v>
      </c>
      <c r="H63">
        <f t="shared" si="130"/>
        <v>2066.6999999999998</v>
      </c>
      <c r="I63">
        <f t="shared" si="131"/>
        <v>2017.45</v>
      </c>
      <c r="J63">
        <f t="shared" si="132"/>
        <v>2077.7000000000003</v>
      </c>
      <c r="K63">
        <f t="shared" si="133"/>
        <v>2110.85</v>
      </c>
      <c r="L63">
        <f t="shared" si="134"/>
        <v>2038.25</v>
      </c>
      <c r="M63">
        <f t="shared" si="135"/>
        <v>1950.75</v>
      </c>
      <c r="N63">
        <f t="shared" si="136"/>
        <v>2024</v>
      </c>
      <c r="O63">
        <f t="shared" si="137"/>
        <v>1972.25</v>
      </c>
      <c r="P63">
        <f t="shared" si="138"/>
        <v>1887.6</v>
      </c>
      <c r="Q63">
        <f t="shared" si="139"/>
        <v>1728.3999999999999</v>
      </c>
      <c r="R63">
        <f t="shared" si="140"/>
        <v>1904.85</v>
      </c>
      <c r="S63">
        <f t="shared" si="141"/>
        <v>1502.4499999999998</v>
      </c>
      <c r="T63">
        <f t="shared" si="142"/>
        <v>1109.3999999999999</v>
      </c>
      <c r="U63">
        <f t="shared" si="143"/>
        <v>883.2</v>
      </c>
      <c r="V63">
        <f t="shared" si="144"/>
        <v>33648.199999999997</v>
      </c>
      <c r="W63">
        <f t="shared" si="145"/>
        <v>-385.55189684741208</v>
      </c>
      <c r="X63">
        <f t="shared" si="146"/>
        <v>2114.52</v>
      </c>
      <c r="Y63">
        <f t="shared" si="147"/>
        <v>1869.98</v>
      </c>
      <c r="Z63">
        <f t="shared" si="148"/>
        <v>1378.12</v>
      </c>
      <c r="AA63">
        <f t="shared" si="149"/>
        <v>3039.6</v>
      </c>
      <c r="AB63">
        <f t="shared" si="150"/>
        <v>3134.91</v>
      </c>
      <c r="AC63">
        <f t="shared" si="151"/>
        <v>3901.26</v>
      </c>
      <c r="AD63">
        <f t="shared" si="152"/>
        <v>1057.26</v>
      </c>
      <c r="AE63">
        <f t="shared" si="153"/>
        <v>2605.5399999999995</v>
      </c>
      <c r="AF63">
        <f t="shared" si="154"/>
        <v>63.12</v>
      </c>
      <c r="AG63">
        <f t="shared" si="155"/>
        <v>678.30000000000007</v>
      </c>
      <c r="AH63">
        <f t="shared" si="156"/>
        <v>60.72</v>
      </c>
      <c r="AI63">
        <f t="shared" si="157"/>
        <v>1455.3</v>
      </c>
      <c r="AJ63">
        <f t="shared" si="158"/>
        <v>1853.7199999999998</v>
      </c>
      <c r="AK63">
        <f t="shared" si="159"/>
        <v>78.88</v>
      </c>
      <c r="AL63">
        <f t="shared" si="160"/>
        <v>0</v>
      </c>
      <c r="AM63">
        <f t="shared" si="161"/>
        <v>0</v>
      </c>
      <c r="AN63">
        <f t="shared" si="162"/>
        <v>0</v>
      </c>
      <c r="AO63">
        <f t="shared" si="163"/>
        <v>0</v>
      </c>
      <c r="AP63">
        <f t="shared" si="164"/>
        <v>23291.23</v>
      </c>
      <c r="AQ63">
        <f t="shared" si="165"/>
        <v>-906.2623652098157</v>
      </c>
      <c r="AR63">
        <f t="shared" si="166"/>
        <v>105.2</v>
      </c>
      <c r="AS63">
        <f t="shared" si="167"/>
        <v>51.8</v>
      </c>
      <c r="AT63">
        <f t="shared" si="168"/>
        <v>110.04</v>
      </c>
      <c r="AU63">
        <f t="shared" si="169"/>
        <v>71.399999999999991</v>
      </c>
      <c r="AV63">
        <f t="shared" si="170"/>
        <v>97.109999999999985</v>
      </c>
      <c r="AW63">
        <f t="shared" si="171"/>
        <v>141.35</v>
      </c>
      <c r="AX63">
        <f t="shared" si="172"/>
        <v>149.91</v>
      </c>
      <c r="AY63">
        <f t="shared" si="173"/>
        <v>121.73</v>
      </c>
      <c r="AZ63">
        <f t="shared" si="174"/>
        <v>205.14000000000001</v>
      </c>
      <c r="BA63">
        <f t="shared" si="175"/>
        <v>140.25</v>
      </c>
      <c r="BB63">
        <f t="shared" si="176"/>
        <v>156.86000000000001</v>
      </c>
      <c r="BC63">
        <f t="shared" si="177"/>
        <v>110.25</v>
      </c>
      <c r="BD63">
        <f t="shared" si="178"/>
        <v>142.78</v>
      </c>
      <c r="BE63">
        <f t="shared" si="179"/>
        <v>206.48</v>
      </c>
      <c r="BF63">
        <f t="shared" si="180"/>
        <v>97.109999999999985</v>
      </c>
      <c r="BG63">
        <f t="shared" si="181"/>
        <v>117.41</v>
      </c>
      <c r="BH63">
        <f t="shared" si="182"/>
        <v>132.44</v>
      </c>
      <c r="BI63">
        <f t="shared" si="183"/>
        <v>106.26</v>
      </c>
      <c r="BJ63">
        <f t="shared" si="184"/>
        <v>2263.52</v>
      </c>
      <c r="BK63">
        <f t="shared" si="185"/>
        <v>-77.774471355048632</v>
      </c>
      <c r="BL63">
        <f t="shared" si="186"/>
        <v>191.99</v>
      </c>
      <c r="BM63">
        <f t="shared" si="187"/>
        <v>165.76</v>
      </c>
      <c r="BN63">
        <f t="shared" si="188"/>
        <v>146.72</v>
      </c>
      <c r="BO63">
        <f t="shared" si="189"/>
        <v>150.45000000000002</v>
      </c>
      <c r="BP63">
        <f t="shared" si="190"/>
        <v>161.85</v>
      </c>
      <c r="BQ63">
        <f t="shared" si="191"/>
        <v>182.47</v>
      </c>
      <c r="BR63">
        <f t="shared" si="192"/>
        <v>178.84</v>
      </c>
      <c r="BS63">
        <f t="shared" si="193"/>
        <v>101.00999999999999</v>
      </c>
      <c r="BT63">
        <f t="shared" si="194"/>
        <v>123.61000000000001</v>
      </c>
      <c r="BU63">
        <f t="shared" si="195"/>
        <v>96.899999999999991</v>
      </c>
      <c r="BV63">
        <f t="shared" si="196"/>
        <v>156.86000000000001</v>
      </c>
      <c r="BW63">
        <f t="shared" si="197"/>
        <v>105.35</v>
      </c>
      <c r="BX63">
        <f t="shared" si="198"/>
        <v>87.12</v>
      </c>
      <c r="BY63">
        <f t="shared" si="199"/>
        <v>67.28</v>
      </c>
      <c r="BZ63">
        <f t="shared" si="200"/>
        <v>59.759999999999991</v>
      </c>
      <c r="CA63">
        <f t="shared" si="201"/>
        <v>57.709999999999994</v>
      </c>
      <c r="CB63">
        <f t="shared" si="202"/>
        <v>39.559999999999995</v>
      </c>
      <c r="CC63">
        <f t="shared" si="203"/>
        <v>28.980000000000004</v>
      </c>
      <c r="CD63">
        <f t="shared" si="204"/>
        <v>2102.2200000000003</v>
      </c>
      <c r="CE63">
        <f t="shared" si="205"/>
        <v>254.75569640715617</v>
      </c>
    </row>
    <row r="64" spans="4:83">
      <c r="D64">
        <f t="shared" si="126"/>
        <v>1914</v>
      </c>
      <c r="E64">
        <f t="shared" si="127"/>
        <v>2283.3000000000002</v>
      </c>
      <c r="F64">
        <f t="shared" si="128"/>
        <v>2240.35</v>
      </c>
      <c r="G64">
        <f t="shared" si="129"/>
        <v>2161.5</v>
      </c>
      <c r="H64">
        <f t="shared" si="130"/>
        <v>1990.8</v>
      </c>
      <c r="I64">
        <f t="shared" si="131"/>
        <v>2223.0499999999997</v>
      </c>
      <c r="J64">
        <f t="shared" si="132"/>
        <v>2184</v>
      </c>
      <c r="K64">
        <f t="shared" si="133"/>
        <v>2086.4</v>
      </c>
      <c r="L64">
        <f t="shared" si="134"/>
        <v>2112</v>
      </c>
      <c r="M64">
        <f t="shared" si="135"/>
        <v>2062.5</v>
      </c>
      <c r="N64">
        <f t="shared" si="136"/>
        <v>1872</v>
      </c>
      <c r="O64">
        <f t="shared" si="137"/>
        <v>1890</v>
      </c>
      <c r="P64">
        <f t="shared" si="138"/>
        <v>2041.8000000000002</v>
      </c>
      <c r="Q64">
        <f t="shared" si="139"/>
        <v>1790.1</v>
      </c>
      <c r="R64">
        <f t="shared" si="140"/>
        <v>1773.1000000000001</v>
      </c>
      <c r="S64">
        <f t="shared" si="141"/>
        <v>1278.9000000000001</v>
      </c>
      <c r="T64">
        <f t="shared" si="142"/>
        <v>1224</v>
      </c>
      <c r="U64">
        <f t="shared" si="143"/>
        <v>964.25</v>
      </c>
      <c r="V64">
        <f t="shared" si="144"/>
        <v>34092.049999999996</v>
      </c>
      <c r="W64">
        <f t="shared" si="145"/>
        <v>-525.82940866871377</v>
      </c>
      <c r="X64">
        <f t="shared" si="146"/>
        <v>1446.7199999999998</v>
      </c>
      <c r="Y64">
        <f t="shared" si="147"/>
        <v>5335.4400000000005</v>
      </c>
      <c r="Z64">
        <f t="shared" si="148"/>
        <v>1864.8</v>
      </c>
      <c r="AA64">
        <f t="shared" si="149"/>
        <v>2106.48</v>
      </c>
      <c r="AB64">
        <f t="shared" si="150"/>
        <v>1078.56</v>
      </c>
      <c r="AC64">
        <f t="shared" si="151"/>
        <v>5237.66</v>
      </c>
      <c r="AD64">
        <f t="shared" si="152"/>
        <v>3842.8</v>
      </c>
      <c r="AE64">
        <f t="shared" si="153"/>
        <v>3041.28</v>
      </c>
      <c r="AF64">
        <f t="shared" si="154"/>
        <v>1474.5600000000002</v>
      </c>
      <c r="AG64">
        <f t="shared" si="155"/>
        <v>3225</v>
      </c>
      <c r="AH64">
        <f t="shared" si="156"/>
        <v>1344</v>
      </c>
      <c r="AI64">
        <f t="shared" si="157"/>
        <v>0</v>
      </c>
      <c r="AJ64">
        <f t="shared" si="158"/>
        <v>4132.8</v>
      </c>
      <c r="AK64">
        <f t="shared" si="159"/>
        <v>168.48</v>
      </c>
      <c r="AL64">
        <f t="shared" si="160"/>
        <v>0</v>
      </c>
      <c r="AM64">
        <f t="shared" si="161"/>
        <v>0</v>
      </c>
      <c r="AN64">
        <f t="shared" si="162"/>
        <v>0</v>
      </c>
      <c r="AO64">
        <f t="shared" si="163"/>
        <v>0</v>
      </c>
      <c r="AP64">
        <f t="shared" si="164"/>
        <v>34298.58</v>
      </c>
      <c r="AQ64">
        <f t="shared" si="165"/>
        <v>-3768.1370019901078</v>
      </c>
      <c r="AR64">
        <f t="shared" si="166"/>
        <v>168.96</v>
      </c>
      <c r="AS64">
        <f t="shared" si="167"/>
        <v>54.180000000000007</v>
      </c>
      <c r="AT64">
        <f t="shared" si="168"/>
        <v>116.55</v>
      </c>
      <c r="AU64">
        <f t="shared" si="169"/>
        <v>172.92</v>
      </c>
      <c r="AV64">
        <f t="shared" si="170"/>
        <v>126</v>
      </c>
      <c r="AW64">
        <f t="shared" si="171"/>
        <v>66.820000000000007</v>
      </c>
      <c r="AX64">
        <f t="shared" si="172"/>
        <v>72.8</v>
      </c>
      <c r="AY64">
        <f t="shared" si="173"/>
        <v>87.04</v>
      </c>
      <c r="AZ64">
        <f t="shared" si="174"/>
        <v>138.24</v>
      </c>
      <c r="BA64">
        <f t="shared" si="175"/>
        <v>120</v>
      </c>
      <c r="BB64">
        <f t="shared" si="176"/>
        <v>175.2</v>
      </c>
      <c r="BC64">
        <f t="shared" si="177"/>
        <v>214.2</v>
      </c>
      <c r="BD64">
        <f t="shared" si="178"/>
        <v>145.14000000000001</v>
      </c>
      <c r="BE64">
        <f t="shared" si="179"/>
        <v>126.36</v>
      </c>
      <c r="BF64">
        <f t="shared" si="180"/>
        <v>123.76</v>
      </c>
      <c r="BG64">
        <f t="shared" si="181"/>
        <v>168.49</v>
      </c>
      <c r="BH64">
        <f t="shared" si="182"/>
        <v>162</v>
      </c>
      <c r="BI64">
        <f t="shared" si="183"/>
        <v>114.55000000000001</v>
      </c>
      <c r="BJ64">
        <f t="shared" si="184"/>
        <v>2353.21</v>
      </c>
      <c r="BK64">
        <f t="shared" si="185"/>
        <v>-17.019272313719583</v>
      </c>
      <c r="BL64">
        <f t="shared" si="186"/>
        <v>208.56</v>
      </c>
      <c r="BM64">
        <f t="shared" si="187"/>
        <v>144.47999999999999</v>
      </c>
      <c r="BN64">
        <f t="shared" si="188"/>
        <v>157.98999999999998</v>
      </c>
      <c r="BO64">
        <f t="shared" si="189"/>
        <v>136.24</v>
      </c>
      <c r="BP64">
        <f t="shared" si="190"/>
        <v>209.16000000000003</v>
      </c>
      <c r="BQ64">
        <f t="shared" si="191"/>
        <v>167.04999999999998</v>
      </c>
      <c r="BR64">
        <f t="shared" si="192"/>
        <v>143</v>
      </c>
      <c r="BS64">
        <f t="shared" si="193"/>
        <v>166.4</v>
      </c>
      <c r="BT64">
        <f t="shared" si="194"/>
        <v>125.44000000000001</v>
      </c>
      <c r="BU64">
        <f t="shared" si="195"/>
        <v>125</v>
      </c>
      <c r="BV64">
        <f t="shared" si="196"/>
        <v>81.599999999999994</v>
      </c>
      <c r="BW64">
        <f t="shared" si="197"/>
        <v>75.599999999999994</v>
      </c>
      <c r="BX64">
        <f t="shared" si="198"/>
        <v>98.4</v>
      </c>
      <c r="BY64">
        <f t="shared" si="199"/>
        <v>81.899999999999991</v>
      </c>
      <c r="BZ64">
        <f t="shared" si="200"/>
        <v>59.5</v>
      </c>
      <c r="CA64">
        <f t="shared" si="201"/>
        <v>48.72</v>
      </c>
      <c r="CB64">
        <f t="shared" si="202"/>
        <v>37.800000000000004</v>
      </c>
      <c r="CC64">
        <f t="shared" si="203"/>
        <v>36.25</v>
      </c>
      <c r="CD64">
        <f t="shared" si="204"/>
        <v>2103.09</v>
      </c>
      <c r="CE64">
        <f t="shared" si="205"/>
        <v>246.56895384636769</v>
      </c>
    </row>
    <row r="65" spans="1:83">
      <c r="D65">
        <f t="shared" si="126"/>
        <v>1973.7200000000003</v>
      </c>
      <c r="E65">
        <f t="shared" si="127"/>
        <v>2032</v>
      </c>
      <c r="F65">
        <f t="shared" si="128"/>
        <v>2163.2000000000003</v>
      </c>
      <c r="G65">
        <f t="shared" si="129"/>
        <v>2087.4399999999996</v>
      </c>
      <c r="H65">
        <f t="shared" si="130"/>
        <v>2197.35</v>
      </c>
      <c r="I65">
        <f t="shared" si="131"/>
        <v>2140.08</v>
      </c>
      <c r="J65">
        <f t="shared" si="132"/>
        <v>2117.7450000000003</v>
      </c>
      <c r="K65">
        <f t="shared" si="133"/>
        <v>2097.1349999999998</v>
      </c>
      <c r="L65">
        <f t="shared" si="134"/>
        <v>2270.7750000000001</v>
      </c>
      <c r="M65">
        <f t="shared" si="135"/>
        <v>2210.85</v>
      </c>
      <c r="N65">
        <f t="shared" si="136"/>
        <v>2108.7550000000001</v>
      </c>
      <c r="O65">
        <f t="shared" si="137"/>
        <v>2072.79</v>
      </c>
      <c r="P65">
        <f t="shared" si="138"/>
        <v>1847.5500000000002</v>
      </c>
      <c r="Q65">
        <f t="shared" si="139"/>
        <v>1771</v>
      </c>
      <c r="R65">
        <f t="shared" si="140"/>
        <v>1335.7</v>
      </c>
      <c r="S65">
        <f t="shared" si="141"/>
        <v>1232.0550000000001</v>
      </c>
      <c r="T65">
        <f t="shared" si="142"/>
        <v>1043.9000000000001</v>
      </c>
      <c r="U65">
        <f t="shared" si="143"/>
        <v>846.60000000000014</v>
      </c>
      <c r="V65">
        <f t="shared" si="144"/>
        <v>33548.645000000004</v>
      </c>
      <c r="W65">
        <f t="shared" si="145"/>
        <v>-595.08488855718383</v>
      </c>
      <c r="X65">
        <f t="shared" si="146"/>
        <v>484.12</v>
      </c>
      <c r="Y65">
        <f t="shared" si="147"/>
        <v>4592.32</v>
      </c>
      <c r="Z65">
        <f t="shared" si="148"/>
        <v>4503.2</v>
      </c>
      <c r="AA65">
        <f t="shared" si="149"/>
        <v>2141.2399999999998</v>
      </c>
      <c r="AB65">
        <f t="shared" si="150"/>
        <v>4343.3</v>
      </c>
      <c r="AC65">
        <f t="shared" si="151"/>
        <v>5256.21</v>
      </c>
      <c r="AD65">
        <f t="shared" si="152"/>
        <v>3147.36</v>
      </c>
      <c r="AE65">
        <f t="shared" si="153"/>
        <v>1915.7400000000002</v>
      </c>
      <c r="AF65">
        <f t="shared" si="154"/>
        <v>4100.4000000000005</v>
      </c>
      <c r="AG65">
        <f t="shared" si="155"/>
        <v>2213.4</v>
      </c>
      <c r="AH65">
        <f t="shared" si="156"/>
        <v>1937.98</v>
      </c>
      <c r="AI65">
        <f t="shared" si="157"/>
        <v>379.08</v>
      </c>
      <c r="AJ65">
        <f t="shared" si="158"/>
        <v>1111.92</v>
      </c>
      <c r="AK65">
        <f t="shared" si="159"/>
        <v>1773.1999999999998</v>
      </c>
      <c r="AL65">
        <f t="shared" si="160"/>
        <v>0</v>
      </c>
      <c r="AM65">
        <f t="shared" si="161"/>
        <v>44.460000000000008</v>
      </c>
      <c r="AN65">
        <f t="shared" si="162"/>
        <v>0</v>
      </c>
      <c r="AO65">
        <f t="shared" si="163"/>
        <v>0</v>
      </c>
      <c r="AP65">
        <f t="shared" si="164"/>
        <v>37943.93</v>
      </c>
      <c r="AQ65">
        <f t="shared" si="165"/>
        <v>-1841.937404685413</v>
      </c>
      <c r="AR65">
        <f t="shared" si="166"/>
        <v>170.24</v>
      </c>
      <c r="AS65">
        <f t="shared" si="167"/>
        <v>152.39999999999998</v>
      </c>
      <c r="AT65">
        <f t="shared" si="168"/>
        <v>80.600000000000009</v>
      </c>
      <c r="AU65">
        <f t="shared" si="169"/>
        <v>180.23</v>
      </c>
      <c r="AV65">
        <f t="shared" si="170"/>
        <v>56.540000000000006</v>
      </c>
      <c r="AW65">
        <f t="shared" si="171"/>
        <v>24.1</v>
      </c>
      <c r="AX65">
        <f t="shared" si="172"/>
        <v>89.64</v>
      </c>
      <c r="AY65">
        <f t="shared" si="173"/>
        <v>104.4</v>
      </c>
      <c r="AZ65">
        <f t="shared" si="174"/>
        <v>81.600000000000009</v>
      </c>
      <c r="BA65">
        <f t="shared" si="175"/>
        <v>51</v>
      </c>
      <c r="BB65">
        <f t="shared" si="176"/>
        <v>118.91000000000001</v>
      </c>
      <c r="BC65">
        <f t="shared" si="177"/>
        <v>136.07999999999998</v>
      </c>
      <c r="BD65">
        <f t="shared" si="178"/>
        <v>153.68</v>
      </c>
      <c r="BE65">
        <f t="shared" si="179"/>
        <v>101.19999999999999</v>
      </c>
      <c r="BF65">
        <f t="shared" si="180"/>
        <v>168.35</v>
      </c>
      <c r="BG65">
        <f t="shared" si="181"/>
        <v>124.83000000000001</v>
      </c>
      <c r="BH65">
        <f t="shared" si="182"/>
        <v>111.54</v>
      </c>
      <c r="BI65">
        <f t="shared" si="183"/>
        <v>99.600000000000009</v>
      </c>
      <c r="BJ65">
        <f t="shared" si="184"/>
        <v>2004.9399999999998</v>
      </c>
      <c r="BK65">
        <f t="shared" si="185"/>
        <v>-6.7638790490163743</v>
      </c>
      <c r="BL65">
        <f t="shared" si="186"/>
        <v>199.5</v>
      </c>
      <c r="BM65">
        <f t="shared" si="187"/>
        <v>88.899999999999991</v>
      </c>
      <c r="BN65">
        <f t="shared" si="188"/>
        <v>158.6</v>
      </c>
      <c r="BO65">
        <f t="shared" si="189"/>
        <v>99.53</v>
      </c>
      <c r="BP65">
        <f t="shared" si="190"/>
        <v>143.91999999999999</v>
      </c>
      <c r="BQ65">
        <f t="shared" si="191"/>
        <v>53.02000000000001</v>
      </c>
      <c r="BR65">
        <f t="shared" si="192"/>
        <v>64.739999999999995</v>
      </c>
      <c r="BS65">
        <f t="shared" si="193"/>
        <v>39.150000000000006</v>
      </c>
      <c r="BT65">
        <f t="shared" si="194"/>
        <v>28.05</v>
      </c>
      <c r="BU65">
        <f t="shared" si="195"/>
        <v>84.149999999999991</v>
      </c>
      <c r="BV65">
        <f t="shared" si="196"/>
        <v>134.09</v>
      </c>
      <c r="BW65">
        <f t="shared" si="197"/>
        <v>148.22999999999999</v>
      </c>
      <c r="BX65">
        <f t="shared" si="198"/>
        <v>149.16</v>
      </c>
      <c r="BY65">
        <f t="shared" si="199"/>
        <v>118.80000000000001</v>
      </c>
      <c r="BZ65">
        <f t="shared" si="200"/>
        <v>85.1</v>
      </c>
      <c r="CA65">
        <f t="shared" si="201"/>
        <v>80.37</v>
      </c>
      <c r="CB65">
        <f t="shared" si="202"/>
        <v>50.050000000000004</v>
      </c>
      <c r="CC65">
        <f t="shared" si="203"/>
        <v>40.799999999999997</v>
      </c>
      <c r="CD65">
        <f t="shared" si="204"/>
        <v>1766.1599999999999</v>
      </c>
      <c r="CE65">
        <f t="shared" si="205"/>
        <v>261.58192732503818</v>
      </c>
    </row>
    <row r="66" spans="1:83">
      <c r="D66">
        <f t="shared" si="126"/>
        <v>1680.6400000000003</v>
      </c>
      <c r="E66">
        <f t="shared" si="127"/>
        <v>1927.4849999999999</v>
      </c>
      <c r="F66">
        <f t="shared" si="128"/>
        <v>2153.0299999999997</v>
      </c>
      <c r="G66">
        <f t="shared" si="129"/>
        <v>1909.5099999999998</v>
      </c>
      <c r="H66">
        <f t="shared" si="130"/>
        <v>2065.6750000000002</v>
      </c>
      <c r="I66">
        <f t="shared" si="131"/>
        <v>2021.5</v>
      </c>
      <c r="J66">
        <f t="shared" si="132"/>
        <v>2040.78</v>
      </c>
      <c r="K66">
        <f t="shared" si="133"/>
        <v>2075.1799999999994</v>
      </c>
      <c r="L66">
        <f t="shared" si="134"/>
        <v>1920.425</v>
      </c>
      <c r="M66">
        <f t="shared" si="135"/>
        <v>1949.3449999999998</v>
      </c>
      <c r="N66">
        <f t="shared" si="136"/>
        <v>2049.3000000000002</v>
      </c>
      <c r="O66">
        <f t="shared" si="137"/>
        <v>2047.0050000000001</v>
      </c>
      <c r="P66">
        <f t="shared" si="138"/>
        <v>1685.6</v>
      </c>
      <c r="Q66">
        <f t="shared" si="139"/>
        <v>1760.6499999999999</v>
      </c>
      <c r="R66">
        <f t="shared" si="140"/>
        <v>1593.24</v>
      </c>
      <c r="S66">
        <f t="shared" si="141"/>
        <v>1272.7599999999998</v>
      </c>
      <c r="T66">
        <f t="shared" si="142"/>
        <v>1217.7</v>
      </c>
      <c r="U66">
        <f t="shared" si="143"/>
        <v>1122.6600000000001</v>
      </c>
      <c r="V66">
        <f t="shared" si="144"/>
        <v>32492.485000000001</v>
      </c>
      <c r="W66">
        <f t="shared" si="145"/>
        <v>-477.00810801205455</v>
      </c>
      <c r="X66">
        <f t="shared" si="146"/>
        <v>3916.8</v>
      </c>
      <c r="Y66">
        <f t="shared" si="147"/>
        <v>803.88000000000011</v>
      </c>
      <c r="Z66">
        <f t="shared" si="148"/>
        <v>3665.9700000000003</v>
      </c>
      <c r="AA66">
        <f t="shared" si="149"/>
        <v>1058.8400000000001</v>
      </c>
      <c r="AB66">
        <f t="shared" si="150"/>
        <v>445.20000000000005</v>
      </c>
      <c r="AC66">
        <f t="shared" si="151"/>
        <v>2813.2000000000003</v>
      </c>
      <c r="AD66">
        <f t="shared" si="152"/>
        <v>3005.7000000000003</v>
      </c>
      <c r="AE66">
        <f t="shared" si="153"/>
        <v>1300.48</v>
      </c>
      <c r="AF66">
        <f t="shared" si="154"/>
        <v>933.65999999999985</v>
      </c>
      <c r="AG66">
        <f t="shared" si="155"/>
        <v>4487.2199999999993</v>
      </c>
      <c r="AH66">
        <f t="shared" si="156"/>
        <v>2838.6600000000003</v>
      </c>
      <c r="AI66">
        <f t="shared" si="157"/>
        <v>200.45999999999998</v>
      </c>
      <c r="AJ66">
        <f t="shared" si="158"/>
        <v>318.08</v>
      </c>
      <c r="AK66">
        <f t="shared" si="159"/>
        <v>142.6</v>
      </c>
      <c r="AL66">
        <f t="shared" si="160"/>
        <v>0</v>
      </c>
      <c r="AM66">
        <f t="shared" si="161"/>
        <v>0</v>
      </c>
      <c r="AN66">
        <f t="shared" si="162"/>
        <v>0</v>
      </c>
      <c r="AO66">
        <f t="shared" si="163"/>
        <v>0</v>
      </c>
      <c r="AP66">
        <f t="shared" si="164"/>
        <v>25930.750000000004</v>
      </c>
      <c r="AQ66">
        <f t="shared" si="165"/>
        <v>-4327.1143398395534</v>
      </c>
      <c r="AR66">
        <f t="shared" si="166"/>
        <v>217.60000000000002</v>
      </c>
      <c r="AS66">
        <f t="shared" si="167"/>
        <v>122.67000000000002</v>
      </c>
      <c r="AT66">
        <f t="shared" si="168"/>
        <v>37.950000000000003</v>
      </c>
      <c r="AU66">
        <f t="shared" si="169"/>
        <v>138.78</v>
      </c>
      <c r="AV66">
        <f t="shared" si="170"/>
        <v>100.69999999999999</v>
      </c>
      <c r="AW66">
        <f t="shared" si="171"/>
        <v>124.8</v>
      </c>
      <c r="AX66">
        <f t="shared" si="172"/>
        <v>131.57999999999998</v>
      </c>
      <c r="AY66">
        <f t="shared" si="173"/>
        <v>132.07999999999998</v>
      </c>
      <c r="AZ66">
        <f t="shared" si="174"/>
        <v>130.91</v>
      </c>
      <c r="BA66">
        <f t="shared" si="175"/>
        <v>156.76999999999998</v>
      </c>
      <c r="BB66">
        <f t="shared" si="176"/>
        <v>146.74</v>
      </c>
      <c r="BC66">
        <f t="shared" si="177"/>
        <v>141.35</v>
      </c>
      <c r="BD66">
        <f t="shared" si="178"/>
        <v>156.79999999999998</v>
      </c>
      <c r="BE66">
        <f t="shared" si="179"/>
        <v>140.29999999999998</v>
      </c>
      <c r="BF66">
        <f t="shared" si="180"/>
        <v>161.88</v>
      </c>
      <c r="BG66">
        <f t="shared" si="181"/>
        <v>161.68</v>
      </c>
      <c r="BH66">
        <f t="shared" si="182"/>
        <v>108</v>
      </c>
      <c r="BI66">
        <f t="shared" si="183"/>
        <v>105.3</v>
      </c>
      <c r="BJ66">
        <f t="shared" si="184"/>
        <v>2415.89</v>
      </c>
      <c r="BK66">
        <f t="shared" si="185"/>
        <v>-39.255502299618875</v>
      </c>
      <c r="BL66">
        <f t="shared" si="186"/>
        <v>128</v>
      </c>
      <c r="BM66">
        <f t="shared" si="187"/>
        <v>122.67000000000002</v>
      </c>
      <c r="BN66">
        <f t="shared" si="188"/>
        <v>126.5</v>
      </c>
      <c r="BO66">
        <f t="shared" si="189"/>
        <v>77.099999999999994</v>
      </c>
      <c r="BP66">
        <f t="shared" si="190"/>
        <v>177.55</v>
      </c>
      <c r="BQ66">
        <f t="shared" si="191"/>
        <v>130</v>
      </c>
      <c r="BR66">
        <f t="shared" si="192"/>
        <v>98.039999999999992</v>
      </c>
      <c r="BS66">
        <f t="shared" si="193"/>
        <v>147.32</v>
      </c>
      <c r="BT66">
        <f t="shared" si="194"/>
        <v>59.279999999999994</v>
      </c>
      <c r="BU66">
        <f t="shared" si="195"/>
        <v>48.83</v>
      </c>
      <c r="BV66">
        <f t="shared" si="196"/>
        <v>88.55</v>
      </c>
      <c r="BW66">
        <f t="shared" si="197"/>
        <v>89.95</v>
      </c>
      <c r="BX66">
        <f t="shared" si="198"/>
        <v>100.8</v>
      </c>
      <c r="BY66">
        <f t="shared" si="199"/>
        <v>41.4</v>
      </c>
      <c r="BZ66">
        <f t="shared" si="200"/>
        <v>40.47</v>
      </c>
      <c r="CA66">
        <f t="shared" si="201"/>
        <v>45.12</v>
      </c>
      <c r="CB66">
        <f t="shared" si="202"/>
        <v>21.599999999999998</v>
      </c>
      <c r="CC66">
        <f t="shared" si="203"/>
        <v>35.64</v>
      </c>
      <c r="CD66">
        <f t="shared" si="204"/>
        <v>1578.8199999999997</v>
      </c>
      <c r="CE66">
        <f t="shared" si="205"/>
        <v>192.0037395582587</v>
      </c>
    </row>
    <row r="67" spans="1:83">
      <c r="D67">
        <f t="shared" si="126"/>
        <v>2074.8000000000002</v>
      </c>
      <c r="E67">
        <f t="shared" si="127"/>
        <v>2073.6</v>
      </c>
      <c r="F67">
        <f t="shared" si="128"/>
        <v>1960.8</v>
      </c>
      <c r="G67">
        <f t="shared" si="129"/>
        <v>2069.7999999999997</v>
      </c>
      <c r="H67">
        <f t="shared" si="130"/>
        <v>2145.9499999999998</v>
      </c>
      <c r="I67">
        <f t="shared" si="131"/>
        <v>2130.3000000000002</v>
      </c>
      <c r="J67">
        <f t="shared" si="132"/>
        <v>2211</v>
      </c>
      <c r="K67">
        <f t="shared" si="133"/>
        <v>2213.9</v>
      </c>
      <c r="L67">
        <f t="shared" si="134"/>
        <v>1960.8</v>
      </c>
      <c r="M67">
        <f t="shared" si="135"/>
        <v>2006.6</v>
      </c>
      <c r="N67">
        <f t="shared" si="136"/>
        <v>1914.6499999999999</v>
      </c>
      <c r="O67">
        <f t="shared" si="137"/>
        <v>2009.6000000000001</v>
      </c>
      <c r="P67">
        <f t="shared" si="138"/>
        <v>1881.9</v>
      </c>
      <c r="Q67">
        <f t="shared" si="139"/>
        <v>1744.2</v>
      </c>
      <c r="R67">
        <f t="shared" si="140"/>
        <v>1512.3</v>
      </c>
      <c r="S67">
        <f t="shared" si="141"/>
        <v>1257.5999999999999</v>
      </c>
      <c r="T67">
        <f t="shared" si="142"/>
        <v>1174.5</v>
      </c>
      <c r="U67">
        <f t="shared" si="143"/>
        <v>818.75</v>
      </c>
      <c r="V67">
        <f t="shared" si="144"/>
        <v>33161.050000000003</v>
      </c>
      <c r="W67">
        <f t="shared" si="145"/>
        <v>-499.66439364664325</v>
      </c>
      <c r="X67">
        <f t="shared" si="146"/>
        <v>1021.44</v>
      </c>
      <c r="Y67">
        <f t="shared" si="147"/>
        <v>4659.2</v>
      </c>
      <c r="Z67">
        <f t="shared" si="148"/>
        <v>485.04</v>
      </c>
      <c r="AA67">
        <f t="shared" si="149"/>
        <v>838.4</v>
      </c>
      <c r="AB67">
        <f t="shared" si="150"/>
        <v>3898.6899999999996</v>
      </c>
      <c r="AC67">
        <f t="shared" si="151"/>
        <v>478.65999999999997</v>
      </c>
      <c r="AD67">
        <f t="shared" si="152"/>
        <v>1452.5600000000002</v>
      </c>
      <c r="AE67">
        <f t="shared" si="153"/>
        <v>2462.7999999999997</v>
      </c>
      <c r="AF67">
        <f t="shared" si="154"/>
        <v>265.74</v>
      </c>
      <c r="AG67">
        <f t="shared" si="155"/>
        <v>2311.4</v>
      </c>
      <c r="AH67">
        <f t="shared" si="156"/>
        <v>0</v>
      </c>
      <c r="AI67">
        <f t="shared" si="157"/>
        <v>706.56000000000006</v>
      </c>
      <c r="AJ67">
        <f t="shared" si="158"/>
        <v>455.1</v>
      </c>
      <c r="AK67">
        <f t="shared" si="159"/>
        <v>232.56</v>
      </c>
      <c r="AL67">
        <f t="shared" si="160"/>
        <v>0</v>
      </c>
      <c r="AM67">
        <f t="shared" si="161"/>
        <v>0</v>
      </c>
      <c r="AN67">
        <f t="shared" si="162"/>
        <v>0</v>
      </c>
      <c r="AO67">
        <f t="shared" si="163"/>
        <v>0</v>
      </c>
      <c r="AP67">
        <f t="shared" si="164"/>
        <v>19268.149999999998</v>
      </c>
      <c r="AQ67">
        <f t="shared" si="165"/>
        <v>-921.26884192612101</v>
      </c>
      <c r="AR67">
        <f t="shared" si="166"/>
        <v>103.74000000000001</v>
      </c>
      <c r="AS67">
        <f t="shared" si="167"/>
        <v>99.84</v>
      </c>
      <c r="AT67">
        <f t="shared" si="168"/>
        <v>141.9</v>
      </c>
      <c r="AU67">
        <f t="shared" si="169"/>
        <v>144.1</v>
      </c>
      <c r="AV67">
        <f t="shared" si="170"/>
        <v>110.50999999999999</v>
      </c>
      <c r="AW67">
        <f t="shared" si="171"/>
        <v>65.75</v>
      </c>
      <c r="AX67">
        <f t="shared" si="172"/>
        <v>104.52</v>
      </c>
      <c r="AY67">
        <f t="shared" si="173"/>
        <v>78.599999999999994</v>
      </c>
      <c r="AZ67">
        <f t="shared" si="174"/>
        <v>172.86</v>
      </c>
      <c r="BA67">
        <f t="shared" si="175"/>
        <v>190.5</v>
      </c>
      <c r="BB67">
        <f t="shared" si="176"/>
        <v>208.17</v>
      </c>
      <c r="BC67">
        <f t="shared" si="177"/>
        <v>174.08</v>
      </c>
      <c r="BD67">
        <f t="shared" si="178"/>
        <v>167.28</v>
      </c>
      <c r="BE67">
        <f t="shared" si="179"/>
        <v>155.04</v>
      </c>
      <c r="BF67">
        <f t="shared" si="180"/>
        <v>189.57000000000002</v>
      </c>
      <c r="BG67">
        <f t="shared" si="181"/>
        <v>174.72</v>
      </c>
      <c r="BH67">
        <f t="shared" si="182"/>
        <v>137.46</v>
      </c>
      <c r="BI67">
        <f t="shared" si="183"/>
        <v>91.7</v>
      </c>
      <c r="BJ67">
        <f t="shared" si="184"/>
        <v>2510.3399999999997</v>
      </c>
      <c r="BK67">
        <f t="shared" si="185"/>
        <v>-40.908902690551244</v>
      </c>
      <c r="BL67">
        <f t="shared" si="186"/>
        <v>63.84</v>
      </c>
      <c r="BM67">
        <f t="shared" si="187"/>
        <v>89.600000000000009</v>
      </c>
      <c r="BN67">
        <f t="shared" si="188"/>
        <v>38.700000000000003</v>
      </c>
      <c r="BO67">
        <f t="shared" si="189"/>
        <v>62.879999999999995</v>
      </c>
      <c r="BP67">
        <f t="shared" si="190"/>
        <v>48.83</v>
      </c>
      <c r="BQ67">
        <f t="shared" si="191"/>
        <v>23.67</v>
      </c>
      <c r="BR67">
        <f t="shared" si="192"/>
        <v>45.56</v>
      </c>
      <c r="BS67">
        <f t="shared" si="193"/>
        <v>39.299999999999997</v>
      </c>
      <c r="BT67">
        <f t="shared" si="194"/>
        <v>46.440000000000005</v>
      </c>
      <c r="BU67">
        <f t="shared" si="195"/>
        <v>45.72</v>
      </c>
      <c r="BV67">
        <f t="shared" si="196"/>
        <v>23.13</v>
      </c>
      <c r="BW67">
        <f t="shared" si="197"/>
        <v>40.960000000000008</v>
      </c>
      <c r="BX67">
        <f t="shared" si="198"/>
        <v>54.120000000000005</v>
      </c>
      <c r="BY67">
        <f t="shared" si="199"/>
        <v>52.44</v>
      </c>
      <c r="BZ67">
        <f t="shared" si="200"/>
        <v>14.91</v>
      </c>
      <c r="CA67">
        <f t="shared" si="201"/>
        <v>13.44</v>
      </c>
      <c r="CB67">
        <f t="shared" si="202"/>
        <v>19.14</v>
      </c>
      <c r="CC67">
        <f t="shared" si="203"/>
        <v>23.58</v>
      </c>
      <c r="CD67">
        <f t="shared" si="204"/>
        <v>746.2600000000001</v>
      </c>
      <c r="CE67">
        <f t="shared" si="205"/>
        <v>104.54398667118923</v>
      </c>
    </row>
    <row r="68" spans="1:83">
      <c r="A68" s="3" t="s">
        <v>111</v>
      </c>
      <c r="D68" s="3">
        <f>CORREL(D48:D63,$B$2:$B$17)</f>
        <v>-0.25735346525770836</v>
      </c>
      <c r="E68" s="3">
        <f t="shared" ref="E68:BP68" si="206">CORREL(E48:E63,$B$2:$B$17)</f>
        <v>-0.24679353744976959</v>
      </c>
      <c r="F68" s="3">
        <f t="shared" si="206"/>
        <v>0.10254561979655877</v>
      </c>
      <c r="G68" s="3">
        <f t="shared" si="206"/>
        <v>-0.25609006707775012</v>
      </c>
      <c r="H68" s="3">
        <f t="shared" si="206"/>
        <v>0.54154352574982745</v>
      </c>
      <c r="I68" s="3">
        <f t="shared" si="206"/>
        <v>-0.27250626810396578</v>
      </c>
      <c r="J68" s="3">
        <f t="shared" si="206"/>
        <v>-0.2701059730885681</v>
      </c>
      <c r="K68" s="3">
        <f t="shared" si="206"/>
        <v>0.17432086326844248</v>
      </c>
      <c r="L68" s="3">
        <f t="shared" si="206"/>
        <v>-0.16084221060527421</v>
      </c>
      <c r="M68" s="3">
        <f t="shared" si="206"/>
        <v>-0.10330989854544273</v>
      </c>
      <c r="N68" s="3">
        <f t="shared" si="206"/>
        <v>-0.22337529182364235</v>
      </c>
      <c r="O68" s="3">
        <f t="shared" si="206"/>
        <v>-0.13434622805833793</v>
      </c>
      <c r="P68" s="3">
        <f t="shared" si="206"/>
        <v>0.33686914145194735</v>
      </c>
      <c r="Q68" s="3">
        <f t="shared" si="206"/>
        <v>0.56044573952988008</v>
      </c>
      <c r="R68" s="3">
        <f t="shared" si="206"/>
        <v>0.36633081995890693</v>
      </c>
      <c r="S68" s="3">
        <f t="shared" si="206"/>
        <v>6.3564323528253502E-2</v>
      </c>
      <c r="T68" s="3">
        <f t="shared" si="206"/>
        <v>-0.14912378993907113</v>
      </c>
      <c r="U68" s="3">
        <f t="shared" si="206"/>
        <v>-0.42165730661315681</v>
      </c>
      <c r="V68" s="3"/>
      <c r="W68" s="3"/>
      <c r="X68" s="3">
        <f t="shared" si="206"/>
        <v>-0.25205641664736406</v>
      </c>
      <c r="Y68" s="3">
        <f t="shared" si="206"/>
        <v>-0.27796894806733946</v>
      </c>
      <c r="Z68" s="3">
        <f t="shared" si="206"/>
        <v>-0.14499504312472289</v>
      </c>
      <c r="AA68" s="3">
        <f t="shared" si="206"/>
        <v>-0.18266041740595551</v>
      </c>
      <c r="AB68" s="3">
        <f t="shared" si="206"/>
        <v>0.37978054951962359</v>
      </c>
      <c r="AC68" s="3">
        <f t="shared" si="206"/>
        <v>-7.8016917053404675E-2</v>
      </c>
      <c r="AD68" s="3">
        <f t="shared" si="206"/>
        <v>-0.35665604637041848</v>
      </c>
      <c r="AE68" s="3">
        <f t="shared" si="206"/>
        <v>7.1885708108054031E-2</v>
      </c>
      <c r="AF68" s="3">
        <f t="shared" si="206"/>
        <v>0.24979388635599528</v>
      </c>
      <c r="AG68" s="3">
        <f t="shared" si="206"/>
        <v>-0.18924660066544688</v>
      </c>
      <c r="AH68" s="3">
        <f t="shared" si="206"/>
        <v>-0.28540166971631098</v>
      </c>
      <c r="AI68" s="3">
        <f t="shared" si="206"/>
        <v>7.2471380874670935E-2</v>
      </c>
      <c r="AJ68" s="3">
        <f t="shared" si="206"/>
        <v>0.12065559509991831</v>
      </c>
      <c r="AK68" s="3">
        <f t="shared" si="206"/>
        <v>7.4927905548640344E-2</v>
      </c>
      <c r="AL68" s="3">
        <f t="shared" si="206"/>
        <v>0.49084016169093136</v>
      </c>
      <c r="AM68" s="3">
        <f t="shared" si="206"/>
        <v>-1.602825241705904E-2</v>
      </c>
      <c r="AN68" s="3">
        <f t="shared" si="206"/>
        <v>0.21021712898351608</v>
      </c>
      <c r="AO68" s="3">
        <f t="shared" si="206"/>
        <v>0.18173711674447629</v>
      </c>
      <c r="AP68" s="3"/>
      <c r="AQ68" s="3"/>
      <c r="AR68" s="3">
        <f t="shared" si="206"/>
        <v>6.3969347212832317E-2</v>
      </c>
      <c r="AS68" s="3">
        <f t="shared" si="206"/>
        <v>0.11308884950644088</v>
      </c>
      <c r="AT68" s="3">
        <f t="shared" si="206"/>
        <v>-0.19597949851575422</v>
      </c>
      <c r="AU68" s="3">
        <f t="shared" si="206"/>
        <v>0.34716441967979877</v>
      </c>
      <c r="AV68" s="3">
        <f t="shared" si="206"/>
        <v>-0.32841897939361531</v>
      </c>
      <c r="AW68" s="3">
        <f t="shared" si="206"/>
        <v>8.8910242125402286E-2</v>
      </c>
      <c r="AX68" s="3">
        <f t="shared" si="206"/>
        <v>-4.7880505325513051E-4</v>
      </c>
      <c r="AY68" s="3">
        <f t="shared" si="206"/>
        <v>-0.23885107472365988</v>
      </c>
      <c r="AZ68" s="3">
        <f t="shared" si="206"/>
        <v>0.11889698372996119</v>
      </c>
      <c r="BA68" s="3">
        <f t="shared" si="206"/>
        <v>-8.925076449616709E-2</v>
      </c>
      <c r="BB68" s="3">
        <f t="shared" si="206"/>
        <v>0.29539627935091572</v>
      </c>
      <c r="BC68" s="3">
        <f t="shared" si="206"/>
        <v>0.24864101439345063</v>
      </c>
      <c r="BD68" s="3">
        <f t="shared" si="206"/>
        <v>-5.6372215274207186E-3</v>
      </c>
      <c r="BE68" s="3">
        <f t="shared" si="206"/>
        <v>-0.27869006671055002</v>
      </c>
      <c r="BF68" s="3">
        <f t="shared" si="206"/>
        <v>-0.17622528732450476</v>
      </c>
      <c r="BG68" s="3">
        <f t="shared" si="206"/>
        <v>-0.21758205822761736</v>
      </c>
      <c r="BH68" s="3">
        <f t="shared" si="206"/>
        <v>4.8271798882120076E-2</v>
      </c>
      <c r="BI68" s="3">
        <f t="shared" si="206"/>
        <v>-0.33990197146173501</v>
      </c>
      <c r="BJ68" s="3"/>
      <c r="BK68" s="3"/>
      <c r="BL68" s="3">
        <f t="shared" si="206"/>
        <v>0.37435566960755962</v>
      </c>
      <c r="BM68" s="3">
        <f t="shared" si="206"/>
        <v>0.13694891150230981</v>
      </c>
      <c r="BN68" s="3">
        <f t="shared" si="206"/>
        <v>-0.15355162396709138</v>
      </c>
      <c r="BO68" s="3">
        <f t="shared" si="206"/>
        <v>-7.9921069489629806E-2</v>
      </c>
      <c r="BP68" s="3">
        <f t="shared" si="206"/>
        <v>-0.1704881894136781</v>
      </c>
      <c r="BQ68" s="3">
        <f t="shared" ref="BQ68:CC68" si="207">CORREL(BQ48:BQ63,$B$2:$B$17)</f>
        <v>-4.5347714484520992E-3</v>
      </c>
      <c r="BR68" s="3">
        <f t="shared" si="207"/>
        <v>0.21293906311503122</v>
      </c>
      <c r="BS68" s="3">
        <f t="shared" si="207"/>
        <v>0.25718001745538732</v>
      </c>
      <c r="BT68" s="3">
        <f t="shared" si="207"/>
        <v>7.6103567642513775E-2</v>
      </c>
      <c r="BU68" s="3">
        <f t="shared" si="207"/>
        <v>0.17664896865950355</v>
      </c>
      <c r="BV68" s="3">
        <f t="shared" si="207"/>
        <v>0.10884150291191895</v>
      </c>
      <c r="BW68" s="3">
        <f t="shared" si="207"/>
        <v>0.50025021427822569</v>
      </c>
      <c r="BX68" s="3">
        <f t="shared" si="207"/>
        <v>0.36657819441511524</v>
      </c>
      <c r="BY68" s="3">
        <f t="shared" si="207"/>
        <v>0.16456612098722292</v>
      </c>
      <c r="BZ68" s="3">
        <f t="shared" si="207"/>
        <v>0.2754385112738853</v>
      </c>
      <c r="CA68" s="3">
        <f t="shared" si="207"/>
        <v>5.0568335147450481E-2</v>
      </c>
      <c r="CB68" s="3">
        <f t="shared" si="207"/>
        <v>1.8596773811430468E-2</v>
      </c>
      <c r="CC68" s="3">
        <f t="shared" si="207"/>
        <v>-1.1189166011644493E-2</v>
      </c>
    </row>
    <row r="70" spans="1:83">
      <c r="D70" s="3" t="s">
        <v>143</v>
      </c>
      <c r="E70" s="3" t="s">
        <v>143</v>
      </c>
      <c r="F70" s="3" t="s">
        <v>143</v>
      </c>
      <c r="G70" s="3" t="s">
        <v>143</v>
      </c>
      <c r="H70" s="3" t="s">
        <v>143</v>
      </c>
      <c r="I70" s="3" t="s">
        <v>143</v>
      </c>
      <c r="J70" s="3" t="s">
        <v>143</v>
      </c>
      <c r="K70" s="3" t="s">
        <v>143</v>
      </c>
      <c r="L70" s="3" t="s">
        <v>143</v>
      </c>
      <c r="M70" s="3" t="s">
        <v>143</v>
      </c>
      <c r="N70" s="3" t="s">
        <v>143</v>
      </c>
      <c r="O70" s="3" t="s">
        <v>143</v>
      </c>
      <c r="P70" s="3" t="s">
        <v>143</v>
      </c>
      <c r="Q70" s="3" t="s">
        <v>143</v>
      </c>
      <c r="R70" s="3" t="s">
        <v>143</v>
      </c>
      <c r="S70" s="3" t="s">
        <v>143</v>
      </c>
      <c r="T70" s="3" t="s">
        <v>143</v>
      </c>
      <c r="U70" s="3" t="s">
        <v>143</v>
      </c>
      <c r="V70" s="3" t="s">
        <v>157</v>
      </c>
      <c r="W70" s="3" t="s">
        <v>158</v>
      </c>
      <c r="X70" s="3" t="s">
        <v>144</v>
      </c>
      <c r="Y70" s="3" t="s">
        <v>144</v>
      </c>
      <c r="Z70" s="3" t="s">
        <v>144</v>
      </c>
      <c r="AA70" s="3" t="s">
        <v>144</v>
      </c>
      <c r="AB70" s="3" t="s">
        <v>144</v>
      </c>
      <c r="AC70" s="3" t="s">
        <v>144</v>
      </c>
      <c r="AD70" s="3" t="s">
        <v>144</v>
      </c>
      <c r="AE70" s="3" t="s">
        <v>144</v>
      </c>
      <c r="AF70" s="3" t="s">
        <v>144</v>
      </c>
      <c r="AG70" s="3" t="s">
        <v>144</v>
      </c>
      <c r="AH70" s="3" t="s">
        <v>144</v>
      </c>
      <c r="AI70" s="3" t="s">
        <v>144</v>
      </c>
      <c r="AJ70" s="3" t="s">
        <v>144</v>
      </c>
      <c r="AK70" s="3" t="s">
        <v>144</v>
      </c>
      <c r="AL70" s="3" t="s">
        <v>144</v>
      </c>
      <c r="AM70" s="3" t="s">
        <v>144</v>
      </c>
      <c r="AN70" s="3" t="s">
        <v>144</v>
      </c>
      <c r="AO70" s="3" t="s">
        <v>144</v>
      </c>
      <c r="AP70" s="3" t="s">
        <v>159</v>
      </c>
      <c r="AQ70" s="3" t="s">
        <v>160</v>
      </c>
      <c r="AR70" s="3" t="s">
        <v>145</v>
      </c>
      <c r="AS70" s="3" t="s">
        <v>145</v>
      </c>
      <c r="AT70" s="3" t="s">
        <v>145</v>
      </c>
      <c r="AU70" s="3" t="s">
        <v>145</v>
      </c>
      <c r="AV70" s="3" t="s">
        <v>145</v>
      </c>
      <c r="AW70" s="3" t="s">
        <v>145</v>
      </c>
      <c r="AX70" s="3" t="s">
        <v>145</v>
      </c>
      <c r="AY70" s="3" t="s">
        <v>145</v>
      </c>
      <c r="AZ70" s="3" t="s">
        <v>145</v>
      </c>
      <c r="BA70" s="3" t="s">
        <v>145</v>
      </c>
      <c r="BB70" s="3" t="s">
        <v>145</v>
      </c>
      <c r="BC70" s="3" t="s">
        <v>145</v>
      </c>
      <c r="BD70" s="3" t="s">
        <v>145</v>
      </c>
      <c r="BE70" s="3" t="s">
        <v>145</v>
      </c>
      <c r="BF70" s="3" t="s">
        <v>145</v>
      </c>
      <c r="BG70" s="3" t="s">
        <v>145</v>
      </c>
      <c r="BH70" s="3" t="s">
        <v>145</v>
      </c>
      <c r="BI70" s="3" t="s">
        <v>145</v>
      </c>
      <c r="BJ70" s="3" t="s">
        <v>161</v>
      </c>
      <c r="BK70" s="3" t="s">
        <v>162</v>
      </c>
    </row>
    <row r="71" spans="1:83">
      <c r="D71">
        <f t="shared" ref="D71:U71" si="208">AR2*BL2</f>
        <v>9331.2000000000007</v>
      </c>
      <c r="E71">
        <f t="shared" si="208"/>
        <v>664.40000000000009</v>
      </c>
      <c r="F71">
        <f t="shared" si="208"/>
        <v>5189.0999999999995</v>
      </c>
      <c r="G71">
        <f t="shared" si="208"/>
        <v>6609.2</v>
      </c>
      <c r="H71">
        <f t="shared" si="208"/>
        <v>11129.4</v>
      </c>
      <c r="I71">
        <f t="shared" si="208"/>
        <v>508.8</v>
      </c>
      <c r="J71">
        <f t="shared" si="208"/>
        <v>0</v>
      </c>
      <c r="K71">
        <f t="shared" si="208"/>
        <v>25016.600000000002</v>
      </c>
      <c r="L71">
        <f t="shared" si="208"/>
        <v>5079.6000000000004</v>
      </c>
      <c r="M71">
        <f t="shared" si="208"/>
        <v>13387.800000000001</v>
      </c>
      <c r="N71">
        <f t="shared" si="208"/>
        <v>2320</v>
      </c>
      <c r="O71">
        <f t="shared" si="208"/>
        <v>5151.5999999999995</v>
      </c>
      <c r="P71">
        <f t="shared" si="208"/>
        <v>0</v>
      </c>
      <c r="Q71">
        <f t="shared" si="208"/>
        <v>1115.3999999999999</v>
      </c>
      <c r="R71">
        <f t="shared" si="208"/>
        <v>0</v>
      </c>
      <c r="S71">
        <f t="shared" si="208"/>
        <v>0</v>
      </c>
      <c r="T71">
        <f t="shared" si="208"/>
        <v>0</v>
      </c>
      <c r="U71">
        <f t="shared" si="208"/>
        <v>0</v>
      </c>
      <c r="V71">
        <f>SUM(D71:U71)</f>
        <v>85503.1</v>
      </c>
      <c r="W71">
        <f>SUMPRODUCT(D71:U71,$D$91:$U$91)</f>
        <v>868.51765119333811</v>
      </c>
      <c r="X71">
        <f t="shared" ref="X71:AO71" si="209">AR2*CF2</f>
        <v>324</v>
      </c>
      <c r="Y71">
        <f t="shared" si="209"/>
        <v>475.65</v>
      </c>
      <c r="Z71">
        <f t="shared" si="209"/>
        <v>492.45</v>
      </c>
      <c r="AA71">
        <f t="shared" si="209"/>
        <v>311.59999999999997</v>
      </c>
      <c r="AB71">
        <f t="shared" si="209"/>
        <v>453.59999999999997</v>
      </c>
      <c r="AC71">
        <f t="shared" si="209"/>
        <v>477</v>
      </c>
      <c r="AD71">
        <f t="shared" si="209"/>
        <v>581.4</v>
      </c>
      <c r="AE71">
        <f t="shared" si="209"/>
        <v>492.65000000000003</v>
      </c>
      <c r="AF71">
        <f t="shared" si="209"/>
        <v>415</v>
      </c>
      <c r="AG71">
        <f t="shared" si="209"/>
        <v>707.55000000000007</v>
      </c>
      <c r="AH71">
        <f t="shared" si="209"/>
        <v>560</v>
      </c>
      <c r="AI71">
        <f t="shared" si="209"/>
        <v>667.80000000000007</v>
      </c>
      <c r="AJ71">
        <f t="shared" si="209"/>
        <v>762.2</v>
      </c>
      <c r="AK71">
        <f t="shared" si="209"/>
        <v>693.55</v>
      </c>
      <c r="AL71">
        <f t="shared" si="209"/>
        <v>532</v>
      </c>
      <c r="AM71">
        <f t="shared" si="209"/>
        <v>565.5</v>
      </c>
      <c r="AN71">
        <f t="shared" si="209"/>
        <v>555.1</v>
      </c>
      <c r="AO71">
        <f t="shared" si="209"/>
        <v>556.1</v>
      </c>
      <c r="AP71">
        <f>SUM(X71:AO71)</f>
        <v>9623.1500000000015</v>
      </c>
      <c r="AQ71">
        <f>SUMPRODUCT(X71:AO71,$X$91:$AO$91)</f>
        <v>-109.54495543333334</v>
      </c>
      <c r="AR71">
        <f t="shared" ref="AR71:BI71" si="210">AR2*CZ2</f>
        <v>405</v>
      </c>
      <c r="AS71">
        <f t="shared" si="210"/>
        <v>407.70000000000005</v>
      </c>
      <c r="AT71">
        <f t="shared" si="210"/>
        <v>448.34999999999997</v>
      </c>
      <c r="AU71">
        <f t="shared" si="210"/>
        <v>442.8</v>
      </c>
      <c r="AV71">
        <f t="shared" si="210"/>
        <v>461.7</v>
      </c>
      <c r="AW71">
        <f t="shared" si="210"/>
        <v>572.4</v>
      </c>
      <c r="AX71">
        <f t="shared" si="210"/>
        <v>351.9</v>
      </c>
      <c r="AY71">
        <f t="shared" si="210"/>
        <v>375.75</v>
      </c>
      <c r="AZ71">
        <f t="shared" si="210"/>
        <v>298.8</v>
      </c>
      <c r="BA71">
        <f t="shared" si="210"/>
        <v>429.3</v>
      </c>
      <c r="BB71">
        <f t="shared" si="210"/>
        <v>304</v>
      </c>
      <c r="BC71">
        <f t="shared" si="210"/>
        <v>302.09999999999997</v>
      </c>
      <c r="BD71">
        <f t="shared" si="210"/>
        <v>222</v>
      </c>
      <c r="BE71">
        <f t="shared" si="210"/>
        <v>200.2</v>
      </c>
      <c r="BF71">
        <f t="shared" si="210"/>
        <v>281.2</v>
      </c>
      <c r="BG71">
        <f t="shared" si="210"/>
        <v>149.5</v>
      </c>
      <c r="BH71">
        <f t="shared" si="210"/>
        <v>140.29999999999998</v>
      </c>
      <c r="BI71">
        <f t="shared" si="210"/>
        <v>80.399999999999991</v>
      </c>
      <c r="BJ71">
        <f>SUM(AR71:BI71)</f>
        <v>5873.4</v>
      </c>
      <c r="BK71">
        <f>SUMPRODUCT(AR71:BI71,$AR$91:$BI$91)</f>
        <v>632.78443265009321</v>
      </c>
    </row>
    <row r="72" spans="1:83">
      <c r="D72">
        <f t="shared" ref="D72:D90" si="211">AR3*BL3</f>
        <v>4243.2</v>
      </c>
      <c r="E72">
        <f t="shared" ref="E72:E90" si="212">AS3*BM3</f>
        <v>16196.300000000001</v>
      </c>
      <c r="F72">
        <f t="shared" ref="F72:F90" si="213">AT3*BN3</f>
        <v>0</v>
      </c>
      <c r="G72">
        <f t="shared" ref="G72:G90" si="214">AU3*BO3</f>
        <v>6672.2000000000007</v>
      </c>
      <c r="H72">
        <f t="shared" ref="H72:H90" si="215">AV3*BP3</f>
        <v>0</v>
      </c>
      <c r="I72">
        <f t="shared" ref="I72:I90" si="216">AW3*BQ3</f>
        <v>19650.599999999999</v>
      </c>
      <c r="J72">
        <f t="shared" ref="J72:J90" si="217">AX3*BR3</f>
        <v>25309.9</v>
      </c>
      <c r="K72">
        <f t="shared" ref="K72:K90" si="218">AY3*BS3</f>
        <v>1749</v>
      </c>
      <c r="L72">
        <f t="shared" ref="L72:L90" si="219">AZ3*BT3</f>
        <v>1350.2</v>
      </c>
      <c r="M72">
        <f t="shared" ref="M72:M90" si="220">BA3*BU3</f>
        <v>0</v>
      </c>
      <c r="N72">
        <f t="shared" ref="N72:N90" si="221">BB3*BV3</f>
        <v>18401.2</v>
      </c>
      <c r="O72">
        <f t="shared" ref="O72:O90" si="222">BC3*BW3</f>
        <v>4575.2</v>
      </c>
      <c r="P72">
        <f t="shared" ref="P72:P90" si="223">BD3*BX3</f>
        <v>60.800000000000004</v>
      </c>
      <c r="Q72">
        <f t="shared" ref="Q72:Q90" si="224">BE3*BY3</f>
        <v>0</v>
      </c>
      <c r="R72">
        <f t="shared" ref="R72:R90" si="225">BF3*BZ3</f>
        <v>0</v>
      </c>
      <c r="S72">
        <f t="shared" ref="S72:S90" si="226">BG3*CA3</f>
        <v>0</v>
      </c>
      <c r="T72">
        <f t="shared" ref="T72:T90" si="227">BH3*CB3</f>
        <v>0</v>
      </c>
      <c r="U72">
        <f t="shared" ref="U72:U90" si="228">BI3*CC3</f>
        <v>0</v>
      </c>
      <c r="V72">
        <f t="shared" ref="V72:V90" si="229">SUM(D72:U72)</f>
        <v>98208.6</v>
      </c>
      <c r="W72">
        <f t="shared" ref="W72:W90" si="230">SUMPRODUCT(D72:U72,$D$91:$U$91)</f>
        <v>-22170.369566682712</v>
      </c>
      <c r="X72">
        <f t="shared" ref="X72:X89" si="231">AR3*CF3</f>
        <v>530.4</v>
      </c>
      <c r="Y72">
        <f t="shared" ref="Y72:Y90" si="232">AS3*CG3</f>
        <v>506.59999999999997</v>
      </c>
      <c r="Z72">
        <f t="shared" ref="Z72:Z90" si="233">AT3*CH3</f>
        <v>537.09999999999991</v>
      </c>
      <c r="AA72">
        <f t="shared" ref="AA72:AA90" si="234">AU3*CI3</f>
        <v>277.39999999999998</v>
      </c>
      <c r="AB72">
        <f t="shared" ref="AB72:AB90" si="235">AV3*CJ3</f>
        <v>296.10000000000002</v>
      </c>
      <c r="AC72">
        <f t="shared" ref="AC72:AC90" si="236">AW3*CK3</f>
        <v>380.7</v>
      </c>
      <c r="AD72">
        <f t="shared" ref="AD72:AD90" si="237">AX3*CL3</f>
        <v>406.55</v>
      </c>
      <c r="AE72">
        <f t="shared" ref="AE72:AE90" si="238">AY3*CM3</f>
        <v>397.5</v>
      </c>
      <c r="AF72">
        <f t="shared" ref="AF72:AF90" si="239">AZ3*CN3</f>
        <v>431.75</v>
      </c>
      <c r="AG72">
        <f t="shared" ref="AG72:AG90" si="240">BA3*CO3</f>
        <v>387.40000000000003</v>
      </c>
      <c r="AH72">
        <f t="shared" ref="AH72:AH90" si="241">BB3*CP3</f>
        <v>214.79999999999998</v>
      </c>
      <c r="AI72">
        <f t="shared" ref="AI72:AI90" si="242">BC3*CQ3</f>
        <v>223.6</v>
      </c>
      <c r="AJ72">
        <f t="shared" ref="AJ72:AJ90" si="243">BD3*CR3</f>
        <v>646</v>
      </c>
      <c r="AK72">
        <f t="shared" ref="AK72:AK90" si="244">BE3*CS3</f>
        <v>618.35</v>
      </c>
      <c r="AL72">
        <f t="shared" ref="AL72:AL90" si="245">BF3*CT3</f>
        <v>744.59999999999991</v>
      </c>
      <c r="AM72">
        <f t="shared" ref="AM72:AM90" si="246">BG3*CU3</f>
        <v>572.70000000000005</v>
      </c>
      <c r="AN72">
        <f t="shared" ref="AN72:AN90" si="247">BH3*CV3</f>
        <v>590.75</v>
      </c>
      <c r="AO72">
        <f t="shared" ref="AO72:AO90" si="248">BI3*CW3</f>
        <v>622.25</v>
      </c>
      <c r="AP72">
        <f t="shared" ref="AP72:AP89" si="249">SUM(X72:AO72)</f>
        <v>8384.5499999999993</v>
      </c>
      <c r="AQ72">
        <f t="shared" ref="AQ72:AQ90" si="250">SUMPRODUCT(X72:AO72,$X$91:$AO$91)</f>
        <v>-219.53164748959964</v>
      </c>
      <c r="AR72">
        <f t="shared" ref="AR72:AR90" si="251">AR3*CZ3</f>
        <v>360.4</v>
      </c>
      <c r="AS72">
        <f t="shared" ref="AS72:AS90" si="252">AS3*DA3</f>
        <v>491.7</v>
      </c>
      <c r="AT72">
        <f t="shared" ref="AT72:AT90" si="253">AT3*DB3</f>
        <v>491.25</v>
      </c>
      <c r="AU72">
        <f t="shared" ref="AU72:AU90" si="254">AU3*DC3</f>
        <v>255.5</v>
      </c>
      <c r="AV72">
        <f t="shared" ref="AV72:AV90" si="255">AV3*DD3</f>
        <v>458.25</v>
      </c>
      <c r="AW72">
        <f t="shared" ref="AW72:AW90" si="256">AW3*DE3</f>
        <v>461.7</v>
      </c>
      <c r="AX72">
        <f t="shared" ref="AX72:AX90" si="257">AX3*DF3</f>
        <v>285.45</v>
      </c>
      <c r="AY72">
        <f t="shared" ref="AY72:AY90" si="258">AY3*DG3</f>
        <v>341.84999999999997</v>
      </c>
      <c r="AZ72">
        <f t="shared" ref="AZ72:AZ90" si="259">AZ3*DH3</f>
        <v>416.05</v>
      </c>
      <c r="BA72">
        <f t="shared" ref="BA72:BA90" si="260">BA3*DI3</f>
        <v>260.75</v>
      </c>
      <c r="BB72">
        <f t="shared" ref="BB72:BB90" si="261">BB3*DJ3</f>
        <v>519.1</v>
      </c>
      <c r="BC72">
        <f t="shared" ref="BC72:BC90" si="262">BC3*DK3</f>
        <v>430</v>
      </c>
      <c r="BD72">
        <f t="shared" ref="BD72:BD90" si="263">BD3*DL3</f>
        <v>212.79999999999998</v>
      </c>
      <c r="BE72">
        <f t="shared" ref="BE72:BE90" si="264">BE3*DM3</f>
        <v>186.25</v>
      </c>
      <c r="BF72">
        <f t="shared" ref="BF72:BF90" si="265">BF3*DN3</f>
        <v>109.5</v>
      </c>
      <c r="BG72">
        <f t="shared" ref="BG72:BG90" si="266">BG3*DO3</f>
        <v>186.3</v>
      </c>
      <c r="BH72">
        <f t="shared" ref="BH72:BH90" si="267">BH3*DP3</f>
        <v>139</v>
      </c>
      <c r="BI72">
        <f t="shared" ref="BI72:BI90" si="268">BI3*DQ3</f>
        <v>111.35</v>
      </c>
      <c r="BJ72">
        <f t="shared" ref="BJ72:BJ90" si="269">SUM(AR72:BI72)</f>
        <v>5717.2000000000007</v>
      </c>
      <c r="BK72">
        <f t="shared" ref="BK72:BK90" si="270">SUMPRODUCT(AR72:BI72,$AR$91:$BI$91)</f>
        <v>608.5258568604952</v>
      </c>
    </row>
    <row r="73" spans="1:83">
      <c r="D73">
        <f t="shared" si="211"/>
        <v>8310</v>
      </c>
      <c r="E73">
        <f t="shared" si="212"/>
        <v>3754.4</v>
      </c>
      <c r="F73">
        <f t="shared" si="213"/>
        <v>30396.1</v>
      </c>
      <c r="G73">
        <f t="shared" si="214"/>
        <v>6227.1</v>
      </c>
      <c r="H73">
        <f t="shared" si="215"/>
        <v>2550</v>
      </c>
      <c r="I73">
        <f t="shared" si="216"/>
        <v>5808.0000000000009</v>
      </c>
      <c r="J73">
        <f t="shared" si="217"/>
        <v>4758.3</v>
      </c>
      <c r="K73">
        <f t="shared" si="218"/>
        <v>26333.200000000001</v>
      </c>
      <c r="L73">
        <f t="shared" si="219"/>
        <v>8064</v>
      </c>
      <c r="M73">
        <f t="shared" si="220"/>
        <v>8217</v>
      </c>
      <c r="N73">
        <f t="shared" si="221"/>
        <v>9342</v>
      </c>
      <c r="O73">
        <f t="shared" si="222"/>
        <v>8462.4</v>
      </c>
      <c r="P73">
        <f t="shared" si="223"/>
        <v>11576.999999999998</v>
      </c>
      <c r="Q73">
        <f t="shared" si="224"/>
        <v>11653.2</v>
      </c>
      <c r="R73">
        <f t="shared" si="225"/>
        <v>0</v>
      </c>
      <c r="S73">
        <f t="shared" si="226"/>
        <v>0</v>
      </c>
      <c r="T73">
        <f t="shared" si="227"/>
        <v>0</v>
      </c>
      <c r="U73">
        <f t="shared" si="228"/>
        <v>0</v>
      </c>
      <c r="V73">
        <f t="shared" si="229"/>
        <v>145452.70000000001</v>
      </c>
      <c r="W73">
        <f t="shared" si="230"/>
        <v>-7308.4697391705758</v>
      </c>
      <c r="X73">
        <f t="shared" si="231"/>
        <v>397.5</v>
      </c>
      <c r="Y73">
        <f t="shared" si="232"/>
        <v>524.4</v>
      </c>
      <c r="Z73">
        <f t="shared" si="233"/>
        <v>380.6</v>
      </c>
      <c r="AA73">
        <f t="shared" si="234"/>
        <v>543.15</v>
      </c>
      <c r="AB73">
        <f t="shared" si="235"/>
        <v>682.5</v>
      </c>
      <c r="AC73">
        <f t="shared" si="236"/>
        <v>305.25</v>
      </c>
      <c r="AD73">
        <f t="shared" si="237"/>
        <v>558.44999999999993</v>
      </c>
      <c r="AE73">
        <f t="shared" si="238"/>
        <v>344</v>
      </c>
      <c r="AF73">
        <f t="shared" si="239"/>
        <v>456</v>
      </c>
      <c r="AG73">
        <f t="shared" si="240"/>
        <v>387.75</v>
      </c>
      <c r="AH73">
        <f t="shared" si="241"/>
        <v>328.7</v>
      </c>
      <c r="AI73">
        <f t="shared" si="242"/>
        <v>258</v>
      </c>
      <c r="AJ73">
        <f t="shared" si="243"/>
        <v>390.99999999999994</v>
      </c>
      <c r="AK73">
        <f t="shared" si="244"/>
        <v>522.9</v>
      </c>
      <c r="AL73">
        <f t="shared" si="245"/>
        <v>705.55000000000007</v>
      </c>
      <c r="AM73">
        <f t="shared" si="246"/>
        <v>655</v>
      </c>
      <c r="AN73">
        <f t="shared" si="247"/>
        <v>589.05000000000007</v>
      </c>
      <c r="AO73">
        <f t="shared" si="248"/>
        <v>585.90000000000009</v>
      </c>
      <c r="AP73">
        <f t="shared" si="249"/>
        <v>8615.7000000000007</v>
      </c>
      <c r="AQ73">
        <f t="shared" si="250"/>
        <v>-70.766274330751742</v>
      </c>
      <c r="AR73">
        <f t="shared" si="251"/>
        <v>367.5</v>
      </c>
      <c r="AS73">
        <f t="shared" si="252"/>
        <v>471.2</v>
      </c>
      <c r="AT73">
        <f t="shared" si="253"/>
        <v>882.3</v>
      </c>
      <c r="AU73">
        <f t="shared" si="254"/>
        <v>535.5</v>
      </c>
      <c r="AV73">
        <f t="shared" si="255"/>
        <v>337.5</v>
      </c>
      <c r="AW73">
        <f t="shared" si="256"/>
        <v>594</v>
      </c>
      <c r="AX73">
        <f t="shared" si="257"/>
        <v>206.55</v>
      </c>
      <c r="AY73">
        <f t="shared" si="258"/>
        <v>326.8</v>
      </c>
      <c r="AZ73">
        <f t="shared" si="259"/>
        <v>376</v>
      </c>
      <c r="BA73">
        <f t="shared" si="260"/>
        <v>288.75</v>
      </c>
      <c r="BB73">
        <f t="shared" si="261"/>
        <v>242.2</v>
      </c>
      <c r="BC73">
        <f t="shared" si="262"/>
        <v>206.4</v>
      </c>
      <c r="BD73">
        <f t="shared" si="263"/>
        <v>246.5</v>
      </c>
      <c r="BE73">
        <f t="shared" si="264"/>
        <v>315.39999999999998</v>
      </c>
      <c r="BF73">
        <f t="shared" si="265"/>
        <v>130.15</v>
      </c>
      <c r="BG73">
        <f t="shared" si="266"/>
        <v>189.95</v>
      </c>
      <c r="BH73">
        <f t="shared" si="267"/>
        <v>89.25</v>
      </c>
      <c r="BI73">
        <f t="shared" si="268"/>
        <v>132.30000000000001</v>
      </c>
      <c r="BJ73">
        <f t="shared" si="269"/>
        <v>5938.2499999999991</v>
      </c>
      <c r="BK73">
        <f t="shared" si="270"/>
        <v>456.49396194656924</v>
      </c>
    </row>
    <row r="74" spans="1:83">
      <c r="D74">
        <f t="shared" si="211"/>
        <v>340.20000000000005</v>
      </c>
      <c r="E74">
        <f t="shared" si="212"/>
        <v>5828.2000000000007</v>
      </c>
      <c r="F74">
        <f t="shared" si="213"/>
        <v>10953.6</v>
      </c>
      <c r="G74">
        <f t="shared" si="214"/>
        <v>4191.8999999999996</v>
      </c>
      <c r="H74">
        <f t="shared" si="215"/>
        <v>5660.6</v>
      </c>
      <c r="I74">
        <f t="shared" si="216"/>
        <v>927.19999999999993</v>
      </c>
      <c r="J74">
        <f t="shared" si="217"/>
        <v>5945.4000000000005</v>
      </c>
      <c r="K74">
        <f t="shared" si="218"/>
        <v>9843.4</v>
      </c>
      <c r="L74">
        <f t="shared" si="219"/>
        <v>30105.599999999999</v>
      </c>
      <c r="M74">
        <f t="shared" si="220"/>
        <v>0</v>
      </c>
      <c r="N74">
        <f t="shared" si="221"/>
        <v>0</v>
      </c>
      <c r="O74">
        <f t="shared" si="222"/>
        <v>4319.5</v>
      </c>
      <c r="P74">
        <f t="shared" si="223"/>
        <v>5210.3999999999996</v>
      </c>
      <c r="Q74">
        <f t="shared" si="224"/>
        <v>0</v>
      </c>
      <c r="R74">
        <f t="shared" si="225"/>
        <v>902.7</v>
      </c>
      <c r="S74">
        <f t="shared" si="226"/>
        <v>5343.6</v>
      </c>
      <c r="T74">
        <f t="shared" si="227"/>
        <v>0</v>
      </c>
      <c r="U74">
        <f t="shared" si="228"/>
        <v>0</v>
      </c>
      <c r="V74">
        <f t="shared" si="229"/>
        <v>89572.3</v>
      </c>
      <c r="W74">
        <f t="shared" si="230"/>
        <v>5639.8355726486898</v>
      </c>
      <c r="X74">
        <f t="shared" si="231"/>
        <v>554.40000000000009</v>
      </c>
      <c r="Y74">
        <f t="shared" si="232"/>
        <v>297.85000000000002</v>
      </c>
      <c r="Z74">
        <f t="shared" si="233"/>
        <v>301.55</v>
      </c>
      <c r="AA74">
        <f t="shared" si="234"/>
        <v>486.7</v>
      </c>
      <c r="AB74">
        <f t="shared" si="235"/>
        <v>332</v>
      </c>
      <c r="AC74">
        <f t="shared" si="236"/>
        <v>638.4</v>
      </c>
      <c r="AD74">
        <f t="shared" si="237"/>
        <v>259.2</v>
      </c>
      <c r="AE74">
        <f t="shared" si="238"/>
        <v>521.4</v>
      </c>
      <c r="AF74">
        <f t="shared" si="239"/>
        <v>470.4</v>
      </c>
      <c r="AG74">
        <f t="shared" si="240"/>
        <v>524.69999999999993</v>
      </c>
      <c r="AH74">
        <f t="shared" si="241"/>
        <v>685.30000000000007</v>
      </c>
      <c r="AI74">
        <f t="shared" si="242"/>
        <v>399.35</v>
      </c>
      <c r="AJ74">
        <f t="shared" si="243"/>
        <v>484.3</v>
      </c>
      <c r="AK74">
        <f t="shared" si="244"/>
        <v>724.8</v>
      </c>
      <c r="AL74">
        <f t="shared" si="245"/>
        <v>596.69999999999993</v>
      </c>
      <c r="AM74">
        <f t="shared" si="246"/>
        <v>525.6</v>
      </c>
      <c r="AN74">
        <f t="shared" si="247"/>
        <v>648</v>
      </c>
      <c r="AO74">
        <f t="shared" si="248"/>
        <v>567.6</v>
      </c>
      <c r="AP74">
        <f t="shared" si="249"/>
        <v>9018.2500000000018</v>
      </c>
      <c r="AQ74">
        <f t="shared" si="250"/>
        <v>14.927785160168192</v>
      </c>
      <c r="AR74">
        <f t="shared" si="251"/>
        <v>315</v>
      </c>
      <c r="AS74">
        <f t="shared" si="252"/>
        <v>474.95000000000005</v>
      </c>
      <c r="AT74">
        <f t="shared" si="253"/>
        <v>268.95</v>
      </c>
      <c r="AU74">
        <f t="shared" si="254"/>
        <v>408.2</v>
      </c>
      <c r="AV74">
        <f t="shared" si="255"/>
        <v>456.5</v>
      </c>
      <c r="AW74">
        <f t="shared" si="256"/>
        <v>456</v>
      </c>
      <c r="AX74">
        <f t="shared" si="257"/>
        <v>324</v>
      </c>
      <c r="AY74">
        <f t="shared" si="258"/>
        <v>339.7</v>
      </c>
      <c r="AZ74">
        <f t="shared" si="259"/>
        <v>352.8</v>
      </c>
      <c r="BA74">
        <f t="shared" si="260"/>
        <v>445.2</v>
      </c>
      <c r="BB74">
        <f t="shared" si="261"/>
        <v>215.6</v>
      </c>
      <c r="BC74">
        <f t="shared" si="262"/>
        <v>374.9</v>
      </c>
      <c r="BD74">
        <f t="shared" si="263"/>
        <v>334</v>
      </c>
      <c r="BE74">
        <f t="shared" si="264"/>
        <v>181.2</v>
      </c>
      <c r="BF74">
        <f t="shared" si="265"/>
        <v>221.85</v>
      </c>
      <c r="BG74">
        <f t="shared" si="266"/>
        <v>277.39999999999998</v>
      </c>
      <c r="BH74">
        <f t="shared" si="267"/>
        <v>114.75</v>
      </c>
      <c r="BI74">
        <f t="shared" si="268"/>
        <v>66</v>
      </c>
      <c r="BJ74">
        <f t="shared" si="269"/>
        <v>5627</v>
      </c>
      <c r="BK74">
        <f t="shared" si="270"/>
        <v>696.08557199082088</v>
      </c>
    </row>
    <row r="75" spans="1:83">
      <c r="D75">
        <f t="shared" si="211"/>
        <v>4104</v>
      </c>
      <c r="E75">
        <f t="shared" si="212"/>
        <v>10225.6</v>
      </c>
      <c r="F75">
        <f t="shared" si="213"/>
        <v>16764.8</v>
      </c>
      <c r="G75">
        <f t="shared" si="214"/>
        <v>12117.6</v>
      </c>
      <c r="H75">
        <f t="shared" si="215"/>
        <v>10175.200000000001</v>
      </c>
      <c r="I75">
        <f t="shared" si="216"/>
        <v>849.30000000000007</v>
      </c>
      <c r="J75">
        <f t="shared" si="217"/>
        <v>10478</v>
      </c>
      <c r="K75">
        <f t="shared" si="218"/>
        <v>9134.9</v>
      </c>
      <c r="L75">
        <f t="shared" si="219"/>
        <v>19371</v>
      </c>
      <c r="M75">
        <f t="shared" si="220"/>
        <v>539</v>
      </c>
      <c r="N75">
        <f t="shared" si="221"/>
        <v>1256.1000000000001</v>
      </c>
      <c r="O75">
        <f t="shared" si="222"/>
        <v>1851.3</v>
      </c>
      <c r="P75">
        <f t="shared" si="223"/>
        <v>23309.399999999998</v>
      </c>
      <c r="Q75">
        <f t="shared" si="224"/>
        <v>16482.900000000001</v>
      </c>
      <c r="R75">
        <f t="shared" si="225"/>
        <v>0</v>
      </c>
      <c r="S75">
        <f t="shared" si="226"/>
        <v>0</v>
      </c>
      <c r="T75">
        <f t="shared" si="227"/>
        <v>0</v>
      </c>
      <c r="U75">
        <f t="shared" si="228"/>
        <v>0</v>
      </c>
      <c r="V75">
        <f t="shared" si="229"/>
        <v>136659.1</v>
      </c>
      <c r="W75">
        <f t="shared" si="230"/>
        <v>1028.2566628823083</v>
      </c>
      <c r="X75">
        <f t="shared" si="231"/>
        <v>349.59999999999997</v>
      </c>
      <c r="Y75">
        <f t="shared" si="232"/>
        <v>261.8</v>
      </c>
      <c r="Z75">
        <f t="shared" si="233"/>
        <v>261.95</v>
      </c>
      <c r="AA75">
        <f t="shared" si="234"/>
        <v>328.95</v>
      </c>
      <c r="AB75">
        <f t="shared" si="235"/>
        <v>474</v>
      </c>
      <c r="AC75">
        <f t="shared" si="236"/>
        <v>581.1</v>
      </c>
      <c r="AD75">
        <f t="shared" si="237"/>
        <v>573.5</v>
      </c>
      <c r="AE75">
        <f t="shared" si="238"/>
        <v>384.09999999999997</v>
      </c>
      <c r="AF75">
        <f t="shared" si="239"/>
        <v>544.5</v>
      </c>
      <c r="AG75">
        <f t="shared" si="240"/>
        <v>677.6</v>
      </c>
      <c r="AH75">
        <f t="shared" si="241"/>
        <v>524.69999999999993</v>
      </c>
      <c r="AI75">
        <f t="shared" si="242"/>
        <v>581.4</v>
      </c>
      <c r="AJ75">
        <f t="shared" si="243"/>
        <v>556.5</v>
      </c>
      <c r="AK75">
        <f t="shared" si="244"/>
        <v>475.95</v>
      </c>
      <c r="AL75">
        <f t="shared" si="245"/>
        <v>635.85</v>
      </c>
      <c r="AM75">
        <f t="shared" si="246"/>
        <v>573.29999999999995</v>
      </c>
      <c r="AN75">
        <f t="shared" si="247"/>
        <v>659.59999999999991</v>
      </c>
      <c r="AO75">
        <f t="shared" si="248"/>
        <v>500.5</v>
      </c>
      <c r="AP75">
        <f t="shared" si="249"/>
        <v>8944.9</v>
      </c>
      <c r="AQ75">
        <f t="shared" si="250"/>
        <v>48.863410263522056</v>
      </c>
      <c r="AR75">
        <f t="shared" si="251"/>
        <v>562.4</v>
      </c>
      <c r="AS75">
        <f t="shared" si="252"/>
        <v>677.6</v>
      </c>
      <c r="AT75">
        <f t="shared" si="253"/>
        <v>836.55000000000007</v>
      </c>
      <c r="AU75">
        <f t="shared" si="254"/>
        <v>765</v>
      </c>
      <c r="AV75">
        <f t="shared" si="255"/>
        <v>466.1</v>
      </c>
      <c r="AW75">
        <f t="shared" si="256"/>
        <v>394.84999999999997</v>
      </c>
      <c r="AX75">
        <f t="shared" si="257"/>
        <v>558</v>
      </c>
      <c r="AY75">
        <f t="shared" si="258"/>
        <v>375.75</v>
      </c>
      <c r="AZ75">
        <f t="shared" si="259"/>
        <v>396</v>
      </c>
      <c r="BA75">
        <f t="shared" si="260"/>
        <v>308</v>
      </c>
      <c r="BB75">
        <f t="shared" si="261"/>
        <v>381.59999999999997</v>
      </c>
      <c r="BC75">
        <f t="shared" si="262"/>
        <v>390.15</v>
      </c>
      <c r="BD75">
        <f t="shared" si="263"/>
        <v>604.19999999999993</v>
      </c>
      <c r="BE75">
        <f t="shared" si="264"/>
        <v>501</v>
      </c>
      <c r="BF75">
        <f t="shared" si="265"/>
        <v>117.75</v>
      </c>
      <c r="BG75">
        <f t="shared" si="266"/>
        <v>176.4</v>
      </c>
      <c r="BH75">
        <f t="shared" si="267"/>
        <v>170</v>
      </c>
      <c r="BI75">
        <f t="shared" si="268"/>
        <v>121.55</v>
      </c>
      <c r="BJ75">
        <f t="shared" si="269"/>
        <v>7802.9</v>
      </c>
      <c r="BK75">
        <f t="shared" si="270"/>
        <v>825.50968599077953</v>
      </c>
    </row>
    <row r="76" spans="1:83">
      <c r="D76">
        <f t="shared" si="211"/>
        <v>763.80000000000007</v>
      </c>
      <c r="E76">
        <f t="shared" si="212"/>
        <v>637</v>
      </c>
      <c r="F76">
        <f t="shared" si="213"/>
        <v>5538.4</v>
      </c>
      <c r="G76">
        <f t="shared" si="214"/>
        <v>3658.1</v>
      </c>
      <c r="H76">
        <f t="shared" si="215"/>
        <v>12730.3</v>
      </c>
      <c r="I76">
        <f t="shared" si="216"/>
        <v>2280</v>
      </c>
      <c r="J76">
        <f t="shared" si="217"/>
        <v>208.6</v>
      </c>
      <c r="K76">
        <f t="shared" si="218"/>
        <v>1095</v>
      </c>
      <c r="L76">
        <f t="shared" si="219"/>
        <v>17395.8</v>
      </c>
      <c r="M76">
        <f t="shared" si="220"/>
        <v>6543.5999999999995</v>
      </c>
      <c r="N76">
        <f t="shared" si="221"/>
        <v>4605.3</v>
      </c>
      <c r="O76">
        <f t="shared" si="222"/>
        <v>510</v>
      </c>
      <c r="P76">
        <f t="shared" si="223"/>
        <v>2697</v>
      </c>
      <c r="Q76">
        <f t="shared" si="224"/>
        <v>0</v>
      </c>
      <c r="R76">
        <f t="shared" si="225"/>
        <v>0</v>
      </c>
      <c r="S76">
        <f t="shared" si="226"/>
        <v>0</v>
      </c>
      <c r="T76">
        <f t="shared" si="227"/>
        <v>972.4</v>
      </c>
      <c r="U76">
        <f t="shared" si="228"/>
        <v>1142.0999999999999</v>
      </c>
      <c r="V76">
        <f t="shared" si="229"/>
        <v>60777.4</v>
      </c>
      <c r="W76">
        <f t="shared" si="230"/>
        <v>5373.6907688198589</v>
      </c>
      <c r="X76">
        <f t="shared" si="231"/>
        <v>475.7</v>
      </c>
      <c r="Y76">
        <f t="shared" si="232"/>
        <v>559</v>
      </c>
      <c r="Z76">
        <f t="shared" si="233"/>
        <v>80.5</v>
      </c>
      <c r="AA76">
        <f t="shared" si="234"/>
        <v>345.40000000000003</v>
      </c>
      <c r="AB76">
        <f t="shared" si="235"/>
        <v>211.9</v>
      </c>
      <c r="AC76">
        <f t="shared" si="236"/>
        <v>592.79999999999995</v>
      </c>
      <c r="AD76">
        <f t="shared" si="237"/>
        <v>774.80000000000007</v>
      </c>
      <c r="AE76">
        <f t="shared" si="238"/>
        <v>576.70000000000005</v>
      </c>
      <c r="AF76">
        <f t="shared" si="239"/>
        <v>410.8</v>
      </c>
      <c r="AG76">
        <f t="shared" si="240"/>
        <v>393.59999999999997</v>
      </c>
      <c r="AH76">
        <f t="shared" si="241"/>
        <v>589.05000000000007</v>
      </c>
      <c r="AI76">
        <f t="shared" si="242"/>
        <v>630</v>
      </c>
      <c r="AJ76">
        <f t="shared" si="243"/>
        <v>620</v>
      </c>
      <c r="AK76">
        <f t="shared" si="244"/>
        <v>636.4</v>
      </c>
      <c r="AL76">
        <f t="shared" si="245"/>
        <v>676.8</v>
      </c>
      <c r="AM76">
        <f t="shared" si="246"/>
        <v>565.95000000000005</v>
      </c>
      <c r="AN76">
        <f t="shared" si="247"/>
        <v>514.80000000000007</v>
      </c>
      <c r="AO76">
        <f t="shared" si="248"/>
        <v>620.40000000000009</v>
      </c>
      <c r="AP76">
        <f t="shared" si="249"/>
        <v>9274.6</v>
      </c>
      <c r="AQ76">
        <f t="shared" si="250"/>
        <v>13.540891928761859</v>
      </c>
      <c r="AR76">
        <f t="shared" si="251"/>
        <v>1326.6000000000001</v>
      </c>
      <c r="AS76">
        <f t="shared" si="252"/>
        <v>994.5</v>
      </c>
      <c r="AT76">
        <f t="shared" si="253"/>
        <v>813.05</v>
      </c>
      <c r="AU76">
        <f t="shared" si="254"/>
        <v>580.9</v>
      </c>
      <c r="AV76">
        <f t="shared" si="255"/>
        <v>1051.3500000000001</v>
      </c>
      <c r="AW76">
        <f t="shared" si="256"/>
        <v>798</v>
      </c>
      <c r="AX76">
        <f t="shared" si="257"/>
        <v>1005.75</v>
      </c>
      <c r="AY76">
        <f t="shared" si="258"/>
        <v>562.1</v>
      </c>
      <c r="AZ76">
        <f t="shared" si="259"/>
        <v>568.80000000000007</v>
      </c>
      <c r="BA76">
        <f t="shared" si="260"/>
        <v>918.4</v>
      </c>
      <c r="BB76">
        <f t="shared" si="261"/>
        <v>589.05000000000007</v>
      </c>
      <c r="BC76">
        <f t="shared" si="262"/>
        <v>630</v>
      </c>
      <c r="BD76">
        <f t="shared" si="263"/>
        <v>581.25</v>
      </c>
      <c r="BE76">
        <f t="shared" si="264"/>
        <v>340.4</v>
      </c>
      <c r="BF76">
        <f t="shared" si="265"/>
        <v>331.35</v>
      </c>
      <c r="BG76">
        <f t="shared" si="266"/>
        <v>316.05</v>
      </c>
      <c r="BH76">
        <f t="shared" si="267"/>
        <v>214.5</v>
      </c>
      <c r="BI76">
        <f t="shared" si="268"/>
        <v>211.5</v>
      </c>
      <c r="BJ76">
        <f t="shared" si="269"/>
        <v>11833.55</v>
      </c>
      <c r="BK76">
        <f t="shared" si="270"/>
        <v>1475.2225806028348</v>
      </c>
    </row>
    <row r="77" spans="1:83">
      <c r="D77">
        <f t="shared" si="211"/>
        <v>7438.2</v>
      </c>
      <c r="E77">
        <f t="shared" si="212"/>
        <v>5756.4</v>
      </c>
      <c r="F77">
        <f t="shared" si="213"/>
        <v>1549.6000000000001</v>
      </c>
      <c r="G77">
        <f t="shared" si="214"/>
        <v>1620.6</v>
      </c>
      <c r="H77">
        <f t="shared" si="215"/>
        <v>25602.500000000004</v>
      </c>
      <c r="I77">
        <f t="shared" si="216"/>
        <v>15823.800000000001</v>
      </c>
      <c r="J77">
        <f t="shared" si="217"/>
        <v>1239.3</v>
      </c>
      <c r="K77">
        <f t="shared" si="218"/>
        <v>18583.2</v>
      </c>
      <c r="L77">
        <f t="shared" si="219"/>
        <v>184.79999999999998</v>
      </c>
      <c r="M77">
        <f t="shared" si="220"/>
        <v>9827.2000000000007</v>
      </c>
      <c r="N77">
        <f t="shared" si="221"/>
        <v>4186</v>
      </c>
      <c r="O77">
        <f t="shared" si="222"/>
        <v>0</v>
      </c>
      <c r="P77">
        <f t="shared" si="223"/>
        <v>777.6</v>
      </c>
      <c r="Q77">
        <f t="shared" si="224"/>
        <v>10120.200000000001</v>
      </c>
      <c r="R77">
        <f t="shared" si="225"/>
        <v>0</v>
      </c>
      <c r="S77">
        <f t="shared" si="226"/>
        <v>0</v>
      </c>
      <c r="T77">
        <f t="shared" si="227"/>
        <v>910.8</v>
      </c>
      <c r="U77">
        <f t="shared" si="228"/>
        <v>0</v>
      </c>
      <c r="V77">
        <f t="shared" si="229"/>
        <v>103620.20000000001</v>
      </c>
      <c r="W77">
        <f t="shared" si="230"/>
        <v>4619.1250813472079</v>
      </c>
      <c r="X77">
        <f t="shared" si="231"/>
        <v>507.15000000000003</v>
      </c>
      <c r="Y77">
        <f t="shared" si="232"/>
        <v>460.20000000000005</v>
      </c>
      <c r="Z77">
        <f t="shared" si="233"/>
        <v>543.85</v>
      </c>
      <c r="AA77">
        <f t="shared" si="234"/>
        <v>496.4</v>
      </c>
      <c r="AB77">
        <f t="shared" si="235"/>
        <v>43.75</v>
      </c>
      <c r="AC77">
        <f t="shared" si="236"/>
        <v>141.6</v>
      </c>
      <c r="AD77">
        <f t="shared" si="237"/>
        <v>612</v>
      </c>
      <c r="AE77">
        <f t="shared" si="238"/>
        <v>269.7</v>
      </c>
      <c r="AF77">
        <f t="shared" si="239"/>
        <v>438.90000000000003</v>
      </c>
      <c r="AG77">
        <f t="shared" si="240"/>
        <v>240.7</v>
      </c>
      <c r="AH77">
        <f t="shared" si="241"/>
        <v>474.95000000000005</v>
      </c>
      <c r="AI77">
        <f t="shared" si="242"/>
        <v>691.6</v>
      </c>
      <c r="AJ77">
        <f t="shared" si="243"/>
        <v>669.6</v>
      </c>
      <c r="AK77">
        <f t="shared" si="244"/>
        <v>275.55</v>
      </c>
      <c r="AL77">
        <f t="shared" si="245"/>
        <v>693</v>
      </c>
      <c r="AM77">
        <f t="shared" si="246"/>
        <v>663.30000000000007</v>
      </c>
      <c r="AN77">
        <f t="shared" si="247"/>
        <v>572.70000000000005</v>
      </c>
      <c r="AO77">
        <f t="shared" si="248"/>
        <v>539.5</v>
      </c>
      <c r="AP77">
        <f t="shared" si="249"/>
        <v>8334.4500000000007</v>
      </c>
      <c r="AQ77">
        <f t="shared" si="250"/>
        <v>268.78694112302935</v>
      </c>
      <c r="AR77">
        <f t="shared" si="251"/>
        <v>242.54999999999998</v>
      </c>
      <c r="AS77">
        <f t="shared" si="252"/>
        <v>280.8</v>
      </c>
      <c r="AT77">
        <f t="shared" si="253"/>
        <v>201.15</v>
      </c>
      <c r="AU77">
        <f t="shared" si="254"/>
        <v>219</v>
      </c>
      <c r="AV77">
        <f t="shared" si="255"/>
        <v>96.250000000000014</v>
      </c>
      <c r="AW77">
        <f t="shared" si="256"/>
        <v>141.6</v>
      </c>
      <c r="AX77">
        <f t="shared" si="257"/>
        <v>160.65</v>
      </c>
      <c r="AY77">
        <f t="shared" si="258"/>
        <v>200.1</v>
      </c>
      <c r="AZ77">
        <f t="shared" si="259"/>
        <v>207.9</v>
      </c>
      <c r="BA77">
        <f t="shared" si="260"/>
        <v>332</v>
      </c>
      <c r="BB77">
        <f t="shared" si="261"/>
        <v>289.8</v>
      </c>
      <c r="BC77">
        <f t="shared" si="262"/>
        <v>311.59999999999997</v>
      </c>
      <c r="BD77">
        <f t="shared" si="263"/>
        <v>194.4</v>
      </c>
      <c r="BE77">
        <f t="shared" si="264"/>
        <v>392.45</v>
      </c>
      <c r="BF77">
        <f t="shared" si="265"/>
        <v>175</v>
      </c>
      <c r="BG77">
        <f t="shared" si="266"/>
        <v>187.6</v>
      </c>
      <c r="BH77">
        <f t="shared" si="267"/>
        <v>186.3</v>
      </c>
      <c r="BI77">
        <f t="shared" si="268"/>
        <v>123.5</v>
      </c>
      <c r="BJ77">
        <f t="shared" si="269"/>
        <v>3942.65</v>
      </c>
      <c r="BK77">
        <f t="shared" si="270"/>
        <v>565.34353346473461</v>
      </c>
    </row>
    <row r="78" spans="1:83">
      <c r="D78">
        <f t="shared" si="211"/>
        <v>7106.8</v>
      </c>
      <c r="E78">
        <f t="shared" si="212"/>
        <v>15472.099999999999</v>
      </c>
      <c r="F78">
        <f t="shared" si="213"/>
        <v>4204.2</v>
      </c>
      <c r="G78">
        <f t="shared" si="214"/>
        <v>26295.100000000002</v>
      </c>
      <c r="H78">
        <f t="shared" si="215"/>
        <v>2525.6</v>
      </c>
      <c r="I78">
        <f t="shared" si="216"/>
        <v>13909.5</v>
      </c>
      <c r="J78">
        <f t="shared" si="217"/>
        <v>8342.4</v>
      </c>
      <c r="K78">
        <f t="shared" si="218"/>
        <v>18389.899999999998</v>
      </c>
      <c r="L78">
        <f t="shared" si="219"/>
        <v>25698.799999999999</v>
      </c>
      <c r="M78">
        <f t="shared" si="220"/>
        <v>4286.3999999999996</v>
      </c>
      <c r="N78">
        <f t="shared" si="221"/>
        <v>1221.8</v>
      </c>
      <c r="O78">
        <f t="shared" si="222"/>
        <v>1897.2</v>
      </c>
      <c r="P78">
        <f t="shared" si="223"/>
        <v>30602.399999999998</v>
      </c>
      <c r="Q78">
        <f t="shared" si="224"/>
        <v>0</v>
      </c>
      <c r="R78">
        <f t="shared" si="225"/>
        <v>1489.6000000000001</v>
      </c>
      <c r="S78">
        <f t="shared" si="226"/>
        <v>333.59999999999997</v>
      </c>
      <c r="T78">
        <f t="shared" si="227"/>
        <v>0</v>
      </c>
      <c r="U78">
        <f t="shared" si="228"/>
        <v>0</v>
      </c>
      <c r="V78">
        <f t="shared" si="229"/>
        <v>161775.4</v>
      </c>
      <c r="W78">
        <f t="shared" si="230"/>
        <v>-2006.8296405154354</v>
      </c>
      <c r="X78">
        <f t="shared" si="231"/>
        <v>268.95</v>
      </c>
      <c r="Y78">
        <f t="shared" si="232"/>
        <v>386.4</v>
      </c>
      <c r="Z78">
        <f t="shared" si="233"/>
        <v>462</v>
      </c>
      <c r="AA78">
        <f t="shared" si="234"/>
        <v>89.5</v>
      </c>
      <c r="AB78">
        <f t="shared" si="235"/>
        <v>229.6</v>
      </c>
      <c r="AC78">
        <f t="shared" si="236"/>
        <v>371.25</v>
      </c>
      <c r="AD78">
        <f t="shared" si="237"/>
        <v>426.6</v>
      </c>
      <c r="AE78">
        <f t="shared" si="238"/>
        <v>95.15</v>
      </c>
      <c r="AF78">
        <f t="shared" si="239"/>
        <v>418.2</v>
      </c>
      <c r="AG78">
        <f t="shared" si="240"/>
        <v>509.2</v>
      </c>
      <c r="AH78">
        <f t="shared" si="241"/>
        <v>625.80000000000007</v>
      </c>
      <c r="AI78">
        <f t="shared" si="242"/>
        <v>474.3</v>
      </c>
      <c r="AJ78">
        <f t="shared" si="243"/>
        <v>278.8</v>
      </c>
      <c r="AK78">
        <f t="shared" si="244"/>
        <v>703</v>
      </c>
      <c r="AL78">
        <f t="shared" si="245"/>
        <v>387.59999999999997</v>
      </c>
      <c r="AM78">
        <f t="shared" si="246"/>
        <v>604.65</v>
      </c>
      <c r="AN78">
        <f t="shared" si="247"/>
        <v>584.19999999999993</v>
      </c>
      <c r="AO78">
        <f t="shared" si="248"/>
        <v>553.5</v>
      </c>
      <c r="AP78">
        <f t="shared" si="249"/>
        <v>7468.7</v>
      </c>
      <c r="AQ78">
        <f t="shared" si="250"/>
        <v>64.619167777069407</v>
      </c>
      <c r="AR78">
        <f t="shared" si="251"/>
        <v>358.6</v>
      </c>
      <c r="AS78">
        <f t="shared" si="252"/>
        <v>458.85</v>
      </c>
      <c r="AT78">
        <f t="shared" si="253"/>
        <v>592.9</v>
      </c>
      <c r="AU78">
        <f t="shared" si="254"/>
        <v>429.59999999999997</v>
      </c>
      <c r="AV78">
        <f t="shared" si="255"/>
        <v>369</v>
      </c>
      <c r="AW78">
        <f t="shared" si="256"/>
        <v>486.75000000000006</v>
      </c>
      <c r="AX78">
        <f t="shared" si="257"/>
        <v>363.4</v>
      </c>
      <c r="AY78">
        <f t="shared" si="258"/>
        <v>605.5</v>
      </c>
      <c r="AZ78">
        <f t="shared" si="259"/>
        <v>311.59999999999997</v>
      </c>
      <c r="BA78">
        <f t="shared" si="260"/>
        <v>410.40000000000003</v>
      </c>
      <c r="BB78">
        <f t="shared" si="261"/>
        <v>268.2</v>
      </c>
      <c r="BC78">
        <f t="shared" si="262"/>
        <v>206.55</v>
      </c>
      <c r="BD78">
        <f t="shared" si="263"/>
        <v>483.8</v>
      </c>
      <c r="BE78">
        <f t="shared" si="264"/>
        <v>229.4</v>
      </c>
      <c r="BF78">
        <f t="shared" si="265"/>
        <v>205.20000000000002</v>
      </c>
      <c r="BG78">
        <f t="shared" si="266"/>
        <v>180.70000000000002</v>
      </c>
      <c r="BH78">
        <f t="shared" si="267"/>
        <v>165.1</v>
      </c>
      <c r="BI78">
        <f t="shared" si="268"/>
        <v>159.9</v>
      </c>
      <c r="BJ78">
        <f t="shared" si="269"/>
        <v>6285.4499999999989</v>
      </c>
      <c r="BK78">
        <f t="shared" si="270"/>
        <v>727.70094940384888</v>
      </c>
    </row>
    <row r="79" spans="1:83">
      <c r="D79">
        <f t="shared" si="211"/>
        <v>3390.9</v>
      </c>
      <c r="E79">
        <f t="shared" si="212"/>
        <v>0</v>
      </c>
      <c r="F79">
        <f t="shared" si="213"/>
        <v>2853.8999999999996</v>
      </c>
      <c r="G79">
        <f t="shared" si="214"/>
        <v>5400.9</v>
      </c>
      <c r="H79">
        <f t="shared" si="215"/>
        <v>2689.6</v>
      </c>
      <c r="I79">
        <f t="shared" si="216"/>
        <v>163.9</v>
      </c>
      <c r="J79">
        <f t="shared" si="217"/>
        <v>3363.5</v>
      </c>
      <c r="K79">
        <f t="shared" si="218"/>
        <v>28978.400000000001</v>
      </c>
      <c r="L79">
        <f t="shared" si="219"/>
        <v>0</v>
      </c>
      <c r="M79">
        <f t="shared" si="220"/>
        <v>1535.2</v>
      </c>
      <c r="N79">
        <f t="shared" si="221"/>
        <v>3648</v>
      </c>
      <c r="O79">
        <f t="shared" si="222"/>
        <v>11463.2</v>
      </c>
      <c r="P79">
        <f t="shared" si="223"/>
        <v>30</v>
      </c>
      <c r="Q79">
        <f t="shared" si="224"/>
        <v>0</v>
      </c>
      <c r="R79">
        <f t="shared" si="225"/>
        <v>2443.6</v>
      </c>
      <c r="S79">
        <f t="shared" si="226"/>
        <v>0</v>
      </c>
      <c r="T79">
        <f t="shared" si="227"/>
        <v>0</v>
      </c>
      <c r="U79">
        <f t="shared" si="228"/>
        <v>0</v>
      </c>
      <c r="V79">
        <f t="shared" si="229"/>
        <v>65961.100000000006</v>
      </c>
      <c r="W79">
        <f t="shared" si="230"/>
        <v>863.15937377723594</v>
      </c>
      <c r="X79">
        <f t="shared" si="231"/>
        <v>374.65000000000003</v>
      </c>
      <c r="Y79">
        <f t="shared" si="232"/>
        <v>574.05000000000007</v>
      </c>
      <c r="Z79">
        <f t="shared" si="233"/>
        <v>468.1</v>
      </c>
      <c r="AA79">
        <f t="shared" si="234"/>
        <v>642.6</v>
      </c>
      <c r="AB79">
        <f t="shared" si="235"/>
        <v>598.6</v>
      </c>
      <c r="AC79">
        <f t="shared" si="236"/>
        <v>558.75</v>
      </c>
      <c r="AD79">
        <f t="shared" si="237"/>
        <v>341</v>
      </c>
      <c r="AE79">
        <f t="shared" si="238"/>
        <v>160.20000000000002</v>
      </c>
      <c r="AF79">
        <f t="shared" si="239"/>
        <v>643.79999999999995</v>
      </c>
      <c r="AG79">
        <f t="shared" si="240"/>
        <v>516.79999999999995</v>
      </c>
      <c r="AH79">
        <f t="shared" si="241"/>
        <v>400</v>
      </c>
      <c r="AI79">
        <f t="shared" si="242"/>
        <v>450.79999999999995</v>
      </c>
      <c r="AJ79">
        <f t="shared" si="243"/>
        <v>645</v>
      </c>
      <c r="AK79">
        <f t="shared" si="244"/>
        <v>427.5</v>
      </c>
      <c r="AL79">
        <f t="shared" si="245"/>
        <v>410</v>
      </c>
      <c r="AM79">
        <f t="shared" si="246"/>
        <v>654.15</v>
      </c>
      <c r="AN79">
        <f t="shared" si="247"/>
        <v>640.19999999999993</v>
      </c>
      <c r="AO79">
        <f t="shared" si="248"/>
        <v>609.6</v>
      </c>
      <c r="AP79">
        <f t="shared" si="249"/>
        <v>9115.8000000000011</v>
      </c>
      <c r="AQ79">
        <f t="shared" si="250"/>
        <v>197.82099710992463</v>
      </c>
      <c r="AR79">
        <f t="shared" si="251"/>
        <v>635</v>
      </c>
      <c r="AS79">
        <f t="shared" si="252"/>
        <v>445.05</v>
      </c>
      <c r="AT79">
        <f t="shared" si="253"/>
        <v>551.15</v>
      </c>
      <c r="AU79">
        <f t="shared" si="254"/>
        <v>443.7</v>
      </c>
      <c r="AV79">
        <f t="shared" si="255"/>
        <v>393.59999999999997</v>
      </c>
      <c r="AW79">
        <f t="shared" si="256"/>
        <v>573.65</v>
      </c>
      <c r="AX79">
        <f t="shared" si="257"/>
        <v>426.25</v>
      </c>
      <c r="AY79">
        <f t="shared" si="258"/>
        <v>667.5</v>
      </c>
      <c r="AZ79">
        <f t="shared" si="259"/>
        <v>399.6</v>
      </c>
      <c r="BA79">
        <f t="shared" si="260"/>
        <v>349.59999999999997</v>
      </c>
      <c r="BB79">
        <f t="shared" si="261"/>
        <v>448</v>
      </c>
      <c r="BC79">
        <f t="shared" si="262"/>
        <v>619.85</v>
      </c>
      <c r="BD79">
        <f t="shared" si="263"/>
        <v>270</v>
      </c>
      <c r="BE79">
        <f t="shared" si="264"/>
        <v>255</v>
      </c>
      <c r="BF79">
        <f t="shared" si="265"/>
        <v>377.2</v>
      </c>
      <c r="BG79">
        <f t="shared" si="266"/>
        <v>205.79999999999998</v>
      </c>
      <c r="BH79">
        <f t="shared" si="267"/>
        <v>171.6</v>
      </c>
      <c r="BI79">
        <f t="shared" si="268"/>
        <v>114.3</v>
      </c>
      <c r="BJ79">
        <f t="shared" si="269"/>
        <v>7346.8500000000013</v>
      </c>
      <c r="BK79">
        <f t="shared" si="270"/>
        <v>989.78712551132935</v>
      </c>
    </row>
    <row r="80" spans="1:83">
      <c r="D80">
        <f t="shared" si="211"/>
        <v>5295.9000000000005</v>
      </c>
      <c r="E80">
        <f t="shared" si="212"/>
        <v>8202.6</v>
      </c>
      <c r="F80">
        <f t="shared" si="213"/>
        <v>2660</v>
      </c>
      <c r="G80">
        <f t="shared" si="214"/>
        <v>33858</v>
      </c>
      <c r="H80">
        <f t="shared" si="215"/>
        <v>1450.4</v>
      </c>
      <c r="I80">
        <f t="shared" si="216"/>
        <v>8938</v>
      </c>
      <c r="J80">
        <f t="shared" si="217"/>
        <v>3522.4</v>
      </c>
      <c r="K80">
        <f t="shared" si="218"/>
        <v>15456</v>
      </c>
      <c r="L80">
        <f t="shared" si="219"/>
        <v>14017.499999999998</v>
      </c>
      <c r="M80">
        <f t="shared" si="220"/>
        <v>3390.4</v>
      </c>
      <c r="N80">
        <f t="shared" si="221"/>
        <v>12939.6</v>
      </c>
      <c r="O80">
        <f t="shared" si="222"/>
        <v>13583.000000000002</v>
      </c>
      <c r="P80">
        <f t="shared" si="223"/>
        <v>31894.2</v>
      </c>
      <c r="Q80">
        <f t="shared" si="224"/>
        <v>0</v>
      </c>
      <c r="R80">
        <f t="shared" si="225"/>
        <v>0</v>
      </c>
      <c r="S80">
        <f t="shared" si="226"/>
        <v>310.20000000000005</v>
      </c>
      <c r="T80">
        <f t="shared" si="227"/>
        <v>0</v>
      </c>
      <c r="U80">
        <f t="shared" si="228"/>
        <v>0</v>
      </c>
      <c r="V80">
        <f t="shared" si="229"/>
        <v>155518.20000000001</v>
      </c>
      <c r="W80">
        <f t="shared" si="230"/>
        <v>-5984.5343631716296</v>
      </c>
      <c r="X80">
        <f t="shared" si="231"/>
        <v>368.3</v>
      </c>
      <c r="Y80">
        <f t="shared" si="232"/>
        <v>455.7</v>
      </c>
      <c r="Z80">
        <f t="shared" si="233"/>
        <v>402.8</v>
      </c>
      <c r="AA80">
        <f t="shared" si="234"/>
        <v>171</v>
      </c>
      <c r="AB80">
        <f t="shared" si="235"/>
        <v>310.8</v>
      </c>
      <c r="AC80">
        <f t="shared" si="236"/>
        <v>459.2</v>
      </c>
      <c r="AD80">
        <f t="shared" si="237"/>
        <v>362.6</v>
      </c>
      <c r="AE80">
        <f t="shared" si="238"/>
        <v>338.1</v>
      </c>
      <c r="AF80">
        <f t="shared" si="239"/>
        <v>131.25</v>
      </c>
      <c r="AG80">
        <f t="shared" si="240"/>
        <v>415.65</v>
      </c>
      <c r="AH80">
        <f t="shared" si="241"/>
        <v>270.59999999999997</v>
      </c>
      <c r="AI80">
        <f t="shared" si="242"/>
        <v>501.50000000000006</v>
      </c>
      <c r="AJ80">
        <f t="shared" si="243"/>
        <v>139.20000000000002</v>
      </c>
      <c r="AK80">
        <f t="shared" si="244"/>
        <v>649.29999999999995</v>
      </c>
      <c r="AL80">
        <f t="shared" si="245"/>
        <v>646</v>
      </c>
      <c r="AM80">
        <f t="shared" si="246"/>
        <v>571.04999999999995</v>
      </c>
      <c r="AN80">
        <f t="shared" si="247"/>
        <v>622.25</v>
      </c>
      <c r="AO80">
        <f t="shared" si="248"/>
        <v>558.80000000000007</v>
      </c>
      <c r="AP80">
        <f t="shared" si="249"/>
        <v>7374.1</v>
      </c>
      <c r="AQ80">
        <f t="shared" si="250"/>
        <v>-109.80456113026133</v>
      </c>
      <c r="AR80">
        <f t="shared" si="251"/>
        <v>412.75</v>
      </c>
      <c r="AS80">
        <f t="shared" si="252"/>
        <v>610.05000000000007</v>
      </c>
      <c r="AT80">
        <f t="shared" si="253"/>
        <v>410.40000000000003</v>
      </c>
      <c r="AU80">
        <f t="shared" si="254"/>
        <v>726.75</v>
      </c>
      <c r="AV80">
        <f t="shared" si="255"/>
        <v>495.8</v>
      </c>
      <c r="AW80">
        <f t="shared" si="256"/>
        <v>672.4</v>
      </c>
      <c r="AX80">
        <f t="shared" si="257"/>
        <v>355.2</v>
      </c>
      <c r="AY80">
        <f t="shared" si="258"/>
        <v>410.54999999999995</v>
      </c>
      <c r="AZ80">
        <f t="shared" si="259"/>
        <v>787.5</v>
      </c>
      <c r="BA80">
        <f t="shared" si="260"/>
        <v>374.9</v>
      </c>
      <c r="BB80">
        <f t="shared" si="261"/>
        <v>426.40000000000003</v>
      </c>
      <c r="BC80">
        <f t="shared" si="262"/>
        <v>459.00000000000006</v>
      </c>
      <c r="BD80">
        <f t="shared" si="263"/>
        <v>582.9</v>
      </c>
      <c r="BE80">
        <f t="shared" si="264"/>
        <v>211.39999999999998</v>
      </c>
      <c r="BF80">
        <f t="shared" si="265"/>
        <v>163.19999999999999</v>
      </c>
      <c r="BG80">
        <f t="shared" si="266"/>
        <v>204.45</v>
      </c>
      <c r="BH80">
        <f t="shared" si="267"/>
        <v>176.85000000000002</v>
      </c>
      <c r="BI80">
        <f t="shared" si="268"/>
        <v>184.15</v>
      </c>
      <c r="BJ80">
        <f t="shared" si="269"/>
        <v>7664.6499999999978</v>
      </c>
      <c r="BK80">
        <f t="shared" si="270"/>
        <v>819.99312699321365</v>
      </c>
    </row>
    <row r="81" spans="1:63">
      <c r="D81">
        <f t="shared" si="211"/>
        <v>20244</v>
      </c>
      <c r="E81">
        <f t="shared" si="212"/>
        <v>202.8</v>
      </c>
      <c r="F81">
        <f t="shared" si="213"/>
        <v>18145.8</v>
      </c>
      <c r="G81">
        <f t="shared" si="214"/>
        <v>9856</v>
      </c>
      <c r="H81">
        <f t="shared" si="215"/>
        <v>16185</v>
      </c>
      <c r="I81">
        <f t="shared" si="216"/>
        <v>14361.2</v>
      </c>
      <c r="J81">
        <f t="shared" si="217"/>
        <v>6746.6</v>
      </c>
      <c r="K81">
        <f t="shared" si="218"/>
        <v>40762</v>
      </c>
      <c r="L81">
        <f t="shared" si="219"/>
        <v>8999.9</v>
      </c>
      <c r="M81">
        <f t="shared" si="220"/>
        <v>0</v>
      </c>
      <c r="N81">
        <f t="shared" si="221"/>
        <v>13218.099999999999</v>
      </c>
      <c r="O81">
        <f t="shared" si="222"/>
        <v>8140.8</v>
      </c>
      <c r="P81">
        <f t="shared" si="223"/>
        <v>94.2</v>
      </c>
      <c r="Q81">
        <f t="shared" si="224"/>
        <v>302.09999999999997</v>
      </c>
      <c r="R81">
        <f t="shared" si="225"/>
        <v>0</v>
      </c>
      <c r="S81">
        <f t="shared" si="226"/>
        <v>0</v>
      </c>
      <c r="T81">
        <f t="shared" si="227"/>
        <v>0</v>
      </c>
      <c r="U81">
        <f t="shared" si="228"/>
        <v>0</v>
      </c>
      <c r="V81">
        <f t="shared" si="229"/>
        <v>157258.50000000003</v>
      </c>
      <c r="W81">
        <f t="shared" si="230"/>
        <v>-4223.6018960778802</v>
      </c>
      <c r="X81">
        <f t="shared" si="231"/>
        <v>168</v>
      </c>
      <c r="Y81">
        <f t="shared" si="232"/>
        <v>413.4</v>
      </c>
      <c r="Z81">
        <f t="shared" si="233"/>
        <v>405.45</v>
      </c>
      <c r="AA81">
        <f t="shared" si="234"/>
        <v>280</v>
      </c>
      <c r="AB81">
        <f t="shared" si="235"/>
        <v>298.8</v>
      </c>
      <c r="AC81">
        <f t="shared" si="236"/>
        <v>241.5</v>
      </c>
      <c r="AD81">
        <f t="shared" si="237"/>
        <v>402.9</v>
      </c>
      <c r="AE81">
        <f t="shared" si="238"/>
        <v>231.4</v>
      </c>
      <c r="AF81">
        <f t="shared" si="239"/>
        <v>555.45000000000005</v>
      </c>
      <c r="AG81">
        <f t="shared" si="240"/>
        <v>601.75</v>
      </c>
      <c r="AH81">
        <f t="shared" si="241"/>
        <v>483</v>
      </c>
      <c r="AI81">
        <f t="shared" si="242"/>
        <v>461.09999999999997</v>
      </c>
      <c r="AJ81">
        <f t="shared" si="243"/>
        <v>588.75</v>
      </c>
      <c r="AK81">
        <f t="shared" si="244"/>
        <v>532.65</v>
      </c>
      <c r="AL81">
        <f t="shared" si="245"/>
        <v>472.75</v>
      </c>
      <c r="AM81">
        <f t="shared" si="246"/>
        <v>624.75</v>
      </c>
      <c r="AN81">
        <f t="shared" si="247"/>
        <v>629</v>
      </c>
      <c r="AO81">
        <f t="shared" si="248"/>
        <v>554.85</v>
      </c>
      <c r="AP81">
        <f t="shared" si="249"/>
        <v>7945.5</v>
      </c>
      <c r="AQ81">
        <f t="shared" si="250"/>
        <v>89.767835447788656</v>
      </c>
      <c r="AR81">
        <f t="shared" si="251"/>
        <v>520.80000000000007</v>
      </c>
      <c r="AS81">
        <f t="shared" si="252"/>
        <v>577.20000000000005</v>
      </c>
      <c r="AT81">
        <f t="shared" si="253"/>
        <v>489.6</v>
      </c>
      <c r="AU81">
        <f t="shared" si="254"/>
        <v>472</v>
      </c>
      <c r="AV81">
        <f t="shared" si="255"/>
        <v>448.20000000000005</v>
      </c>
      <c r="AW81">
        <f t="shared" si="256"/>
        <v>338.1</v>
      </c>
      <c r="AX81">
        <f t="shared" si="257"/>
        <v>553</v>
      </c>
      <c r="AY81">
        <f t="shared" si="258"/>
        <v>845.5</v>
      </c>
      <c r="AZ81">
        <f t="shared" si="259"/>
        <v>338.1</v>
      </c>
      <c r="BA81">
        <f t="shared" si="260"/>
        <v>217.5</v>
      </c>
      <c r="BB81">
        <f t="shared" si="261"/>
        <v>402.5</v>
      </c>
      <c r="BC81">
        <f t="shared" si="262"/>
        <v>318</v>
      </c>
      <c r="BD81">
        <f t="shared" si="263"/>
        <v>274.75</v>
      </c>
      <c r="BE81">
        <f t="shared" si="264"/>
        <v>270.3</v>
      </c>
      <c r="BF81">
        <f t="shared" si="265"/>
        <v>263.5</v>
      </c>
      <c r="BG81">
        <f t="shared" si="266"/>
        <v>124.95</v>
      </c>
      <c r="BH81">
        <f t="shared" si="267"/>
        <v>170.2</v>
      </c>
      <c r="BI81">
        <f t="shared" si="268"/>
        <v>150.70000000000002</v>
      </c>
      <c r="BJ81">
        <f t="shared" si="269"/>
        <v>6774.9</v>
      </c>
      <c r="BK81">
        <f t="shared" si="270"/>
        <v>859.03270525090647</v>
      </c>
    </row>
    <row r="82" spans="1:63">
      <c r="D82">
        <f t="shared" si="211"/>
        <v>0</v>
      </c>
      <c r="E82">
        <f t="shared" si="212"/>
        <v>1401.3999999999999</v>
      </c>
      <c r="F82">
        <f t="shared" si="213"/>
        <v>3998.4</v>
      </c>
      <c r="G82">
        <f t="shared" si="214"/>
        <v>890.59999999999991</v>
      </c>
      <c r="H82">
        <f t="shared" si="215"/>
        <v>11670.8</v>
      </c>
      <c r="I82">
        <f t="shared" si="216"/>
        <v>19684.5</v>
      </c>
      <c r="J82">
        <f t="shared" si="217"/>
        <v>4528</v>
      </c>
      <c r="K82">
        <f t="shared" si="218"/>
        <v>1224.5999999999999</v>
      </c>
      <c r="L82">
        <f t="shared" si="219"/>
        <v>9295</v>
      </c>
      <c r="M82">
        <f t="shared" si="220"/>
        <v>2384</v>
      </c>
      <c r="N82">
        <f t="shared" si="221"/>
        <v>3480</v>
      </c>
      <c r="O82">
        <f t="shared" si="222"/>
        <v>5212.3999999999996</v>
      </c>
      <c r="P82">
        <f t="shared" si="223"/>
        <v>8032.7</v>
      </c>
      <c r="Q82">
        <f t="shared" si="224"/>
        <v>0</v>
      </c>
      <c r="R82">
        <f t="shared" si="225"/>
        <v>0</v>
      </c>
      <c r="S82">
        <f t="shared" si="226"/>
        <v>0</v>
      </c>
      <c r="T82">
        <f t="shared" si="227"/>
        <v>0</v>
      </c>
      <c r="U82">
        <f t="shared" si="228"/>
        <v>0</v>
      </c>
      <c r="V82">
        <f t="shared" si="229"/>
        <v>71802.399999999994</v>
      </c>
      <c r="W82">
        <f t="shared" si="230"/>
        <v>2688.7086946287427</v>
      </c>
      <c r="X82">
        <f t="shared" si="231"/>
        <v>378</v>
      </c>
      <c r="Y82">
        <f t="shared" si="232"/>
        <v>207.9</v>
      </c>
      <c r="Z82">
        <f t="shared" si="233"/>
        <v>411.59999999999997</v>
      </c>
      <c r="AA82">
        <f t="shared" si="234"/>
        <v>343.1</v>
      </c>
      <c r="AB82">
        <f t="shared" si="235"/>
        <v>236.35</v>
      </c>
      <c r="AC82">
        <f t="shared" si="236"/>
        <v>107.25</v>
      </c>
      <c r="AD82">
        <f t="shared" si="237"/>
        <v>416</v>
      </c>
      <c r="AE82">
        <f t="shared" si="238"/>
        <v>486.7</v>
      </c>
      <c r="AF82">
        <f t="shared" si="239"/>
        <v>126.75</v>
      </c>
      <c r="AG82">
        <f t="shared" si="240"/>
        <v>376</v>
      </c>
      <c r="AH82">
        <f t="shared" si="241"/>
        <v>572.75</v>
      </c>
      <c r="AI82">
        <f t="shared" si="242"/>
        <v>340.29999999999995</v>
      </c>
      <c r="AJ82">
        <f t="shared" si="243"/>
        <v>425.84999999999997</v>
      </c>
      <c r="AK82">
        <f t="shared" si="244"/>
        <v>619.09999999999991</v>
      </c>
      <c r="AL82">
        <f t="shared" si="245"/>
        <v>572.75</v>
      </c>
      <c r="AM82">
        <f t="shared" si="246"/>
        <v>614.25</v>
      </c>
      <c r="AN82">
        <f t="shared" si="247"/>
        <v>560.70000000000005</v>
      </c>
      <c r="AO82">
        <f t="shared" si="248"/>
        <v>541.79999999999995</v>
      </c>
      <c r="AP82">
        <f t="shared" si="249"/>
        <v>7337.15</v>
      </c>
      <c r="AQ82">
        <f t="shared" si="250"/>
        <v>-56.439584825708359</v>
      </c>
      <c r="AR82">
        <f t="shared" si="251"/>
        <v>496.79999999999995</v>
      </c>
      <c r="AS82">
        <f t="shared" si="252"/>
        <v>254.1</v>
      </c>
      <c r="AT82">
        <f t="shared" si="253"/>
        <v>404.25</v>
      </c>
      <c r="AU82">
        <f t="shared" si="254"/>
        <v>146</v>
      </c>
      <c r="AV82">
        <f t="shared" si="255"/>
        <v>391.2</v>
      </c>
      <c r="AW82">
        <f t="shared" si="256"/>
        <v>495</v>
      </c>
      <c r="AX82">
        <f t="shared" si="257"/>
        <v>320</v>
      </c>
      <c r="AY82">
        <f t="shared" si="258"/>
        <v>463.15000000000003</v>
      </c>
      <c r="AZ82">
        <f t="shared" si="259"/>
        <v>591.5</v>
      </c>
      <c r="BA82">
        <f t="shared" si="260"/>
        <v>384</v>
      </c>
      <c r="BB82">
        <f t="shared" si="261"/>
        <v>420.5</v>
      </c>
      <c r="BC82">
        <f t="shared" si="262"/>
        <v>365.20000000000005</v>
      </c>
      <c r="BD82">
        <f t="shared" si="263"/>
        <v>334</v>
      </c>
      <c r="BE82">
        <f t="shared" si="264"/>
        <v>158.55000000000001</v>
      </c>
      <c r="BF82">
        <f t="shared" si="265"/>
        <v>152.25</v>
      </c>
      <c r="BG82">
        <f t="shared" si="266"/>
        <v>189</v>
      </c>
      <c r="BH82">
        <f t="shared" si="267"/>
        <v>157.5</v>
      </c>
      <c r="BI82">
        <f t="shared" si="268"/>
        <v>163.80000000000001</v>
      </c>
      <c r="BJ82">
        <f t="shared" si="269"/>
        <v>5886.8</v>
      </c>
      <c r="BK82">
        <f t="shared" si="270"/>
        <v>754.82703527849867</v>
      </c>
    </row>
    <row r="83" spans="1:63">
      <c r="D83">
        <f t="shared" si="211"/>
        <v>23534</v>
      </c>
      <c r="E83">
        <f t="shared" si="212"/>
        <v>12693.6</v>
      </c>
      <c r="F83">
        <f t="shared" si="213"/>
        <v>2938.8</v>
      </c>
      <c r="G83">
        <f t="shared" si="214"/>
        <v>8215.1999999999989</v>
      </c>
      <c r="H83">
        <f t="shared" si="215"/>
        <v>7376.5999999999995</v>
      </c>
      <c r="I83">
        <f t="shared" si="216"/>
        <v>3410</v>
      </c>
      <c r="J83">
        <f t="shared" si="217"/>
        <v>14487</v>
      </c>
      <c r="K83">
        <f t="shared" si="218"/>
        <v>15117.900000000001</v>
      </c>
      <c r="L83">
        <f t="shared" si="219"/>
        <v>942.4</v>
      </c>
      <c r="M83">
        <f t="shared" si="220"/>
        <v>3635.3999999999996</v>
      </c>
      <c r="N83">
        <f t="shared" si="221"/>
        <v>416</v>
      </c>
      <c r="O83">
        <f t="shared" si="222"/>
        <v>2499</v>
      </c>
      <c r="P83">
        <f t="shared" si="223"/>
        <v>394.20000000000005</v>
      </c>
      <c r="Q83">
        <f t="shared" si="224"/>
        <v>2506.6000000000004</v>
      </c>
      <c r="R83">
        <f t="shared" si="225"/>
        <v>506.59999999999997</v>
      </c>
      <c r="S83">
        <f t="shared" si="226"/>
        <v>6009.7999999999993</v>
      </c>
      <c r="T83">
        <f t="shared" si="227"/>
        <v>0</v>
      </c>
      <c r="U83">
        <f t="shared" si="228"/>
        <v>0</v>
      </c>
      <c r="V83">
        <f t="shared" si="229"/>
        <v>104683.1</v>
      </c>
      <c r="W83">
        <f t="shared" si="230"/>
        <v>-12088.84975953749</v>
      </c>
      <c r="X83">
        <f t="shared" si="231"/>
        <v>196.79999999999998</v>
      </c>
      <c r="Y83">
        <f t="shared" si="232"/>
        <v>205</v>
      </c>
      <c r="Z83">
        <f t="shared" si="233"/>
        <v>489.8</v>
      </c>
      <c r="AA83">
        <f t="shared" si="234"/>
        <v>218.4</v>
      </c>
      <c r="AB83">
        <f t="shared" si="235"/>
        <v>346.5</v>
      </c>
      <c r="AC83">
        <f t="shared" si="236"/>
        <v>472.75</v>
      </c>
      <c r="AD83">
        <f t="shared" si="237"/>
        <v>429</v>
      </c>
      <c r="AE83">
        <f t="shared" si="238"/>
        <v>394.45000000000005</v>
      </c>
      <c r="AF83">
        <f t="shared" si="239"/>
        <v>554.79999999999995</v>
      </c>
      <c r="AG83">
        <f t="shared" si="240"/>
        <v>199.2</v>
      </c>
      <c r="AH83">
        <f t="shared" si="241"/>
        <v>512</v>
      </c>
      <c r="AI83">
        <f t="shared" si="242"/>
        <v>580.65</v>
      </c>
      <c r="AJ83">
        <f t="shared" si="243"/>
        <v>635.09999999999991</v>
      </c>
      <c r="AK83">
        <f t="shared" si="244"/>
        <v>498.29999999999995</v>
      </c>
      <c r="AL83">
        <f t="shared" si="245"/>
        <v>312.90000000000003</v>
      </c>
      <c r="AM83">
        <f t="shared" si="246"/>
        <v>505.85</v>
      </c>
      <c r="AN83">
        <f t="shared" si="247"/>
        <v>423.5</v>
      </c>
      <c r="AO83">
        <f t="shared" si="248"/>
        <v>572</v>
      </c>
      <c r="AP83">
        <f t="shared" si="249"/>
        <v>7546.9999999999991</v>
      </c>
      <c r="AQ83">
        <f t="shared" si="250"/>
        <v>28.100741128807115</v>
      </c>
      <c r="AR83">
        <f t="shared" si="251"/>
        <v>483.8</v>
      </c>
      <c r="AS83">
        <f t="shared" si="252"/>
        <v>475.59999999999997</v>
      </c>
      <c r="AT83">
        <f t="shared" si="253"/>
        <v>592.5</v>
      </c>
      <c r="AU83">
        <f t="shared" si="254"/>
        <v>512.4</v>
      </c>
      <c r="AV83">
        <f t="shared" si="255"/>
        <v>446.59999999999997</v>
      </c>
      <c r="AW83">
        <f t="shared" si="256"/>
        <v>472.75</v>
      </c>
      <c r="AX83">
        <f t="shared" si="257"/>
        <v>610.5</v>
      </c>
      <c r="AY83">
        <f t="shared" si="258"/>
        <v>515.20000000000005</v>
      </c>
      <c r="AZ83">
        <f t="shared" si="259"/>
        <v>197.6</v>
      </c>
      <c r="BA83">
        <f t="shared" si="260"/>
        <v>257.3</v>
      </c>
      <c r="BB83">
        <f t="shared" si="261"/>
        <v>448</v>
      </c>
      <c r="BC83">
        <f t="shared" si="262"/>
        <v>257.25</v>
      </c>
      <c r="BD83">
        <f t="shared" si="263"/>
        <v>262.8</v>
      </c>
      <c r="BE83">
        <f t="shared" si="264"/>
        <v>294.45</v>
      </c>
      <c r="BF83">
        <f t="shared" si="265"/>
        <v>365.05</v>
      </c>
      <c r="BG83">
        <f t="shared" si="266"/>
        <v>226.5</v>
      </c>
      <c r="BH83">
        <f t="shared" si="267"/>
        <v>261.8</v>
      </c>
      <c r="BI83">
        <f t="shared" si="268"/>
        <v>178.75</v>
      </c>
      <c r="BJ83">
        <f t="shared" si="269"/>
        <v>6858.8500000000013</v>
      </c>
      <c r="BK83">
        <f t="shared" si="270"/>
        <v>771.69744009712429</v>
      </c>
    </row>
    <row r="84" spans="1:63">
      <c r="D84">
        <f t="shared" si="211"/>
        <v>183.39999999999998</v>
      </c>
      <c r="E84">
        <f t="shared" si="212"/>
        <v>3937</v>
      </c>
      <c r="F84">
        <f t="shared" si="213"/>
        <v>4022.7000000000003</v>
      </c>
      <c r="G84">
        <f t="shared" si="214"/>
        <v>22841.600000000002</v>
      </c>
      <c r="H84">
        <f t="shared" si="215"/>
        <v>1224.5</v>
      </c>
      <c r="I84">
        <f t="shared" si="216"/>
        <v>5652</v>
      </c>
      <c r="J84">
        <f t="shared" si="217"/>
        <v>2683.2</v>
      </c>
      <c r="K84">
        <f t="shared" si="218"/>
        <v>2160</v>
      </c>
      <c r="L84">
        <f t="shared" si="219"/>
        <v>0</v>
      </c>
      <c r="M84">
        <f t="shared" si="220"/>
        <v>88.8</v>
      </c>
      <c r="N84">
        <f t="shared" si="221"/>
        <v>88.8</v>
      </c>
      <c r="O84">
        <f t="shared" si="222"/>
        <v>429.3</v>
      </c>
      <c r="P84">
        <f t="shared" si="223"/>
        <v>2234.4</v>
      </c>
      <c r="Q84">
        <f t="shared" si="224"/>
        <v>73.5</v>
      </c>
      <c r="R84">
        <f t="shared" si="225"/>
        <v>420</v>
      </c>
      <c r="S84">
        <f t="shared" si="226"/>
        <v>113.60000000000001</v>
      </c>
      <c r="T84">
        <f t="shared" si="227"/>
        <v>582.19999999999993</v>
      </c>
      <c r="U84">
        <f t="shared" si="228"/>
        <v>0</v>
      </c>
      <c r="V84">
        <f t="shared" si="229"/>
        <v>46735.000000000007</v>
      </c>
      <c r="W84">
        <f t="shared" si="230"/>
        <v>-5337.7538559582672</v>
      </c>
      <c r="X84">
        <f t="shared" si="231"/>
        <v>471.6</v>
      </c>
      <c r="Y84">
        <f t="shared" si="232"/>
        <v>186</v>
      </c>
      <c r="Z84">
        <f t="shared" si="233"/>
        <v>246.45000000000002</v>
      </c>
      <c r="AA84">
        <f t="shared" si="234"/>
        <v>180.6</v>
      </c>
      <c r="AB84">
        <f t="shared" si="235"/>
        <v>364.25</v>
      </c>
      <c r="AC84">
        <f t="shared" si="236"/>
        <v>478.84999999999997</v>
      </c>
      <c r="AD84">
        <f t="shared" si="237"/>
        <v>616.20000000000005</v>
      </c>
      <c r="AE84">
        <f t="shared" si="238"/>
        <v>384</v>
      </c>
      <c r="AF84">
        <f t="shared" si="239"/>
        <v>546.69999999999993</v>
      </c>
      <c r="AG84">
        <f t="shared" si="240"/>
        <v>555</v>
      </c>
      <c r="AH84">
        <f t="shared" si="241"/>
        <v>643.79999999999995</v>
      </c>
      <c r="AI84">
        <f t="shared" si="242"/>
        <v>429.3</v>
      </c>
      <c r="AJ84">
        <f t="shared" si="243"/>
        <v>630.80000000000007</v>
      </c>
      <c r="AK84">
        <f t="shared" si="244"/>
        <v>610.05000000000007</v>
      </c>
      <c r="AL84">
        <f t="shared" si="245"/>
        <v>367.5</v>
      </c>
      <c r="AM84">
        <f t="shared" si="246"/>
        <v>653.19999999999993</v>
      </c>
      <c r="AN84">
        <f t="shared" si="247"/>
        <v>532.5</v>
      </c>
      <c r="AO84">
        <f t="shared" si="248"/>
        <v>371</v>
      </c>
      <c r="AP84">
        <f t="shared" si="249"/>
        <v>8267.7999999999993</v>
      </c>
      <c r="AQ84">
        <f t="shared" si="250"/>
        <v>-18.295765477097724</v>
      </c>
      <c r="AR84">
        <f t="shared" si="251"/>
        <v>353.70000000000005</v>
      </c>
      <c r="AS84">
        <f t="shared" si="252"/>
        <v>403</v>
      </c>
      <c r="AT84">
        <f t="shared" si="253"/>
        <v>484.95</v>
      </c>
      <c r="AU84">
        <f t="shared" si="254"/>
        <v>653.6</v>
      </c>
      <c r="AV84">
        <f t="shared" si="255"/>
        <v>511.5</v>
      </c>
      <c r="AW84">
        <f t="shared" si="256"/>
        <v>416.05</v>
      </c>
      <c r="AX84">
        <f t="shared" si="257"/>
        <v>522.6</v>
      </c>
      <c r="AY84">
        <f t="shared" si="258"/>
        <v>520</v>
      </c>
      <c r="AZ84">
        <f t="shared" si="259"/>
        <v>346.5</v>
      </c>
      <c r="BA84">
        <f t="shared" si="260"/>
        <v>392.2</v>
      </c>
      <c r="BB84">
        <f t="shared" si="261"/>
        <v>540.19999999999993</v>
      </c>
      <c r="BC84">
        <f t="shared" si="262"/>
        <v>365.7</v>
      </c>
      <c r="BD84">
        <f t="shared" si="263"/>
        <v>304</v>
      </c>
      <c r="BE84">
        <f t="shared" si="264"/>
        <v>382.2</v>
      </c>
      <c r="BF84">
        <f t="shared" si="265"/>
        <v>210</v>
      </c>
      <c r="BG84">
        <f t="shared" si="266"/>
        <v>262.7</v>
      </c>
      <c r="BH84">
        <f t="shared" si="267"/>
        <v>227.20000000000002</v>
      </c>
      <c r="BI84">
        <f t="shared" si="268"/>
        <v>119</v>
      </c>
      <c r="BJ84">
        <f t="shared" si="269"/>
        <v>7015.0999999999985</v>
      </c>
      <c r="BK84">
        <f t="shared" si="270"/>
        <v>762.77560089211022</v>
      </c>
    </row>
    <row r="85" spans="1:63">
      <c r="D85">
        <f t="shared" si="211"/>
        <v>26958.400000000001</v>
      </c>
      <c r="E85">
        <f t="shared" si="212"/>
        <v>7950</v>
      </c>
      <c r="F85">
        <f t="shared" si="213"/>
        <v>9184</v>
      </c>
      <c r="G85">
        <f t="shared" si="214"/>
        <v>7004.4</v>
      </c>
      <c r="H85">
        <f t="shared" si="215"/>
        <v>467.20000000000005</v>
      </c>
      <c r="I85">
        <f t="shared" si="216"/>
        <v>6423.9</v>
      </c>
      <c r="J85">
        <f t="shared" si="217"/>
        <v>13268.15</v>
      </c>
      <c r="K85">
        <f t="shared" si="218"/>
        <v>2967.2999999999997</v>
      </c>
      <c r="L85">
        <f t="shared" si="219"/>
        <v>3081</v>
      </c>
      <c r="M85">
        <f t="shared" si="220"/>
        <v>1915.3999999999999</v>
      </c>
      <c r="N85">
        <f t="shared" si="221"/>
        <v>0</v>
      </c>
      <c r="O85">
        <f t="shared" si="222"/>
        <v>0</v>
      </c>
      <c r="P85">
        <f t="shared" si="223"/>
        <v>8176</v>
      </c>
      <c r="Q85">
        <f t="shared" si="224"/>
        <v>0</v>
      </c>
      <c r="R85">
        <f t="shared" si="225"/>
        <v>0</v>
      </c>
      <c r="S85">
        <f t="shared" si="226"/>
        <v>0</v>
      </c>
      <c r="T85">
        <f t="shared" si="227"/>
        <v>0</v>
      </c>
      <c r="U85">
        <f t="shared" si="228"/>
        <v>0</v>
      </c>
      <c r="V85">
        <f t="shared" si="229"/>
        <v>87395.75</v>
      </c>
      <c r="W85">
        <f t="shared" si="230"/>
        <v>-14832.862030490629</v>
      </c>
      <c r="X85">
        <f t="shared" si="231"/>
        <v>415</v>
      </c>
      <c r="Y85">
        <f t="shared" si="232"/>
        <v>246.45000000000002</v>
      </c>
      <c r="Z85">
        <f t="shared" si="233"/>
        <v>392</v>
      </c>
      <c r="AA85">
        <f t="shared" si="234"/>
        <v>327.60000000000002</v>
      </c>
      <c r="AB85">
        <f t="shared" si="235"/>
        <v>620.5</v>
      </c>
      <c r="AC85">
        <f t="shared" si="236"/>
        <v>402.5</v>
      </c>
      <c r="AD85">
        <f t="shared" si="237"/>
        <v>192.04999999999998</v>
      </c>
      <c r="AE85">
        <f t="shared" si="238"/>
        <v>376.8</v>
      </c>
      <c r="AF85">
        <f t="shared" si="239"/>
        <v>410.8</v>
      </c>
      <c r="AG85">
        <f t="shared" si="240"/>
        <v>525.95000000000005</v>
      </c>
      <c r="AH85">
        <f t="shared" si="241"/>
        <v>566.25</v>
      </c>
      <c r="AI85">
        <f t="shared" si="242"/>
        <v>621.6</v>
      </c>
      <c r="AJ85">
        <f t="shared" si="243"/>
        <v>481.79999999999995</v>
      </c>
      <c r="AK85">
        <f t="shared" si="244"/>
        <v>611.54999999999995</v>
      </c>
      <c r="AL85">
        <f t="shared" si="245"/>
        <v>636.5</v>
      </c>
      <c r="AM85">
        <f t="shared" si="246"/>
        <v>506.25</v>
      </c>
      <c r="AN85">
        <f t="shared" si="247"/>
        <v>349.34999999999997</v>
      </c>
      <c r="AO85">
        <f t="shared" si="248"/>
        <v>591.59999999999991</v>
      </c>
      <c r="AP85">
        <f t="shared" si="249"/>
        <v>8274.5500000000011</v>
      </c>
      <c r="AQ85">
        <f t="shared" si="250"/>
        <v>-115.6242235387536</v>
      </c>
      <c r="AR85">
        <f t="shared" si="251"/>
        <v>705.5</v>
      </c>
      <c r="AS85">
        <f t="shared" si="252"/>
        <v>532.65</v>
      </c>
      <c r="AT85">
        <f t="shared" si="253"/>
        <v>560</v>
      </c>
      <c r="AU85">
        <f t="shared" si="254"/>
        <v>452.4</v>
      </c>
      <c r="AV85">
        <f t="shared" si="255"/>
        <v>547.5</v>
      </c>
      <c r="AW85">
        <f t="shared" si="256"/>
        <v>426.65</v>
      </c>
      <c r="AX85">
        <f t="shared" si="257"/>
        <v>459.25</v>
      </c>
      <c r="AY85">
        <f t="shared" si="258"/>
        <v>290.45</v>
      </c>
      <c r="AZ85">
        <f t="shared" si="259"/>
        <v>513.5</v>
      </c>
      <c r="BA85">
        <f t="shared" si="260"/>
        <v>439.59999999999997</v>
      </c>
      <c r="BB85">
        <f t="shared" si="261"/>
        <v>369.95000000000005</v>
      </c>
      <c r="BC85">
        <f t="shared" si="262"/>
        <v>229.4</v>
      </c>
      <c r="BD85">
        <f t="shared" si="263"/>
        <v>277.39999999999998</v>
      </c>
      <c r="BE85">
        <f t="shared" si="264"/>
        <v>377.5</v>
      </c>
      <c r="BF85">
        <f t="shared" si="265"/>
        <v>140.70000000000002</v>
      </c>
      <c r="BG85">
        <f t="shared" si="266"/>
        <v>162</v>
      </c>
      <c r="BH85">
        <f t="shared" si="267"/>
        <v>212.35</v>
      </c>
      <c r="BI85">
        <f t="shared" si="268"/>
        <v>204</v>
      </c>
      <c r="BJ85">
        <f t="shared" si="269"/>
        <v>6900.7999999999993</v>
      </c>
      <c r="BK85">
        <f t="shared" si="270"/>
        <v>724.29336408930578</v>
      </c>
    </row>
    <row r="86" spans="1:63">
      <c r="D86">
        <f t="shared" si="211"/>
        <v>6150.6</v>
      </c>
      <c r="E86">
        <f t="shared" si="212"/>
        <v>6028.7</v>
      </c>
      <c r="F86">
        <f t="shared" si="213"/>
        <v>4208</v>
      </c>
      <c r="G86">
        <f t="shared" si="214"/>
        <v>9834</v>
      </c>
      <c r="H86">
        <f t="shared" si="215"/>
        <v>10449.700000000001</v>
      </c>
      <c r="I86">
        <f t="shared" si="216"/>
        <v>11916.300000000001</v>
      </c>
      <c r="J86">
        <f t="shared" si="217"/>
        <v>3175.8</v>
      </c>
      <c r="K86">
        <f t="shared" si="218"/>
        <v>8198.9</v>
      </c>
      <c r="L86">
        <f t="shared" si="219"/>
        <v>186</v>
      </c>
      <c r="M86">
        <f t="shared" si="220"/>
        <v>2034.9</v>
      </c>
      <c r="N86">
        <f t="shared" si="221"/>
        <v>192</v>
      </c>
      <c r="O86">
        <f t="shared" si="222"/>
        <v>4781.7</v>
      </c>
      <c r="P86">
        <f t="shared" si="223"/>
        <v>5974.7999999999993</v>
      </c>
      <c r="Q86">
        <f t="shared" si="224"/>
        <v>253.29999999999998</v>
      </c>
      <c r="R86">
        <f t="shared" si="225"/>
        <v>0</v>
      </c>
      <c r="S86">
        <f t="shared" si="226"/>
        <v>0</v>
      </c>
      <c r="T86">
        <f t="shared" si="227"/>
        <v>0</v>
      </c>
      <c r="U86">
        <f t="shared" si="228"/>
        <v>0</v>
      </c>
      <c r="V86">
        <f t="shared" si="229"/>
        <v>73384.700000000012</v>
      </c>
      <c r="W86">
        <f t="shared" si="230"/>
        <v>-1659.046121420954</v>
      </c>
      <c r="X86">
        <f t="shared" si="231"/>
        <v>306</v>
      </c>
      <c r="Y86">
        <f t="shared" si="232"/>
        <v>167</v>
      </c>
      <c r="Z86">
        <f t="shared" si="233"/>
        <v>336</v>
      </c>
      <c r="AA86">
        <f t="shared" si="234"/>
        <v>230.99999999999997</v>
      </c>
      <c r="AB86">
        <f t="shared" si="235"/>
        <v>323.7</v>
      </c>
      <c r="AC86">
        <f t="shared" si="236"/>
        <v>431.75</v>
      </c>
      <c r="AD86">
        <f t="shared" si="237"/>
        <v>450.3</v>
      </c>
      <c r="AE86">
        <f t="shared" si="238"/>
        <v>383.05</v>
      </c>
      <c r="AF86">
        <f t="shared" si="239"/>
        <v>604.5</v>
      </c>
      <c r="AG86">
        <f t="shared" si="240"/>
        <v>420.75</v>
      </c>
      <c r="AH86">
        <f t="shared" si="241"/>
        <v>496</v>
      </c>
      <c r="AI86">
        <f t="shared" si="242"/>
        <v>362.25</v>
      </c>
      <c r="AJ86">
        <f t="shared" si="243"/>
        <v>460.20000000000005</v>
      </c>
      <c r="AK86">
        <f t="shared" si="244"/>
        <v>663.05000000000007</v>
      </c>
      <c r="AL86">
        <f t="shared" si="245"/>
        <v>298.34999999999997</v>
      </c>
      <c r="AM86">
        <f t="shared" si="246"/>
        <v>445.45000000000005</v>
      </c>
      <c r="AN86">
        <f t="shared" si="247"/>
        <v>496.65000000000003</v>
      </c>
      <c r="AO86">
        <f t="shared" si="248"/>
        <v>492.8</v>
      </c>
      <c r="AP86">
        <f t="shared" si="249"/>
        <v>7368.8</v>
      </c>
      <c r="AQ86">
        <f t="shared" si="250"/>
        <v>-50.26139441490001</v>
      </c>
      <c r="AR86">
        <f t="shared" si="251"/>
        <v>558.44999999999993</v>
      </c>
      <c r="AS86">
        <f t="shared" si="252"/>
        <v>534.4</v>
      </c>
      <c r="AT86">
        <f t="shared" si="253"/>
        <v>448</v>
      </c>
      <c r="AU86">
        <f t="shared" si="254"/>
        <v>486.75000000000006</v>
      </c>
      <c r="AV86">
        <f t="shared" si="255"/>
        <v>539.5</v>
      </c>
      <c r="AW86">
        <f t="shared" si="256"/>
        <v>557.35</v>
      </c>
      <c r="AX86">
        <f t="shared" si="257"/>
        <v>537.19999999999993</v>
      </c>
      <c r="AY86">
        <f t="shared" si="258"/>
        <v>317.84999999999997</v>
      </c>
      <c r="AZ86">
        <f t="shared" si="259"/>
        <v>364.25</v>
      </c>
      <c r="BA86">
        <f t="shared" si="260"/>
        <v>290.7</v>
      </c>
      <c r="BB86">
        <f t="shared" si="261"/>
        <v>496</v>
      </c>
      <c r="BC86">
        <f t="shared" si="262"/>
        <v>346.15</v>
      </c>
      <c r="BD86">
        <f t="shared" si="263"/>
        <v>280.8</v>
      </c>
      <c r="BE86">
        <f t="shared" si="264"/>
        <v>216.04999999999998</v>
      </c>
      <c r="BF86">
        <f t="shared" si="265"/>
        <v>183.6</v>
      </c>
      <c r="BG86">
        <f t="shared" si="266"/>
        <v>218.95</v>
      </c>
      <c r="BH86">
        <f t="shared" si="267"/>
        <v>148.35</v>
      </c>
      <c r="BI86">
        <f t="shared" si="268"/>
        <v>134.4</v>
      </c>
      <c r="BJ86">
        <f t="shared" si="269"/>
        <v>6658.75</v>
      </c>
      <c r="BK86">
        <f t="shared" si="270"/>
        <v>704.66407108636258</v>
      </c>
    </row>
    <row r="87" spans="1:63">
      <c r="D87">
        <f t="shared" si="211"/>
        <v>3973</v>
      </c>
      <c r="E87">
        <f t="shared" si="212"/>
        <v>18301.8</v>
      </c>
      <c r="F87">
        <f t="shared" si="213"/>
        <v>6228</v>
      </c>
      <c r="G87">
        <f t="shared" si="214"/>
        <v>6633.0000000000009</v>
      </c>
      <c r="H87">
        <f t="shared" si="215"/>
        <v>3381.2</v>
      </c>
      <c r="I87">
        <f t="shared" si="216"/>
        <v>17628.7</v>
      </c>
      <c r="J87">
        <f t="shared" si="217"/>
        <v>12415.2</v>
      </c>
      <c r="K87">
        <f t="shared" si="218"/>
        <v>9682.1999999999989</v>
      </c>
      <c r="L87">
        <f t="shared" si="219"/>
        <v>4752</v>
      </c>
      <c r="M87">
        <f t="shared" si="220"/>
        <v>10642.5</v>
      </c>
      <c r="N87">
        <f t="shared" si="221"/>
        <v>4368</v>
      </c>
      <c r="O87">
        <f t="shared" si="222"/>
        <v>0</v>
      </c>
      <c r="P87">
        <f t="shared" si="223"/>
        <v>13944</v>
      </c>
      <c r="Q87">
        <f t="shared" si="224"/>
        <v>550.80000000000007</v>
      </c>
      <c r="R87">
        <f t="shared" si="225"/>
        <v>0</v>
      </c>
      <c r="S87">
        <f t="shared" si="226"/>
        <v>0</v>
      </c>
      <c r="T87">
        <f t="shared" si="227"/>
        <v>0</v>
      </c>
      <c r="U87">
        <f t="shared" si="228"/>
        <v>0</v>
      </c>
      <c r="V87">
        <f t="shared" si="229"/>
        <v>112500.4</v>
      </c>
      <c r="W87">
        <f t="shared" si="230"/>
        <v>-11538.783822687115</v>
      </c>
      <c r="X87">
        <f t="shared" si="231"/>
        <v>464</v>
      </c>
      <c r="Y87">
        <f t="shared" si="232"/>
        <v>185.85</v>
      </c>
      <c r="Z87">
        <f t="shared" si="233"/>
        <v>389.25</v>
      </c>
      <c r="AA87">
        <f t="shared" si="234"/>
        <v>544.5</v>
      </c>
      <c r="AB87">
        <f t="shared" si="235"/>
        <v>395</v>
      </c>
      <c r="AC87">
        <f t="shared" si="236"/>
        <v>224.9</v>
      </c>
      <c r="AD87">
        <f t="shared" si="237"/>
        <v>235.2</v>
      </c>
      <c r="AE87">
        <f t="shared" si="238"/>
        <v>277.09999999999997</v>
      </c>
      <c r="AF87">
        <f t="shared" si="239"/>
        <v>445.50000000000006</v>
      </c>
      <c r="AG87">
        <f t="shared" si="240"/>
        <v>396</v>
      </c>
      <c r="AH87">
        <f t="shared" si="241"/>
        <v>569.4</v>
      </c>
      <c r="AI87">
        <f t="shared" si="242"/>
        <v>637.5</v>
      </c>
      <c r="AJ87">
        <f t="shared" si="243"/>
        <v>489.70000000000005</v>
      </c>
      <c r="AK87">
        <f t="shared" si="244"/>
        <v>413.1</v>
      </c>
      <c r="AL87">
        <f t="shared" si="245"/>
        <v>387.40000000000003</v>
      </c>
      <c r="AM87">
        <f t="shared" si="246"/>
        <v>522.90000000000009</v>
      </c>
      <c r="AN87">
        <f t="shared" si="247"/>
        <v>612</v>
      </c>
      <c r="AO87">
        <f t="shared" si="248"/>
        <v>525.35</v>
      </c>
      <c r="AP87">
        <f t="shared" si="249"/>
        <v>7714.65</v>
      </c>
      <c r="AQ87">
        <f t="shared" si="250"/>
        <v>244.62492209801249</v>
      </c>
      <c r="AR87">
        <f t="shared" si="251"/>
        <v>572.75</v>
      </c>
      <c r="AS87">
        <f t="shared" si="252"/>
        <v>495.59999999999997</v>
      </c>
      <c r="AT87">
        <f t="shared" si="253"/>
        <v>527.65</v>
      </c>
      <c r="AU87">
        <f t="shared" si="254"/>
        <v>429</v>
      </c>
      <c r="AV87">
        <f t="shared" si="255"/>
        <v>655.7</v>
      </c>
      <c r="AW87">
        <f t="shared" si="256"/>
        <v>562.25</v>
      </c>
      <c r="AX87">
        <f t="shared" si="257"/>
        <v>462</v>
      </c>
      <c r="AY87">
        <f t="shared" si="258"/>
        <v>529.75</v>
      </c>
      <c r="AZ87">
        <f t="shared" si="259"/>
        <v>404.25000000000006</v>
      </c>
      <c r="BA87">
        <f t="shared" si="260"/>
        <v>412.5</v>
      </c>
      <c r="BB87">
        <f t="shared" si="261"/>
        <v>265.2</v>
      </c>
      <c r="BC87">
        <f t="shared" si="262"/>
        <v>225</v>
      </c>
      <c r="BD87">
        <f t="shared" si="263"/>
        <v>332</v>
      </c>
      <c r="BE87">
        <f t="shared" si="264"/>
        <v>267.75</v>
      </c>
      <c r="BF87">
        <f t="shared" si="265"/>
        <v>186.25</v>
      </c>
      <c r="BG87">
        <f t="shared" si="266"/>
        <v>151.19999999999999</v>
      </c>
      <c r="BH87">
        <f t="shared" si="267"/>
        <v>142.80000000000001</v>
      </c>
      <c r="BI87">
        <f t="shared" si="268"/>
        <v>166.25</v>
      </c>
      <c r="BJ87">
        <f t="shared" si="269"/>
        <v>6787.9</v>
      </c>
      <c r="BK87">
        <f t="shared" si="270"/>
        <v>732.38013478679795</v>
      </c>
    </row>
    <row r="88" spans="1:63">
      <c r="D88">
        <f t="shared" si="211"/>
        <v>1350.44</v>
      </c>
      <c r="E88">
        <f t="shared" si="212"/>
        <v>14464</v>
      </c>
      <c r="F88">
        <f t="shared" si="213"/>
        <v>14410.24</v>
      </c>
      <c r="G88">
        <f t="shared" si="214"/>
        <v>6176.9599999999991</v>
      </c>
      <c r="H88">
        <f t="shared" si="215"/>
        <v>14449.5</v>
      </c>
      <c r="I88">
        <f t="shared" si="216"/>
        <v>19367.28</v>
      </c>
      <c r="J88">
        <f t="shared" si="217"/>
        <v>10750.320000000002</v>
      </c>
      <c r="K88">
        <f t="shared" si="218"/>
        <v>5897.69</v>
      </c>
      <c r="L88">
        <f t="shared" si="219"/>
        <v>14319.24</v>
      </c>
      <c r="M88">
        <f t="shared" si="220"/>
        <v>7525.56</v>
      </c>
      <c r="N88">
        <f t="shared" si="221"/>
        <v>6384.6099999999988</v>
      </c>
      <c r="O88">
        <f t="shared" si="222"/>
        <v>1330.6799999999998</v>
      </c>
      <c r="P88">
        <f t="shared" si="223"/>
        <v>4022.1000000000004</v>
      </c>
      <c r="Q88">
        <f t="shared" si="224"/>
        <v>6488.2999999999993</v>
      </c>
      <c r="R88">
        <f t="shared" si="225"/>
        <v>0</v>
      </c>
      <c r="S88">
        <f t="shared" si="226"/>
        <v>187.33</v>
      </c>
      <c r="T88">
        <f t="shared" si="227"/>
        <v>0</v>
      </c>
      <c r="U88">
        <f t="shared" si="228"/>
        <v>0</v>
      </c>
      <c r="V88">
        <f t="shared" si="229"/>
        <v>127124.25000000001</v>
      </c>
      <c r="W88">
        <f t="shared" si="230"/>
        <v>-5052.6760778539601</v>
      </c>
      <c r="X88">
        <f t="shared" si="231"/>
        <v>474.88000000000005</v>
      </c>
      <c r="Y88">
        <f t="shared" si="232"/>
        <v>480</v>
      </c>
      <c r="Z88">
        <f t="shared" si="233"/>
        <v>257.92</v>
      </c>
      <c r="AA88">
        <f t="shared" si="234"/>
        <v>519.91999999999996</v>
      </c>
      <c r="AB88">
        <f t="shared" si="235"/>
        <v>188.10000000000002</v>
      </c>
      <c r="AC88">
        <f t="shared" si="236"/>
        <v>88.8</v>
      </c>
      <c r="AD88">
        <f t="shared" si="237"/>
        <v>306.18000000000006</v>
      </c>
      <c r="AE88">
        <f t="shared" si="238"/>
        <v>321.39999999999998</v>
      </c>
      <c r="AF88">
        <f t="shared" si="239"/>
        <v>284.95999999999998</v>
      </c>
      <c r="AG88">
        <f t="shared" si="240"/>
        <v>173.4</v>
      </c>
      <c r="AH88">
        <f t="shared" si="241"/>
        <v>391.745</v>
      </c>
      <c r="AI88">
        <f t="shared" si="242"/>
        <v>477.67999999999995</v>
      </c>
      <c r="AJ88">
        <f t="shared" si="243"/>
        <v>555.9</v>
      </c>
      <c r="AK88">
        <f t="shared" si="244"/>
        <v>370.29999999999995</v>
      </c>
      <c r="AL88">
        <f t="shared" si="245"/>
        <v>657.02</v>
      </c>
      <c r="AM88">
        <f t="shared" si="246"/>
        <v>525.96499999999992</v>
      </c>
      <c r="AN88">
        <f t="shared" si="247"/>
        <v>569.4</v>
      </c>
      <c r="AO88">
        <f t="shared" si="248"/>
        <v>585.56500000000017</v>
      </c>
      <c r="AP88">
        <f t="shared" si="249"/>
        <v>7229.1350000000002</v>
      </c>
      <c r="AQ88">
        <f t="shared" si="250"/>
        <v>165.96708348977842</v>
      </c>
      <c r="AR88">
        <f t="shared" si="251"/>
        <v>556.5</v>
      </c>
      <c r="AS88">
        <f t="shared" si="252"/>
        <v>280</v>
      </c>
      <c r="AT88">
        <f t="shared" si="253"/>
        <v>507.52</v>
      </c>
      <c r="AU88">
        <f t="shared" si="254"/>
        <v>287.12</v>
      </c>
      <c r="AV88">
        <f t="shared" si="255"/>
        <v>478.79999999999995</v>
      </c>
      <c r="AW88">
        <f t="shared" si="256"/>
        <v>195.36</v>
      </c>
      <c r="AX88">
        <f t="shared" si="257"/>
        <v>221.13000000000002</v>
      </c>
      <c r="AY88">
        <f t="shared" si="258"/>
        <v>120.52499999999999</v>
      </c>
      <c r="AZ88">
        <f t="shared" si="259"/>
        <v>97.954999999999998</v>
      </c>
      <c r="BA88">
        <f t="shared" si="260"/>
        <v>286.11</v>
      </c>
      <c r="BB88">
        <f t="shared" si="261"/>
        <v>441.75499999999994</v>
      </c>
      <c r="BC88">
        <f t="shared" si="262"/>
        <v>520.32999999999993</v>
      </c>
      <c r="BD88">
        <f t="shared" si="263"/>
        <v>539.54999999999995</v>
      </c>
      <c r="BE88">
        <f t="shared" si="264"/>
        <v>434.70000000000005</v>
      </c>
      <c r="BF88">
        <f t="shared" si="265"/>
        <v>332.12</v>
      </c>
      <c r="BG88">
        <f t="shared" si="266"/>
        <v>338.63499999999999</v>
      </c>
      <c r="BH88">
        <f t="shared" si="267"/>
        <v>255.5</v>
      </c>
      <c r="BI88">
        <f t="shared" si="268"/>
        <v>239.87000000000003</v>
      </c>
      <c r="BJ88">
        <f t="shared" si="269"/>
        <v>6133.48</v>
      </c>
      <c r="BK88">
        <f t="shared" si="270"/>
        <v>880.41050937586476</v>
      </c>
    </row>
    <row r="89" spans="1:63">
      <c r="D89">
        <f t="shared" si="211"/>
        <v>10044.450000000001</v>
      </c>
      <c r="E89">
        <f t="shared" si="212"/>
        <v>2274.58</v>
      </c>
      <c r="F89">
        <f t="shared" si="213"/>
        <v>12330.99</v>
      </c>
      <c r="G89">
        <f t="shared" si="214"/>
        <v>3061.1600000000003</v>
      </c>
      <c r="H89">
        <f t="shared" si="215"/>
        <v>1309.5600000000002</v>
      </c>
      <c r="I89">
        <f t="shared" si="216"/>
        <v>8412.5500000000011</v>
      </c>
      <c r="J89">
        <f t="shared" si="217"/>
        <v>9215.15</v>
      </c>
      <c r="K89">
        <f t="shared" si="218"/>
        <v>4183.04</v>
      </c>
      <c r="L89">
        <f t="shared" si="219"/>
        <v>2938.95</v>
      </c>
      <c r="M89">
        <f t="shared" si="220"/>
        <v>13243.409999999998</v>
      </c>
      <c r="N89">
        <f t="shared" si="221"/>
        <v>9088.2000000000007</v>
      </c>
      <c r="O89">
        <f t="shared" si="222"/>
        <v>621.27</v>
      </c>
      <c r="P89">
        <f t="shared" si="223"/>
        <v>1068.55</v>
      </c>
      <c r="Q89">
        <f t="shared" si="224"/>
        <v>474.61</v>
      </c>
      <c r="R89">
        <f t="shared" si="225"/>
        <v>0</v>
      </c>
      <c r="S89">
        <f t="shared" si="226"/>
        <v>0</v>
      </c>
      <c r="T89">
        <f t="shared" si="227"/>
        <v>0</v>
      </c>
      <c r="U89">
        <f t="shared" si="228"/>
        <v>0</v>
      </c>
      <c r="V89">
        <f t="shared" si="229"/>
        <v>78266.47</v>
      </c>
      <c r="W89">
        <f t="shared" si="230"/>
        <v>-13040.911489491469</v>
      </c>
      <c r="X89">
        <f t="shared" si="231"/>
        <v>558.02500000000009</v>
      </c>
      <c r="Y89">
        <f t="shared" si="232"/>
        <v>347.09499999999997</v>
      </c>
      <c r="Z89">
        <f t="shared" si="233"/>
        <v>127.64999999999999</v>
      </c>
      <c r="AA89">
        <f t="shared" si="234"/>
        <v>401.22</v>
      </c>
      <c r="AB89">
        <f t="shared" si="235"/>
        <v>296.20999999999998</v>
      </c>
      <c r="AC89">
        <f t="shared" si="236"/>
        <v>373.2</v>
      </c>
      <c r="AD89">
        <f t="shared" si="237"/>
        <v>403.40999999999997</v>
      </c>
      <c r="AE89">
        <f t="shared" si="238"/>
        <v>424.84</v>
      </c>
      <c r="AF89">
        <f t="shared" si="239"/>
        <v>412.07499999999999</v>
      </c>
      <c r="AG89">
        <f t="shared" si="240"/>
        <v>462.68499999999995</v>
      </c>
      <c r="AH89">
        <f t="shared" si="241"/>
        <v>469.8</v>
      </c>
      <c r="AI89">
        <f t="shared" si="242"/>
        <v>438.07500000000005</v>
      </c>
      <c r="AJ89">
        <f t="shared" si="243"/>
        <v>526.75</v>
      </c>
      <c r="AK89">
        <f t="shared" si="244"/>
        <v>466.95499999999993</v>
      </c>
      <c r="AL89">
        <f t="shared" si="245"/>
        <v>568.4799999999999</v>
      </c>
      <c r="AM89">
        <f t="shared" si="246"/>
        <v>582.21999999999991</v>
      </c>
      <c r="AN89">
        <f t="shared" si="247"/>
        <v>405.90000000000003</v>
      </c>
      <c r="AO89">
        <f t="shared" si="248"/>
        <v>450.45000000000005</v>
      </c>
      <c r="AP89">
        <f t="shared" si="249"/>
        <v>7715.0399999999991</v>
      </c>
      <c r="AQ89">
        <f t="shared" si="250"/>
        <v>18.362632130007029</v>
      </c>
      <c r="AR89">
        <f t="shared" si="251"/>
        <v>328.25</v>
      </c>
      <c r="AS89">
        <f t="shared" si="252"/>
        <v>347.09499999999997</v>
      </c>
      <c r="AT89">
        <f t="shared" si="253"/>
        <v>425.5</v>
      </c>
      <c r="AU89">
        <f t="shared" si="254"/>
        <v>222.89999999999998</v>
      </c>
      <c r="AV89">
        <f t="shared" si="255"/>
        <v>522.26499999999999</v>
      </c>
      <c r="AW89">
        <f t="shared" si="256"/>
        <v>388.75</v>
      </c>
      <c r="AX89">
        <f t="shared" si="257"/>
        <v>300.58</v>
      </c>
      <c r="AY89">
        <f t="shared" si="258"/>
        <v>473.8599999999999</v>
      </c>
      <c r="AZ89">
        <f t="shared" si="259"/>
        <v>186.6</v>
      </c>
      <c r="BA89">
        <f t="shared" si="260"/>
        <v>144.11499999999998</v>
      </c>
      <c r="BB89">
        <f t="shared" si="261"/>
        <v>283.5</v>
      </c>
      <c r="BC89">
        <f t="shared" si="262"/>
        <v>278.77500000000003</v>
      </c>
      <c r="BD89">
        <f t="shared" si="263"/>
        <v>338.625</v>
      </c>
      <c r="BE89">
        <f t="shared" si="264"/>
        <v>137.79</v>
      </c>
      <c r="BF89">
        <f t="shared" si="265"/>
        <v>142.11999999999998</v>
      </c>
      <c r="BG89">
        <f t="shared" si="266"/>
        <v>162.47999999999996</v>
      </c>
      <c r="BH89">
        <f t="shared" si="267"/>
        <v>81.180000000000007</v>
      </c>
      <c r="BI89">
        <f t="shared" si="268"/>
        <v>152.46000000000004</v>
      </c>
      <c r="BJ89">
        <f t="shared" si="269"/>
        <v>4916.8449999999993</v>
      </c>
      <c r="BK89">
        <f t="shared" si="270"/>
        <v>580.92226953627221</v>
      </c>
    </row>
    <row r="90" spans="1:63">
      <c r="D90">
        <f t="shared" si="211"/>
        <v>2995.2</v>
      </c>
      <c r="E90">
        <f t="shared" si="212"/>
        <v>14742</v>
      </c>
      <c r="F90">
        <f t="shared" si="213"/>
        <v>1428.8</v>
      </c>
      <c r="G90">
        <f t="shared" si="214"/>
        <v>2528</v>
      </c>
      <c r="H90">
        <f t="shared" si="215"/>
        <v>12666.949999999999</v>
      </c>
      <c r="I90">
        <f t="shared" si="216"/>
        <v>1474.2</v>
      </c>
      <c r="J90">
        <f t="shared" si="217"/>
        <v>4471.5</v>
      </c>
      <c r="K90">
        <f t="shared" si="218"/>
        <v>7943</v>
      </c>
      <c r="L90">
        <f t="shared" si="219"/>
        <v>782.80000000000007</v>
      </c>
      <c r="M90">
        <f t="shared" si="220"/>
        <v>7189</v>
      </c>
      <c r="N90">
        <f t="shared" si="221"/>
        <v>0</v>
      </c>
      <c r="O90">
        <f t="shared" si="222"/>
        <v>2166.6</v>
      </c>
      <c r="P90">
        <f t="shared" si="223"/>
        <v>1415.25</v>
      </c>
      <c r="Q90">
        <f t="shared" si="224"/>
        <v>780.3</v>
      </c>
      <c r="R90">
        <f t="shared" si="225"/>
        <v>0</v>
      </c>
      <c r="S90">
        <f t="shared" si="226"/>
        <v>0</v>
      </c>
      <c r="T90">
        <f t="shared" si="227"/>
        <v>0</v>
      </c>
      <c r="U90">
        <f t="shared" si="228"/>
        <v>0</v>
      </c>
      <c r="V90">
        <f t="shared" si="229"/>
        <v>60583.6</v>
      </c>
      <c r="W90">
        <f t="shared" si="230"/>
        <v>-1903.4212310574164</v>
      </c>
      <c r="X90">
        <f>AR21*CF21</f>
        <v>304.2</v>
      </c>
      <c r="Y90">
        <f t="shared" si="232"/>
        <v>315.89999999999998</v>
      </c>
      <c r="Z90">
        <f t="shared" si="233"/>
        <v>418</v>
      </c>
      <c r="AA90">
        <f t="shared" si="234"/>
        <v>434.5</v>
      </c>
      <c r="AB90">
        <f t="shared" si="235"/>
        <v>359.05</v>
      </c>
      <c r="AC90">
        <f t="shared" si="236"/>
        <v>202.5</v>
      </c>
      <c r="AD90">
        <f t="shared" si="237"/>
        <v>321.75</v>
      </c>
      <c r="AE90">
        <f t="shared" si="238"/>
        <v>253.5</v>
      </c>
      <c r="AF90">
        <f t="shared" si="239"/>
        <v>509.2</v>
      </c>
      <c r="AG90">
        <f t="shared" si="240"/>
        <v>592.5</v>
      </c>
      <c r="AH90">
        <f t="shared" si="241"/>
        <v>603.44999999999993</v>
      </c>
      <c r="AI90">
        <f t="shared" si="242"/>
        <v>533.79999999999995</v>
      </c>
      <c r="AJ90">
        <f t="shared" si="243"/>
        <v>520.19999999999993</v>
      </c>
      <c r="AK90">
        <f t="shared" si="244"/>
        <v>520.19999999999993</v>
      </c>
      <c r="AL90">
        <f t="shared" si="245"/>
        <v>631.9</v>
      </c>
      <c r="AM90">
        <f t="shared" si="246"/>
        <v>596.04999999999995</v>
      </c>
      <c r="AN90">
        <f t="shared" si="247"/>
        <v>533.25</v>
      </c>
      <c r="AO90">
        <f t="shared" si="248"/>
        <v>437.5</v>
      </c>
      <c r="AP90">
        <f>SUM(X90:AO90)</f>
        <v>8087.4499999999989</v>
      </c>
      <c r="AQ90">
        <f t="shared" si="250"/>
        <v>97.075586797874962</v>
      </c>
      <c r="AR90">
        <f t="shared" si="251"/>
        <v>187.2</v>
      </c>
      <c r="AS90">
        <f t="shared" si="252"/>
        <v>283.5</v>
      </c>
      <c r="AT90">
        <f t="shared" si="253"/>
        <v>114</v>
      </c>
      <c r="AU90">
        <f t="shared" si="254"/>
        <v>189.6</v>
      </c>
      <c r="AV90">
        <f t="shared" si="255"/>
        <v>158.65</v>
      </c>
      <c r="AW90">
        <f t="shared" si="256"/>
        <v>72.900000000000006</v>
      </c>
      <c r="AX90">
        <f t="shared" si="257"/>
        <v>140.25</v>
      </c>
      <c r="AY90">
        <f t="shared" si="258"/>
        <v>126.75</v>
      </c>
      <c r="AZ90">
        <f t="shared" si="259"/>
        <v>136.80000000000001</v>
      </c>
      <c r="BA90">
        <f t="shared" si="260"/>
        <v>142.20000000000002</v>
      </c>
      <c r="BB90">
        <f t="shared" si="261"/>
        <v>67.05</v>
      </c>
      <c r="BC90">
        <f t="shared" si="262"/>
        <v>125.60000000000001</v>
      </c>
      <c r="BD90">
        <f t="shared" si="263"/>
        <v>168.3</v>
      </c>
      <c r="BE90">
        <f t="shared" si="264"/>
        <v>175.95</v>
      </c>
      <c r="BF90">
        <f t="shared" si="265"/>
        <v>49.699999999999996</v>
      </c>
      <c r="BG90">
        <f t="shared" si="266"/>
        <v>45.849999999999994</v>
      </c>
      <c r="BH90">
        <f t="shared" si="267"/>
        <v>74.25</v>
      </c>
      <c r="BI90">
        <f t="shared" si="268"/>
        <v>112.5</v>
      </c>
      <c r="BJ90">
        <f t="shared" si="269"/>
        <v>2371.0499999999993</v>
      </c>
      <c r="BK90">
        <f t="shared" si="270"/>
        <v>305.05381157229527</v>
      </c>
    </row>
    <row r="91" spans="1:63">
      <c r="A91" s="3" t="s">
        <v>111</v>
      </c>
      <c r="D91" s="3">
        <f>CORREL(D71:D86,$B$2:$B$17)</f>
        <v>-0.2521670193114019</v>
      </c>
      <c r="E91" s="3">
        <f t="shared" ref="E91:BI91" si="271">CORREL(E71:E86,$B$2:$B$17)</f>
        <v>-0.25538743163798516</v>
      </c>
      <c r="F91" s="3">
        <f t="shared" si="271"/>
        <v>-0.16013999203211052</v>
      </c>
      <c r="G91" s="3">
        <f t="shared" si="271"/>
        <v>-0.15751417701037479</v>
      </c>
      <c r="H91" s="3">
        <f t="shared" si="271"/>
        <v>0.39078640601682646</v>
      </c>
      <c r="I91" s="3">
        <f t="shared" si="271"/>
        <v>-5.4013209801310434E-2</v>
      </c>
      <c r="J91" s="3">
        <f t="shared" si="271"/>
        <v>-0.37149683327964816</v>
      </c>
      <c r="K91" s="3">
        <f t="shared" si="271"/>
        <v>0.10136345938806721</v>
      </c>
      <c r="L91" s="3">
        <f t="shared" si="271"/>
        <v>0.24747670097132679</v>
      </c>
      <c r="M91" s="3">
        <f t="shared" si="271"/>
        <v>-0.18014162945276352</v>
      </c>
      <c r="N91" s="3">
        <f t="shared" si="271"/>
        <v>-0.33672509287539576</v>
      </c>
      <c r="O91" s="3">
        <f t="shared" si="271"/>
        <v>4.9955215038817204E-2</v>
      </c>
      <c r="P91" s="3">
        <f t="shared" si="271"/>
        <v>0.11555442013944686</v>
      </c>
      <c r="Q91" s="3">
        <f t="shared" si="271"/>
        <v>7.5495826456323398E-2</v>
      </c>
      <c r="R91" s="3">
        <f t="shared" si="271"/>
        <v>0.50121134834372383</v>
      </c>
      <c r="S91" s="3">
        <f t="shared" si="271"/>
        <v>-8.1120823553603762E-3</v>
      </c>
      <c r="T91" s="3">
        <f t="shared" si="271"/>
        <v>0.19197152433996911</v>
      </c>
      <c r="U91" s="3">
        <f t="shared" si="271"/>
        <v>0.18173711674447623</v>
      </c>
      <c r="V91" s="3"/>
      <c r="W91" s="3"/>
      <c r="X91" s="3">
        <f t="shared" si="271"/>
        <v>-6.75840592659923E-2</v>
      </c>
      <c r="Y91" s="3">
        <f t="shared" si="271"/>
        <v>1.4408625671499656E-2</v>
      </c>
      <c r="Z91" s="3">
        <f t="shared" si="271"/>
        <v>-0.15687873936056498</v>
      </c>
      <c r="AA91" s="3">
        <f t="shared" si="271"/>
        <v>0.34417221984399149</v>
      </c>
      <c r="AB91" s="3">
        <f t="shared" si="271"/>
        <v>-0.25138581215102584</v>
      </c>
      <c r="AC91" s="3">
        <f t="shared" si="271"/>
        <v>2.3843437726475167E-2</v>
      </c>
      <c r="AD91" s="3">
        <f t="shared" si="271"/>
        <v>-4.0552999831494713E-2</v>
      </c>
      <c r="AE91" s="3">
        <f t="shared" si="271"/>
        <v>-0.29372512944686102</v>
      </c>
      <c r="AF91" s="3">
        <f t="shared" si="271"/>
        <v>0.10091129995654864</v>
      </c>
      <c r="AG91" s="3">
        <f t="shared" si="271"/>
        <v>-8.4811594966326898E-2</v>
      </c>
      <c r="AH91" s="3">
        <f t="shared" si="271"/>
        <v>0.26539250056850078</v>
      </c>
      <c r="AI91" s="3">
        <f t="shared" si="271"/>
        <v>0.228697695035701</v>
      </c>
      <c r="AJ91" s="3">
        <f t="shared" si="271"/>
        <v>-8.1628519750780476E-2</v>
      </c>
      <c r="AK91" s="3">
        <f t="shared" si="271"/>
        <v>-0.37090000501599446</v>
      </c>
      <c r="AL91" s="3">
        <f t="shared" si="271"/>
        <v>-0.18335285707434595</v>
      </c>
      <c r="AM91" s="3">
        <f t="shared" si="271"/>
        <v>0.14725949960040022</v>
      </c>
      <c r="AN91" s="3">
        <f t="shared" si="271"/>
        <v>0.28209554168032869</v>
      </c>
      <c r="AO91" s="3">
        <f t="shared" si="271"/>
        <v>7.2584966088912087E-2</v>
      </c>
      <c r="AP91" s="3"/>
      <c r="AQ91" s="3"/>
      <c r="AR91" s="3">
        <f t="shared" si="271"/>
        <v>0.28640903644809651</v>
      </c>
      <c r="AS91" s="3">
        <f t="shared" si="271"/>
        <v>6.7229589573895507E-2</v>
      </c>
      <c r="AT91" s="3">
        <f t="shared" si="271"/>
        <v>-9.3072619549251626E-2</v>
      </c>
      <c r="AU91" s="3">
        <f t="shared" si="271"/>
        <v>-9.5755412673055915E-2</v>
      </c>
      <c r="AV91" s="3">
        <f t="shared" si="271"/>
        <v>-4.1637794497179505E-2</v>
      </c>
      <c r="AW91" s="3">
        <f t="shared" si="271"/>
        <v>-8.0479149925670054E-2</v>
      </c>
      <c r="AX91" s="3">
        <f t="shared" si="271"/>
        <v>0.18988111072119221</v>
      </c>
      <c r="AY91" s="3">
        <f t="shared" si="271"/>
        <v>0.28339608539288924</v>
      </c>
      <c r="AZ91" s="3">
        <f t="shared" si="271"/>
        <v>5.6023013320711586E-2</v>
      </c>
      <c r="BA91" s="3">
        <f t="shared" si="271"/>
        <v>0.18631444586928667</v>
      </c>
      <c r="BB91" s="3">
        <f t="shared" si="271"/>
        <v>-1.6455081032762749E-3</v>
      </c>
      <c r="BC91" s="3">
        <f t="shared" si="271"/>
        <v>0.43457227932772902</v>
      </c>
      <c r="BD91" s="3">
        <f t="shared" si="271"/>
        <v>0.32519566809117473</v>
      </c>
      <c r="BE91" s="3">
        <f t="shared" si="271"/>
        <v>0.11769015199186544</v>
      </c>
      <c r="BF91" s="3">
        <f t="shared" si="271"/>
        <v>0.31228295720283367</v>
      </c>
      <c r="BG91" s="3">
        <f t="shared" si="271"/>
        <v>0.1736338833929417</v>
      </c>
      <c r="BH91" s="3">
        <f t="shared" si="271"/>
        <v>0.13357073488672222</v>
      </c>
      <c r="BI91" s="3">
        <f t="shared" si="271"/>
        <v>0.12087481365402278</v>
      </c>
    </row>
    <row r="93" spans="1:63">
      <c r="D93" s="3" t="s">
        <v>146</v>
      </c>
      <c r="E93" s="3" t="s">
        <v>146</v>
      </c>
      <c r="F93" s="3" t="s">
        <v>146</v>
      </c>
      <c r="G93" s="3" t="s">
        <v>146</v>
      </c>
      <c r="H93" s="3" t="s">
        <v>146</v>
      </c>
      <c r="I93" s="3" t="s">
        <v>146</v>
      </c>
      <c r="J93" s="3" t="s">
        <v>146</v>
      </c>
      <c r="K93" s="3" t="s">
        <v>146</v>
      </c>
      <c r="L93" s="3" t="s">
        <v>146</v>
      </c>
      <c r="M93" s="3" t="s">
        <v>146</v>
      </c>
      <c r="N93" s="3" t="s">
        <v>146</v>
      </c>
      <c r="O93" s="3" t="s">
        <v>146</v>
      </c>
      <c r="P93" s="3" t="s">
        <v>146</v>
      </c>
      <c r="Q93" s="3" t="s">
        <v>146</v>
      </c>
      <c r="R93" s="3" t="s">
        <v>146</v>
      </c>
      <c r="S93" s="3" t="s">
        <v>146</v>
      </c>
      <c r="T93" s="3" t="s">
        <v>146</v>
      </c>
      <c r="U93" s="3" t="s">
        <v>146</v>
      </c>
      <c r="V93" s="3" t="s">
        <v>163</v>
      </c>
      <c r="W93" s="3" t="s">
        <v>164</v>
      </c>
      <c r="X93" s="3" t="s">
        <v>147</v>
      </c>
      <c r="Y93" s="3" t="s">
        <v>147</v>
      </c>
      <c r="Z93" s="3" t="s">
        <v>147</v>
      </c>
      <c r="AA93" s="3" t="s">
        <v>147</v>
      </c>
      <c r="AB93" s="3" t="s">
        <v>147</v>
      </c>
      <c r="AC93" s="3" t="s">
        <v>147</v>
      </c>
      <c r="AD93" s="3" t="s">
        <v>147</v>
      </c>
      <c r="AE93" s="3" t="s">
        <v>147</v>
      </c>
      <c r="AF93" s="3" t="s">
        <v>147</v>
      </c>
      <c r="AG93" s="3" t="s">
        <v>147</v>
      </c>
      <c r="AH93" s="3" t="s">
        <v>147</v>
      </c>
      <c r="AI93" s="3" t="s">
        <v>147</v>
      </c>
      <c r="AJ93" s="3" t="s">
        <v>147</v>
      </c>
      <c r="AK93" s="3" t="s">
        <v>147</v>
      </c>
      <c r="AL93" s="3" t="s">
        <v>147</v>
      </c>
      <c r="AM93" s="3" t="s">
        <v>147</v>
      </c>
      <c r="AN93" s="3" t="s">
        <v>147</v>
      </c>
      <c r="AO93" s="3" t="s">
        <v>147</v>
      </c>
      <c r="AP93" s="3" t="s">
        <v>165</v>
      </c>
      <c r="AQ93" s="3" t="s">
        <v>166</v>
      </c>
    </row>
    <row r="94" spans="1:63">
      <c r="D94">
        <f t="shared" ref="D94:U94" si="272">BL2*CF2</f>
        <v>460.8</v>
      </c>
      <c r="E94">
        <f t="shared" si="272"/>
        <v>55.440000000000005</v>
      </c>
      <c r="F94">
        <f t="shared" si="272"/>
        <v>473.02</v>
      </c>
      <c r="G94">
        <f t="shared" si="272"/>
        <v>306.27999999999997</v>
      </c>
      <c r="H94">
        <f t="shared" si="272"/>
        <v>769.43999999999994</v>
      </c>
      <c r="I94">
        <f t="shared" si="272"/>
        <v>38.400000000000006</v>
      </c>
      <c r="J94">
        <f t="shared" si="272"/>
        <v>0</v>
      </c>
      <c r="K94">
        <f t="shared" si="272"/>
        <v>1767.6400000000003</v>
      </c>
      <c r="L94">
        <f t="shared" si="272"/>
        <v>306</v>
      </c>
      <c r="M94">
        <f t="shared" si="272"/>
        <v>1498.7600000000002</v>
      </c>
      <c r="N94">
        <f t="shared" si="272"/>
        <v>203</v>
      </c>
      <c r="O94">
        <f t="shared" si="272"/>
        <v>544.32000000000005</v>
      </c>
      <c r="P94">
        <f t="shared" si="272"/>
        <v>0</v>
      </c>
      <c r="Q94">
        <f t="shared" si="272"/>
        <v>151.32</v>
      </c>
      <c r="R94">
        <f t="shared" si="272"/>
        <v>0</v>
      </c>
      <c r="S94">
        <f t="shared" si="272"/>
        <v>0</v>
      </c>
      <c r="T94">
        <f t="shared" si="272"/>
        <v>0</v>
      </c>
      <c r="U94">
        <f t="shared" si="272"/>
        <v>0</v>
      </c>
      <c r="V94">
        <f>SUM(D94:U94)</f>
        <v>6574.42</v>
      </c>
      <c r="W94">
        <f>SUMPRODUCT(D94:U94,$D$114:$U$114)</f>
        <v>-1041.4039886712505</v>
      </c>
      <c r="X94">
        <f t="shared" ref="X94:AO94" si="273">BL2*CZ2</f>
        <v>576</v>
      </c>
      <c r="Y94">
        <f t="shared" si="273"/>
        <v>47.52000000000001</v>
      </c>
      <c r="Z94">
        <f t="shared" si="273"/>
        <v>430.65999999999997</v>
      </c>
      <c r="AA94">
        <f t="shared" si="273"/>
        <v>435.24</v>
      </c>
      <c r="AB94">
        <f t="shared" si="273"/>
        <v>783.18000000000006</v>
      </c>
      <c r="AC94">
        <f t="shared" si="273"/>
        <v>46.080000000000005</v>
      </c>
      <c r="AD94">
        <f t="shared" si="273"/>
        <v>0</v>
      </c>
      <c r="AE94">
        <f t="shared" si="273"/>
        <v>1348.2</v>
      </c>
      <c r="AF94">
        <f t="shared" si="273"/>
        <v>220.32000000000002</v>
      </c>
      <c r="AG94">
        <f t="shared" si="273"/>
        <v>909.36000000000013</v>
      </c>
      <c r="AH94">
        <f t="shared" si="273"/>
        <v>110.19999999999999</v>
      </c>
      <c r="AI94">
        <f t="shared" si="273"/>
        <v>246.23999999999998</v>
      </c>
      <c r="AJ94">
        <f t="shared" si="273"/>
        <v>0</v>
      </c>
      <c r="AK94">
        <f t="shared" si="273"/>
        <v>43.68</v>
      </c>
      <c r="AL94">
        <f t="shared" si="273"/>
        <v>0</v>
      </c>
      <c r="AM94">
        <f t="shared" si="273"/>
        <v>0</v>
      </c>
      <c r="AN94">
        <f t="shared" si="273"/>
        <v>0</v>
      </c>
      <c r="AO94">
        <f t="shared" si="273"/>
        <v>0</v>
      </c>
      <c r="AP94">
        <f>SUM(X94:AO94)</f>
        <v>5196.68</v>
      </c>
      <c r="AQ94">
        <f>SUMPRODUCT(X94:AO94,$X$114:$AO$114)</f>
        <v>200.05527113798695</v>
      </c>
    </row>
    <row r="95" spans="1:63">
      <c r="D95">
        <f t="shared" ref="D95:D113" si="274">BL3*CF3</f>
        <v>486.71999999999997</v>
      </c>
      <c r="E95">
        <f t="shared" ref="E95:E113" si="275">BM3*CG3</f>
        <v>1478.32</v>
      </c>
      <c r="F95">
        <f t="shared" ref="F95:F113" si="276">BN3*CH3</f>
        <v>0</v>
      </c>
      <c r="G95">
        <f t="shared" ref="G95:G113" si="277">BO3*CI3</f>
        <v>347.32</v>
      </c>
      <c r="H95">
        <f t="shared" ref="H95:H113" si="278">BP3*CJ3</f>
        <v>0</v>
      </c>
      <c r="I95">
        <f t="shared" ref="I95:I113" si="279">BQ3*CK3</f>
        <v>1140.22</v>
      </c>
      <c r="J95">
        <f t="shared" ref="J95:J113" si="280">BR3*CL3</f>
        <v>1375.2200000000003</v>
      </c>
      <c r="K95">
        <f t="shared" ref="K95:K113" si="281">BS3*CM3</f>
        <v>110</v>
      </c>
      <c r="L95">
        <f t="shared" ref="L95:L113" si="282">BT3*CN3</f>
        <v>94.6</v>
      </c>
      <c r="M95">
        <f t="shared" ref="M95:M113" si="283">BU3*CO3</f>
        <v>0</v>
      </c>
      <c r="N95">
        <f t="shared" ref="N95:N113" si="284">BV3*CP3</f>
        <v>493.43999999999994</v>
      </c>
      <c r="O95">
        <f t="shared" ref="O95:O113" si="285">BW3*CQ3</f>
        <v>138.32000000000002</v>
      </c>
      <c r="P95">
        <f t="shared" ref="P95:P113" si="286">BX3*CR3</f>
        <v>6.8000000000000007</v>
      </c>
      <c r="Q95">
        <f t="shared" ref="Q95:Q113" si="287">BY3*CS3</f>
        <v>0</v>
      </c>
      <c r="R95">
        <f t="shared" ref="R95:R113" si="288">BZ3*CT3</f>
        <v>0</v>
      </c>
      <c r="S95">
        <f t="shared" ref="S95:S113" si="289">CA3*CU3</f>
        <v>0</v>
      </c>
      <c r="T95">
        <f t="shared" ref="T95:T113" si="290">CB3*CV3</f>
        <v>0</v>
      </c>
      <c r="U95">
        <f t="shared" ref="U95:U113" si="291">CC3*CW3</f>
        <v>0</v>
      </c>
      <c r="V95">
        <f t="shared" ref="V95:V113" si="292">SUM(D95:U95)</f>
        <v>5670.96</v>
      </c>
      <c r="W95">
        <f t="shared" ref="W95:W113" si="293">SUMPRODUCT(D95:U95,$D$114:$U$114)</f>
        <v>-1510.6855662856669</v>
      </c>
      <c r="X95">
        <f t="shared" ref="X95:X113" si="294">BL3*CZ3</f>
        <v>330.71999999999997</v>
      </c>
      <c r="Y95">
        <f t="shared" ref="Y95:Y113" si="295">BM3*DA3</f>
        <v>1434.84</v>
      </c>
      <c r="Z95">
        <f t="shared" ref="Z95:Z113" si="296">BN3*DB3</f>
        <v>0</v>
      </c>
      <c r="AA95">
        <f t="shared" ref="AA95:AA113" si="297">BO3*DC3</f>
        <v>319.90000000000003</v>
      </c>
      <c r="AB95">
        <f t="shared" ref="AB95:AB113" si="298">BP3*DD3</f>
        <v>0</v>
      </c>
      <c r="AC95">
        <f t="shared" ref="AC95:AC113" si="299">BQ3*DE3</f>
        <v>1382.82</v>
      </c>
      <c r="AD95">
        <f t="shared" ref="AD95:AD113" si="300">BR3*DF3</f>
        <v>965.58</v>
      </c>
      <c r="AE95">
        <f t="shared" ref="AE95:AE113" si="301">BS3*DG3</f>
        <v>94.6</v>
      </c>
      <c r="AF95">
        <f t="shared" ref="AF95:AF113" si="302">BT3*DH3</f>
        <v>91.16</v>
      </c>
      <c r="AG95">
        <f t="shared" ref="AG95:AG113" si="303">BU3*DI3</f>
        <v>0</v>
      </c>
      <c r="AH95">
        <f t="shared" ref="AH95:AH113" si="304">BV3*DJ3</f>
        <v>1192.48</v>
      </c>
      <c r="AI95">
        <f t="shared" ref="AI95:AI113" si="305">BW3*DK3</f>
        <v>266</v>
      </c>
      <c r="AJ95">
        <f t="shared" ref="AJ95:AJ113" si="306">BX3*DL3</f>
        <v>2.2399999999999998</v>
      </c>
      <c r="AK95">
        <f t="shared" ref="AK95:AK113" si="307">BY3*DM3</f>
        <v>0</v>
      </c>
      <c r="AL95">
        <f t="shared" ref="AL95:AL113" si="308">BZ3*DN3</f>
        <v>0</v>
      </c>
      <c r="AM95">
        <f t="shared" ref="AM95:AM113" si="309">CA3*DO3</f>
        <v>0</v>
      </c>
      <c r="AN95">
        <f t="shared" ref="AN95:AN113" si="310">CB3*DP3</f>
        <v>0</v>
      </c>
      <c r="AO95">
        <f t="shared" ref="AO95:AO113" si="311">CC3*DQ3</f>
        <v>0</v>
      </c>
      <c r="AP95">
        <f t="shared" ref="AP95:AP112" si="312">SUM(X95:AO95)</f>
        <v>6080.34</v>
      </c>
      <c r="AQ95">
        <f t="shared" ref="AQ95:AQ113" si="313">SUMPRODUCT(X95:AO95,$X$114:$AO$114)</f>
        <v>-1070.7399059595145</v>
      </c>
    </row>
    <row r="96" spans="1:63">
      <c r="D96">
        <f t="shared" si="274"/>
        <v>587.24</v>
      </c>
      <c r="E96">
        <f t="shared" si="275"/>
        <v>340.86</v>
      </c>
      <c r="F96">
        <f t="shared" si="276"/>
        <v>1546.16</v>
      </c>
      <c r="G96">
        <f t="shared" si="277"/>
        <v>577.94000000000005</v>
      </c>
      <c r="H96">
        <f t="shared" si="278"/>
        <v>309.39999999999998</v>
      </c>
      <c r="I96">
        <f t="shared" si="279"/>
        <v>260.48</v>
      </c>
      <c r="J96">
        <f t="shared" si="280"/>
        <v>454.06</v>
      </c>
      <c r="K96">
        <f t="shared" si="281"/>
        <v>1224.8</v>
      </c>
      <c r="L96">
        <f t="shared" si="282"/>
        <v>574.55999999999995</v>
      </c>
      <c r="M96">
        <f t="shared" si="283"/>
        <v>468.12</v>
      </c>
      <c r="N96">
        <f t="shared" si="284"/>
        <v>410.4</v>
      </c>
      <c r="O96">
        <f t="shared" si="285"/>
        <v>295.20000000000005</v>
      </c>
      <c r="P96">
        <f t="shared" si="286"/>
        <v>626.51999999999987</v>
      </c>
      <c r="Q96">
        <f t="shared" si="287"/>
        <v>884.52</v>
      </c>
      <c r="R96">
        <f t="shared" si="288"/>
        <v>0</v>
      </c>
      <c r="S96">
        <f t="shared" si="289"/>
        <v>0</v>
      </c>
      <c r="T96">
        <f t="shared" si="290"/>
        <v>0</v>
      </c>
      <c r="U96">
        <f t="shared" si="291"/>
        <v>0</v>
      </c>
      <c r="V96">
        <f t="shared" si="292"/>
        <v>8560.2599999999984</v>
      </c>
      <c r="W96">
        <f t="shared" si="293"/>
        <v>-1080.0850452162076</v>
      </c>
      <c r="X96">
        <f t="shared" si="294"/>
        <v>542.92000000000007</v>
      </c>
      <c r="Y96">
        <f t="shared" si="295"/>
        <v>306.27999999999997</v>
      </c>
      <c r="Z96">
        <f t="shared" si="296"/>
        <v>3584.2799999999997</v>
      </c>
      <c r="AA96">
        <f t="shared" si="297"/>
        <v>569.80000000000007</v>
      </c>
      <c r="AB96">
        <f t="shared" si="298"/>
        <v>153</v>
      </c>
      <c r="AC96">
        <f t="shared" si="299"/>
        <v>506.88000000000005</v>
      </c>
      <c r="AD96">
        <f t="shared" si="300"/>
        <v>167.94000000000003</v>
      </c>
      <c r="AE96">
        <f t="shared" si="301"/>
        <v>1163.56</v>
      </c>
      <c r="AF96">
        <f t="shared" si="302"/>
        <v>473.76</v>
      </c>
      <c r="AG96">
        <f t="shared" si="303"/>
        <v>348.59999999999997</v>
      </c>
      <c r="AH96">
        <f t="shared" si="304"/>
        <v>302.39999999999998</v>
      </c>
      <c r="AI96">
        <f t="shared" si="305"/>
        <v>236.16</v>
      </c>
      <c r="AJ96">
        <f t="shared" si="306"/>
        <v>394.97999999999996</v>
      </c>
      <c r="AK96">
        <f t="shared" si="307"/>
        <v>533.52</v>
      </c>
      <c r="AL96">
        <f t="shared" si="308"/>
        <v>0</v>
      </c>
      <c r="AM96">
        <f t="shared" si="309"/>
        <v>0</v>
      </c>
      <c r="AN96">
        <f t="shared" si="310"/>
        <v>0</v>
      </c>
      <c r="AO96">
        <f t="shared" si="311"/>
        <v>0</v>
      </c>
      <c r="AP96">
        <f t="shared" si="312"/>
        <v>9284.08</v>
      </c>
      <c r="AQ96">
        <f t="shared" si="313"/>
        <v>-546.11390175577969</v>
      </c>
    </row>
    <row r="97" spans="4:43">
      <c r="D97">
        <f t="shared" si="274"/>
        <v>47.52000000000001</v>
      </c>
      <c r="E97">
        <f t="shared" si="275"/>
        <v>267.88000000000005</v>
      </c>
      <c r="F97">
        <f t="shared" si="276"/>
        <v>497.28000000000003</v>
      </c>
      <c r="G97">
        <f t="shared" si="277"/>
        <v>331.08</v>
      </c>
      <c r="H97">
        <f t="shared" si="278"/>
        <v>272.8</v>
      </c>
      <c r="I97">
        <f t="shared" si="279"/>
        <v>102.48</v>
      </c>
      <c r="J97">
        <f t="shared" si="280"/>
        <v>234.88000000000002</v>
      </c>
      <c r="K97">
        <f t="shared" si="281"/>
        <v>822.3599999999999</v>
      </c>
      <c r="L97">
        <f t="shared" si="282"/>
        <v>2007.0399999999997</v>
      </c>
      <c r="M97">
        <f t="shared" si="283"/>
        <v>0</v>
      </c>
      <c r="N97">
        <f t="shared" si="284"/>
        <v>0</v>
      </c>
      <c r="O97">
        <f t="shared" si="285"/>
        <v>259.70000000000005</v>
      </c>
      <c r="P97">
        <f t="shared" si="286"/>
        <v>361.91999999999996</v>
      </c>
      <c r="Q97">
        <f t="shared" si="287"/>
        <v>0</v>
      </c>
      <c r="R97">
        <f t="shared" si="288"/>
        <v>92.04</v>
      </c>
      <c r="S97">
        <f t="shared" si="289"/>
        <v>527.04000000000008</v>
      </c>
      <c r="T97">
        <f t="shared" si="290"/>
        <v>0</v>
      </c>
      <c r="U97">
        <f t="shared" si="291"/>
        <v>0</v>
      </c>
      <c r="V97">
        <f t="shared" si="292"/>
        <v>5824.0199999999995</v>
      </c>
      <c r="W97">
        <f t="shared" si="293"/>
        <v>65.714142490617093</v>
      </c>
      <c r="X97">
        <f t="shared" si="294"/>
        <v>27</v>
      </c>
      <c r="Y97">
        <f t="shared" si="295"/>
        <v>427.16000000000008</v>
      </c>
      <c r="Z97">
        <f t="shared" si="296"/>
        <v>443.52</v>
      </c>
      <c r="AA97">
        <f t="shared" si="297"/>
        <v>277.68</v>
      </c>
      <c r="AB97">
        <f t="shared" si="298"/>
        <v>375.1</v>
      </c>
      <c r="AC97">
        <f t="shared" si="299"/>
        <v>73.199999999999989</v>
      </c>
      <c r="AD97">
        <f t="shared" si="300"/>
        <v>293.60000000000002</v>
      </c>
      <c r="AE97">
        <f t="shared" si="301"/>
        <v>535.78</v>
      </c>
      <c r="AF97">
        <f t="shared" si="302"/>
        <v>1505.28</v>
      </c>
      <c r="AG97">
        <f t="shared" si="303"/>
        <v>0</v>
      </c>
      <c r="AH97">
        <f t="shared" si="304"/>
        <v>0</v>
      </c>
      <c r="AI97">
        <f t="shared" si="305"/>
        <v>243.79999999999998</v>
      </c>
      <c r="AJ97">
        <f t="shared" si="306"/>
        <v>249.6</v>
      </c>
      <c r="AK97">
        <f t="shared" si="307"/>
        <v>0</v>
      </c>
      <c r="AL97">
        <f t="shared" si="308"/>
        <v>34.22</v>
      </c>
      <c r="AM97">
        <f t="shared" si="309"/>
        <v>278.16000000000003</v>
      </c>
      <c r="AN97">
        <f t="shared" si="310"/>
        <v>0</v>
      </c>
      <c r="AO97">
        <f t="shared" si="311"/>
        <v>0</v>
      </c>
      <c r="AP97">
        <f t="shared" si="312"/>
        <v>4764.1000000000004</v>
      </c>
      <c r="AQ97">
        <f t="shared" si="313"/>
        <v>407.22324479208277</v>
      </c>
    </row>
    <row r="98" spans="4:43">
      <c r="D98">
        <f t="shared" si="274"/>
        <v>248.39999999999998</v>
      </c>
      <c r="E98">
        <f t="shared" si="275"/>
        <v>451.52000000000004</v>
      </c>
      <c r="F98">
        <f t="shared" si="276"/>
        <v>615.04000000000008</v>
      </c>
      <c r="G98">
        <f t="shared" si="277"/>
        <v>681.12</v>
      </c>
      <c r="H98">
        <f t="shared" si="278"/>
        <v>772.80000000000007</v>
      </c>
      <c r="I98">
        <f t="shared" si="279"/>
        <v>88.92</v>
      </c>
      <c r="J98">
        <f t="shared" si="280"/>
        <v>1000.48</v>
      </c>
      <c r="K98">
        <f t="shared" si="281"/>
        <v>503.24</v>
      </c>
      <c r="L98">
        <f t="shared" si="282"/>
        <v>1549.68</v>
      </c>
      <c r="M98">
        <f t="shared" si="283"/>
        <v>61.600000000000009</v>
      </c>
      <c r="N98">
        <f t="shared" si="284"/>
        <v>104.28</v>
      </c>
      <c r="O98">
        <f t="shared" si="285"/>
        <v>183.92</v>
      </c>
      <c r="P98">
        <f t="shared" si="286"/>
        <v>2052.4</v>
      </c>
      <c r="Q98">
        <f t="shared" si="287"/>
        <v>1125.18</v>
      </c>
      <c r="R98">
        <f t="shared" si="288"/>
        <v>0</v>
      </c>
      <c r="S98">
        <f t="shared" si="289"/>
        <v>0</v>
      </c>
      <c r="T98">
        <f t="shared" si="290"/>
        <v>0</v>
      </c>
      <c r="U98">
        <f t="shared" si="291"/>
        <v>0</v>
      </c>
      <c r="V98">
        <f t="shared" si="292"/>
        <v>9438.5800000000017</v>
      </c>
      <c r="W98">
        <f t="shared" si="293"/>
        <v>-69.165814834832958</v>
      </c>
      <c r="X98">
        <f t="shared" si="294"/>
        <v>399.6</v>
      </c>
      <c r="Y98">
        <f t="shared" si="295"/>
        <v>1168.6400000000001</v>
      </c>
      <c r="Z98">
        <f t="shared" si="296"/>
        <v>1964.16</v>
      </c>
      <c r="AA98">
        <f t="shared" si="297"/>
        <v>1584</v>
      </c>
      <c r="AB98">
        <f t="shared" si="298"/>
        <v>759.92000000000007</v>
      </c>
      <c r="AC98">
        <f t="shared" si="299"/>
        <v>60.42</v>
      </c>
      <c r="AD98">
        <f t="shared" si="300"/>
        <v>973.43999999999994</v>
      </c>
      <c r="AE98">
        <f t="shared" si="301"/>
        <v>492.3</v>
      </c>
      <c r="AF98">
        <f t="shared" si="302"/>
        <v>1127.04</v>
      </c>
      <c r="AG98">
        <f t="shared" si="303"/>
        <v>28</v>
      </c>
      <c r="AH98">
        <f t="shared" si="304"/>
        <v>75.84</v>
      </c>
      <c r="AI98">
        <f t="shared" si="305"/>
        <v>123.41999999999999</v>
      </c>
      <c r="AJ98">
        <f t="shared" si="306"/>
        <v>2228.3199999999997</v>
      </c>
      <c r="AK98">
        <f t="shared" si="307"/>
        <v>1184.4000000000001</v>
      </c>
      <c r="AL98">
        <f t="shared" si="308"/>
        <v>0</v>
      </c>
      <c r="AM98">
        <f t="shared" si="309"/>
        <v>0</v>
      </c>
      <c r="AN98">
        <f t="shared" si="310"/>
        <v>0</v>
      </c>
      <c r="AO98">
        <f t="shared" si="311"/>
        <v>0</v>
      </c>
      <c r="AP98">
        <f t="shared" si="312"/>
        <v>12169.5</v>
      </c>
      <c r="AQ98">
        <f t="shared" si="313"/>
        <v>-10.466792640404606</v>
      </c>
    </row>
    <row r="99" spans="4:43">
      <c r="D99">
        <f t="shared" si="274"/>
        <v>80.94</v>
      </c>
      <c r="E99">
        <f t="shared" si="275"/>
        <v>84.28</v>
      </c>
      <c r="F99">
        <f t="shared" si="276"/>
        <v>68.8</v>
      </c>
      <c r="G99">
        <f t="shared" si="277"/>
        <v>205.04000000000002</v>
      </c>
      <c r="H99">
        <f t="shared" si="278"/>
        <v>406.12</v>
      </c>
      <c r="I99">
        <f t="shared" si="279"/>
        <v>234</v>
      </c>
      <c r="J99">
        <f t="shared" si="280"/>
        <v>29.119999999999997</v>
      </c>
      <c r="K99">
        <f t="shared" si="281"/>
        <v>118.5</v>
      </c>
      <c r="L99">
        <f t="shared" si="282"/>
        <v>1145.04</v>
      </c>
      <c r="M99">
        <f t="shared" si="283"/>
        <v>383.03999999999996</v>
      </c>
      <c r="N99">
        <f t="shared" si="284"/>
        <v>463.54</v>
      </c>
      <c r="O99">
        <f t="shared" si="285"/>
        <v>57.12</v>
      </c>
      <c r="P99">
        <f t="shared" si="286"/>
        <v>278.39999999999998</v>
      </c>
      <c r="Q99">
        <f t="shared" si="287"/>
        <v>0</v>
      </c>
      <c r="R99">
        <f t="shared" si="288"/>
        <v>0</v>
      </c>
      <c r="S99">
        <f t="shared" si="289"/>
        <v>0</v>
      </c>
      <c r="T99">
        <f t="shared" si="290"/>
        <v>97.92</v>
      </c>
      <c r="U99">
        <f t="shared" si="291"/>
        <v>142.56</v>
      </c>
      <c r="V99">
        <f t="shared" si="292"/>
        <v>3794.42</v>
      </c>
      <c r="W99">
        <f t="shared" si="293"/>
        <v>70.310202012882371</v>
      </c>
      <c r="X99">
        <f t="shared" si="294"/>
        <v>225.72000000000003</v>
      </c>
      <c r="Y99">
        <f t="shared" si="295"/>
        <v>149.94000000000003</v>
      </c>
      <c r="Z99">
        <f t="shared" si="296"/>
        <v>694.88</v>
      </c>
      <c r="AA99">
        <f t="shared" si="297"/>
        <v>344.84000000000003</v>
      </c>
      <c r="AB99">
        <f t="shared" si="298"/>
        <v>2014.98</v>
      </c>
      <c r="AC99">
        <f t="shared" si="299"/>
        <v>315</v>
      </c>
      <c r="AD99">
        <f t="shared" si="300"/>
        <v>37.799999999999997</v>
      </c>
      <c r="AE99">
        <f t="shared" si="301"/>
        <v>115.5</v>
      </c>
      <c r="AF99">
        <f t="shared" si="302"/>
        <v>1585.44</v>
      </c>
      <c r="AG99">
        <f t="shared" si="303"/>
        <v>893.75999999999988</v>
      </c>
      <c r="AH99">
        <f t="shared" si="304"/>
        <v>463.54</v>
      </c>
      <c r="AI99">
        <f t="shared" si="305"/>
        <v>57.12</v>
      </c>
      <c r="AJ99">
        <f t="shared" si="306"/>
        <v>261</v>
      </c>
      <c r="AK99">
        <f t="shared" si="307"/>
        <v>0</v>
      </c>
      <c r="AL99">
        <f t="shared" si="308"/>
        <v>0</v>
      </c>
      <c r="AM99">
        <f t="shared" si="309"/>
        <v>0</v>
      </c>
      <c r="AN99">
        <f t="shared" si="310"/>
        <v>40.799999999999997</v>
      </c>
      <c r="AO99">
        <f t="shared" si="311"/>
        <v>48.599999999999994</v>
      </c>
      <c r="AP99">
        <f t="shared" si="312"/>
        <v>7248.920000000001</v>
      </c>
      <c r="AQ99">
        <f t="shared" si="313"/>
        <v>531.12310216793412</v>
      </c>
    </row>
    <row r="100" spans="4:43">
      <c r="D100">
        <f t="shared" si="274"/>
        <v>698.28000000000009</v>
      </c>
      <c r="E100">
        <f t="shared" si="275"/>
        <v>435.42</v>
      </c>
      <c r="F100">
        <f t="shared" si="276"/>
        <v>151.84</v>
      </c>
      <c r="G100">
        <f t="shared" si="277"/>
        <v>150.95999999999998</v>
      </c>
      <c r="H100">
        <f t="shared" si="278"/>
        <v>146.30000000000001</v>
      </c>
      <c r="I100">
        <f t="shared" si="279"/>
        <v>286.08000000000004</v>
      </c>
      <c r="J100">
        <f t="shared" si="280"/>
        <v>129.6</v>
      </c>
      <c r="K100">
        <f t="shared" si="281"/>
        <v>662.16</v>
      </c>
      <c r="L100">
        <f t="shared" si="282"/>
        <v>13.68</v>
      </c>
      <c r="M100">
        <f t="shared" si="283"/>
        <v>343.36</v>
      </c>
      <c r="N100">
        <f t="shared" si="284"/>
        <v>306.8</v>
      </c>
      <c r="O100">
        <f t="shared" si="285"/>
        <v>0</v>
      </c>
      <c r="P100">
        <f t="shared" si="286"/>
        <v>100.44000000000001</v>
      </c>
      <c r="Q100">
        <f t="shared" si="287"/>
        <v>399.96</v>
      </c>
      <c r="R100">
        <f t="shared" si="288"/>
        <v>0</v>
      </c>
      <c r="S100">
        <f t="shared" si="289"/>
        <v>0</v>
      </c>
      <c r="T100">
        <f t="shared" si="290"/>
        <v>109.56</v>
      </c>
      <c r="U100">
        <f t="shared" si="291"/>
        <v>0</v>
      </c>
      <c r="V100">
        <f t="shared" si="292"/>
        <v>3934.44</v>
      </c>
      <c r="W100">
        <f t="shared" si="293"/>
        <v>-788.56557399862652</v>
      </c>
      <c r="X100">
        <f t="shared" si="294"/>
        <v>333.96</v>
      </c>
      <c r="Y100">
        <f t="shared" si="295"/>
        <v>265.68</v>
      </c>
      <c r="Z100">
        <f t="shared" si="296"/>
        <v>56.160000000000004</v>
      </c>
      <c r="AA100">
        <f t="shared" si="297"/>
        <v>66.599999999999994</v>
      </c>
      <c r="AB100">
        <f t="shared" si="298"/>
        <v>321.86000000000007</v>
      </c>
      <c r="AC100">
        <f t="shared" si="299"/>
        <v>286.08000000000004</v>
      </c>
      <c r="AD100">
        <f t="shared" si="300"/>
        <v>34.020000000000003</v>
      </c>
      <c r="AE100">
        <f t="shared" si="301"/>
        <v>491.28</v>
      </c>
      <c r="AF100">
        <f t="shared" si="302"/>
        <v>6.48</v>
      </c>
      <c r="AG100">
        <f t="shared" si="303"/>
        <v>473.6</v>
      </c>
      <c r="AH100">
        <f t="shared" si="304"/>
        <v>187.20000000000002</v>
      </c>
      <c r="AI100">
        <f t="shared" si="305"/>
        <v>0</v>
      </c>
      <c r="AJ100">
        <f t="shared" si="306"/>
        <v>29.160000000000004</v>
      </c>
      <c r="AK100">
        <f t="shared" si="307"/>
        <v>569.64</v>
      </c>
      <c r="AL100">
        <f t="shared" si="308"/>
        <v>0</v>
      </c>
      <c r="AM100">
        <f t="shared" si="309"/>
        <v>0</v>
      </c>
      <c r="AN100">
        <f t="shared" si="310"/>
        <v>35.64</v>
      </c>
      <c r="AO100">
        <f t="shared" si="311"/>
        <v>0</v>
      </c>
      <c r="AP100">
        <f t="shared" si="312"/>
        <v>3157.3599999999997</v>
      </c>
      <c r="AQ100">
        <f t="shared" si="313"/>
        <v>-31.17202620920775</v>
      </c>
    </row>
    <row r="101" spans="4:43">
      <c r="D101">
        <f t="shared" si="274"/>
        <v>287.76</v>
      </c>
      <c r="E101">
        <f t="shared" si="275"/>
        <v>922.56</v>
      </c>
      <c r="F101">
        <f t="shared" si="276"/>
        <v>327.60000000000002</v>
      </c>
      <c r="G101">
        <f t="shared" si="277"/>
        <v>293.8</v>
      </c>
      <c r="H101">
        <f t="shared" si="278"/>
        <v>86.24</v>
      </c>
      <c r="I101">
        <f t="shared" si="279"/>
        <v>758.69999999999993</v>
      </c>
      <c r="J101">
        <f t="shared" si="280"/>
        <v>570.24</v>
      </c>
      <c r="K101">
        <f t="shared" si="281"/>
        <v>233.86</v>
      </c>
      <c r="L101">
        <f t="shared" si="282"/>
        <v>1598.3399999999997</v>
      </c>
      <c r="M101">
        <f t="shared" si="283"/>
        <v>377.88</v>
      </c>
      <c r="N101">
        <f t="shared" si="284"/>
        <v>137.76</v>
      </c>
      <c r="O101">
        <f t="shared" si="285"/>
        <v>153.76000000000002</v>
      </c>
      <c r="P101">
        <f t="shared" si="286"/>
        <v>1268.8799999999999</v>
      </c>
      <c r="Q101">
        <f t="shared" si="287"/>
        <v>0</v>
      </c>
      <c r="R101">
        <f t="shared" si="288"/>
        <v>99.96</v>
      </c>
      <c r="S101">
        <f t="shared" si="289"/>
        <v>41.76</v>
      </c>
      <c r="T101">
        <f t="shared" si="290"/>
        <v>0</v>
      </c>
      <c r="U101">
        <f t="shared" si="291"/>
        <v>0</v>
      </c>
      <c r="V101">
        <f t="shared" si="292"/>
        <v>7159.1</v>
      </c>
      <c r="W101">
        <f t="shared" si="293"/>
        <v>-421.68677346112941</v>
      </c>
      <c r="X101">
        <f t="shared" si="294"/>
        <v>383.68000000000006</v>
      </c>
      <c r="Y101">
        <f t="shared" si="295"/>
        <v>1095.54</v>
      </c>
      <c r="Z101">
        <f t="shared" si="296"/>
        <v>420.42</v>
      </c>
      <c r="AA101">
        <f t="shared" si="297"/>
        <v>1410.24</v>
      </c>
      <c r="AB101">
        <f t="shared" si="298"/>
        <v>138.6</v>
      </c>
      <c r="AC101">
        <f t="shared" si="299"/>
        <v>994.74</v>
      </c>
      <c r="AD101">
        <f t="shared" si="300"/>
        <v>485.75999999999993</v>
      </c>
      <c r="AE101">
        <f t="shared" si="301"/>
        <v>1488.2</v>
      </c>
      <c r="AF101">
        <f t="shared" si="302"/>
        <v>1190.9199999999998</v>
      </c>
      <c r="AG101">
        <f t="shared" si="303"/>
        <v>304.56</v>
      </c>
      <c r="AH101">
        <f t="shared" si="304"/>
        <v>59.04</v>
      </c>
      <c r="AI101">
        <f t="shared" si="305"/>
        <v>66.960000000000008</v>
      </c>
      <c r="AJ101">
        <f t="shared" si="306"/>
        <v>2201.88</v>
      </c>
      <c r="AK101">
        <f t="shared" si="307"/>
        <v>0</v>
      </c>
      <c r="AL101">
        <f t="shared" si="308"/>
        <v>52.920000000000009</v>
      </c>
      <c r="AM101">
        <f t="shared" si="309"/>
        <v>12.48</v>
      </c>
      <c r="AN101">
        <f t="shared" si="310"/>
        <v>0</v>
      </c>
      <c r="AO101">
        <f t="shared" si="311"/>
        <v>0</v>
      </c>
      <c r="AP101">
        <f t="shared" si="312"/>
        <v>10305.94</v>
      </c>
      <c r="AQ101">
        <f t="shared" si="313"/>
        <v>85.440568562646035</v>
      </c>
    </row>
    <row r="102" spans="4:43">
      <c r="D102">
        <f t="shared" si="274"/>
        <v>315.06</v>
      </c>
      <c r="E102">
        <f t="shared" si="275"/>
        <v>0</v>
      </c>
      <c r="F102">
        <f t="shared" si="276"/>
        <v>234.35999999999999</v>
      </c>
      <c r="G102">
        <f t="shared" si="277"/>
        <v>593.04</v>
      </c>
      <c r="H102">
        <f t="shared" si="278"/>
        <v>239.43999999999997</v>
      </c>
      <c r="I102">
        <f t="shared" si="279"/>
        <v>16.5</v>
      </c>
      <c r="J102">
        <f t="shared" si="280"/>
        <v>190.96</v>
      </c>
      <c r="K102">
        <f t="shared" si="281"/>
        <v>586.08000000000004</v>
      </c>
      <c r="L102">
        <f t="shared" si="282"/>
        <v>0</v>
      </c>
      <c r="M102">
        <f t="shared" si="283"/>
        <v>137.35999999999999</v>
      </c>
      <c r="N102">
        <f t="shared" si="284"/>
        <v>228</v>
      </c>
      <c r="O102">
        <f t="shared" si="285"/>
        <v>797.43999999999994</v>
      </c>
      <c r="P102">
        <f t="shared" si="286"/>
        <v>3.44</v>
      </c>
      <c r="Q102">
        <f t="shared" si="287"/>
        <v>0</v>
      </c>
      <c r="R102">
        <f t="shared" si="288"/>
        <v>149</v>
      </c>
      <c r="S102">
        <f t="shared" si="289"/>
        <v>0</v>
      </c>
      <c r="T102">
        <f t="shared" si="290"/>
        <v>0</v>
      </c>
      <c r="U102">
        <f t="shared" si="291"/>
        <v>0</v>
      </c>
      <c r="V102">
        <f t="shared" si="292"/>
        <v>3490.6800000000003</v>
      </c>
      <c r="W102">
        <f t="shared" si="293"/>
        <v>-287.81797253610472</v>
      </c>
      <c r="X102">
        <f t="shared" si="294"/>
        <v>534</v>
      </c>
      <c r="Y102">
        <f t="shared" si="295"/>
        <v>0</v>
      </c>
      <c r="Z102">
        <f t="shared" si="296"/>
        <v>275.94</v>
      </c>
      <c r="AA102">
        <f t="shared" si="297"/>
        <v>409.47999999999996</v>
      </c>
      <c r="AB102">
        <f t="shared" si="298"/>
        <v>157.43999999999997</v>
      </c>
      <c r="AC102">
        <f t="shared" si="299"/>
        <v>16.940000000000001</v>
      </c>
      <c r="AD102">
        <f t="shared" si="300"/>
        <v>238.7</v>
      </c>
      <c r="AE102">
        <f t="shared" si="301"/>
        <v>2442</v>
      </c>
      <c r="AF102">
        <f t="shared" si="302"/>
        <v>0</v>
      </c>
      <c r="AG102">
        <f t="shared" si="303"/>
        <v>92.919999999999987</v>
      </c>
      <c r="AH102">
        <f t="shared" si="304"/>
        <v>255.35999999999999</v>
      </c>
      <c r="AI102">
        <f t="shared" si="305"/>
        <v>1096.48</v>
      </c>
      <c r="AJ102">
        <f t="shared" si="306"/>
        <v>1.4400000000000002</v>
      </c>
      <c r="AK102">
        <f t="shared" si="307"/>
        <v>0</v>
      </c>
      <c r="AL102">
        <f t="shared" si="308"/>
        <v>137.07999999999998</v>
      </c>
      <c r="AM102">
        <f t="shared" si="309"/>
        <v>0</v>
      </c>
      <c r="AN102">
        <f t="shared" si="310"/>
        <v>0</v>
      </c>
      <c r="AO102">
        <f t="shared" si="311"/>
        <v>0</v>
      </c>
      <c r="AP102">
        <f t="shared" si="312"/>
        <v>5657.78</v>
      </c>
      <c r="AQ102">
        <f t="shared" si="313"/>
        <v>521.74014642759448</v>
      </c>
    </row>
    <row r="103" spans="4:43">
      <c r="D103">
        <f t="shared" si="274"/>
        <v>483.72</v>
      </c>
      <c r="E103">
        <f t="shared" si="275"/>
        <v>691.92</v>
      </c>
      <c r="F103">
        <f t="shared" si="276"/>
        <v>185.5</v>
      </c>
      <c r="G103">
        <f t="shared" si="277"/>
        <v>792</v>
      </c>
      <c r="H103">
        <f t="shared" si="278"/>
        <v>82.320000000000007</v>
      </c>
      <c r="I103">
        <f t="shared" si="279"/>
        <v>610.4</v>
      </c>
      <c r="J103">
        <f t="shared" si="280"/>
        <v>233.24000000000004</v>
      </c>
      <c r="K103">
        <f t="shared" si="281"/>
        <v>806.40000000000009</v>
      </c>
      <c r="L103">
        <f t="shared" si="282"/>
        <v>240.29999999999998</v>
      </c>
      <c r="M103">
        <f t="shared" si="283"/>
        <v>212.16</v>
      </c>
      <c r="N103">
        <f t="shared" si="284"/>
        <v>520.74</v>
      </c>
      <c r="O103">
        <f t="shared" si="285"/>
        <v>942.82000000000016</v>
      </c>
      <c r="P103">
        <f t="shared" si="286"/>
        <v>586.56000000000006</v>
      </c>
      <c r="Q103">
        <f t="shared" si="287"/>
        <v>0</v>
      </c>
      <c r="R103">
        <f t="shared" si="288"/>
        <v>0</v>
      </c>
      <c r="S103">
        <f t="shared" si="289"/>
        <v>35.64</v>
      </c>
      <c r="T103">
        <f t="shared" si="290"/>
        <v>0</v>
      </c>
      <c r="U103">
        <f t="shared" si="291"/>
        <v>0</v>
      </c>
      <c r="V103">
        <f t="shared" si="292"/>
        <v>6423.7200000000012</v>
      </c>
      <c r="W103">
        <f t="shared" si="293"/>
        <v>-804.07756606788905</v>
      </c>
      <c r="X103">
        <f t="shared" si="294"/>
        <v>542.1</v>
      </c>
      <c r="Y103">
        <f t="shared" si="295"/>
        <v>926.28000000000009</v>
      </c>
      <c r="Z103">
        <f t="shared" si="296"/>
        <v>189</v>
      </c>
      <c r="AA103">
        <f t="shared" si="297"/>
        <v>3366</v>
      </c>
      <c r="AB103">
        <f t="shared" si="298"/>
        <v>131.32000000000002</v>
      </c>
      <c r="AC103">
        <f t="shared" si="299"/>
        <v>893.8</v>
      </c>
      <c r="AD103">
        <f t="shared" si="300"/>
        <v>228.48</v>
      </c>
      <c r="AE103">
        <f t="shared" si="301"/>
        <v>979.19999999999993</v>
      </c>
      <c r="AF103">
        <f t="shared" si="302"/>
        <v>1441.8</v>
      </c>
      <c r="AG103">
        <f t="shared" si="303"/>
        <v>191.35999999999999</v>
      </c>
      <c r="AH103">
        <f t="shared" si="304"/>
        <v>820.56000000000006</v>
      </c>
      <c r="AI103">
        <f t="shared" si="305"/>
        <v>862.92000000000007</v>
      </c>
      <c r="AJ103">
        <f t="shared" si="306"/>
        <v>2456.2200000000003</v>
      </c>
      <c r="AK103">
        <f t="shared" si="307"/>
        <v>0</v>
      </c>
      <c r="AL103">
        <f t="shared" si="308"/>
        <v>0</v>
      </c>
      <c r="AM103">
        <f t="shared" si="309"/>
        <v>12.76</v>
      </c>
      <c r="AN103">
        <f t="shared" si="310"/>
        <v>0</v>
      </c>
      <c r="AO103">
        <f t="shared" si="311"/>
        <v>0</v>
      </c>
      <c r="AP103">
        <f t="shared" si="312"/>
        <v>13041.800000000001</v>
      </c>
      <c r="AQ103">
        <f t="shared" si="313"/>
        <v>-0.67762729665971078</v>
      </c>
    </row>
    <row r="104" spans="4:43">
      <c r="D104">
        <f t="shared" si="274"/>
        <v>482</v>
      </c>
      <c r="E104">
        <f t="shared" si="275"/>
        <v>13.78</v>
      </c>
      <c r="F104">
        <f t="shared" si="276"/>
        <v>1257.1599999999999</v>
      </c>
      <c r="G104">
        <f t="shared" si="277"/>
        <v>431.2</v>
      </c>
      <c r="H104">
        <f t="shared" si="278"/>
        <v>702</v>
      </c>
      <c r="I104">
        <f t="shared" si="279"/>
        <v>535.20000000000005</v>
      </c>
      <c r="J104">
        <f t="shared" si="280"/>
        <v>435.54</v>
      </c>
      <c r="K104">
        <f t="shared" si="281"/>
        <v>1190.8</v>
      </c>
      <c r="L104">
        <f t="shared" si="282"/>
        <v>771.42000000000007</v>
      </c>
      <c r="M104">
        <f t="shared" si="283"/>
        <v>0</v>
      </c>
      <c r="N104">
        <f t="shared" si="284"/>
        <v>985.19999999999993</v>
      </c>
      <c r="O104">
        <f t="shared" si="285"/>
        <v>593.91999999999996</v>
      </c>
      <c r="P104">
        <f t="shared" si="286"/>
        <v>9</v>
      </c>
      <c r="Q104">
        <f t="shared" si="287"/>
        <v>25.46</v>
      </c>
      <c r="R104">
        <f t="shared" si="288"/>
        <v>0</v>
      </c>
      <c r="S104">
        <f t="shared" si="289"/>
        <v>0</v>
      </c>
      <c r="T104">
        <f t="shared" si="290"/>
        <v>0</v>
      </c>
      <c r="U104">
        <f t="shared" si="291"/>
        <v>0</v>
      </c>
      <c r="V104">
        <f t="shared" si="292"/>
        <v>7432.68</v>
      </c>
      <c r="W104">
        <f t="shared" si="293"/>
        <v>-795.89651832395805</v>
      </c>
      <c r="X104">
        <f t="shared" si="294"/>
        <v>1494.2</v>
      </c>
      <c r="Y104">
        <f t="shared" si="295"/>
        <v>19.240000000000002</v>
      </c>
      <c r="Z104">
        <f t="shared" si="296"/>
        <v>1518.08</v>
      </c>
      <c r="AA104">
        <f t="shared" si="297"/>
        <v>726.88000000000011</v>
      </c>
      <c r="AB104">
        <f t="shared" si="298"/>
        <v>1053</v>
      </c>
      <c r="AC104">
        <f t="shared" si="299"/>
        <v>749.28000000000009</v>
      </c>
      <c r="AD104">
        <f t="shared" si="300"/>
        <v>597.80000000000007</v>
      </c>
      <c r="AE104">
        <f t="shared" si="301"/>
        <v>4351</v>
      </c>
      <c r="AF104">
        <f t="shared" si="302"/>
        <v>469.56</v>
      </c>
      <c r="AG104">
        <f t="shared" si="303"/>
        <v>0</v>
      </c>
      <c r="AH104">
        <f t="shared" si="304"/>
        <v>821</v>
      </c>
      <c r="AI104">
        <f t="shared" si="305"/>
        <v>409.6</v>
      </c>
      <c r="AJ104">
        <f t="shared" si="306"/>
        <v>4.2</v>
      </c>
      <c r="AK104">
        <f t="shared" si="307"/>
        <v>12.92</v>
      </c>
      <c r="AL104">
        <f t="shared" si="308"/>
        <v>0</v>
      </c>
      <c r="AM104">
        <f t="shared" si="309"/>
        <v>0</v>
      </c>
      <c r="AN104">
        <f t="shared" si="310"/>
        <v>0</v>
      </c>
      <c r="AO104">
        <f t="shared" si="311"/>
        <v>0</v>
      </c>
      <c r="AP104">
        <f t="shared" si="312"/>
        <v>12226.76</v>
      </c>
      <c r="AQ104">
        <f t="shared" si="313"/>
        <v>150.51513078584827</v>
      </c>
    </row>
    <row r="105" spans="4:43">
      <c r="D105">
        <f t="shared" si="274"/>
        <v>0</v>
      </c>
      <c r="E105">
        <f t="shared" si="275"/>
        <v>49.14</v>
      </c>
      <c r="F105">
        <f t="shared" si="276"/>
        <v>304.64</v>
      </c>
      <c r="G105">
        <f t="shared" si="277"/>
        <v>57.339999999999996</v>
      </c>
      <c r="H105">
        <f t="shared" si="278"/>
        <v>415.28</v>
      </c>
      <c r="I105">
        <f t="shared" si="279"/>
        <v>310.18</v>
      </c>
      <c r="J105">
        <f t="shared" si="280"/>
        <v>294.32</v>
      </c>
      <c r="K105">
        <f t="shared" si="281"/>
        <v>96.72</v>
      </c>
      <c r="L105">
        <f t="shared" si="282"/>
        <v>165</v>
      </c>
      <c r="M105">
        <f t="shared" si="283"/>
        <v>140.06</v>
      </c>
      <c r="N105">
        <f t="shared" si="284"/>
        <v>379.20000000000005</v>
      </c>
      <c r="O105">
        <f t="shared" si="285"/>
        <v>257.47999999999996</v>
      </c>
      <c r="P105">
        <f t="shared" si="286"/>
        <v>490.62</v>
      </c>
      <c r="Q105">
        <f t="shared" si="287"/>
        <v>0</v>
      </c>
      <c r="R105">
        <f t="shared" si="288"/>
        <v>0</v>
      </c>
      <c r="S105">
        <f t="shared" si="289"/>
        <v>0</v>
      </c>
      <c r="T105">
        <f t="shared" si="290"/>
        <v>0</v>
      </c>
      <c r="U105">
        <f t="shared" si="291"/>
        <v>0</v>
      </c>
      <c r="V105">
        <f t="shared" si="292"/>
        <v>2959.98</v>
      </c>
      <c r="W105">
        <f t="shared" si="293"/>
        <v>-149.39291626084966</v>
      </c>
      <c r="X105">
        <f t="shared" si="294"/>
        <v>0</v>
      </c>
      <c r="Y105">
        <f t="shared" si="295"/>
        <v>60.059999999999995</v>
      </c>
      <c r="Z105">
        <f t="shared" si="296"/>
        <v>299.2</v>
      </c>
      <c r="AA105">
        <f t="shared" si="297"/>
        <v>24.4</v>
      </c>
      <c r="AB105">
        <f t="shared" si="298"/>
        <v>687.3599999999999</v>
      </c>
      <c r="AC105">
        <f t="shared" si="299"/>
        <v>1431.6</v>
      </c>
      <c r="AD105">
        <f t="shared" si="300"/>
        <v>226.4</v>
      </c>
      <c r="AE105">
        <f t="shared" si="301"/>
        <v>92.04</v>
      </c>
      <c r="AF105">
        <f t="shared" si="302"/>
        <v>770</v>
      </c>
      <c r="AG105">
        <f t="shared" si="303"/>
        <v>143.04</v>
      </c>
      <c r="AH105">
        <f t="shared" si="304"/>
        <v>278.39999999999998</v>
      </c>
      <c r="AI105">
        <f t="shared" si="305"/>
        <v>276.32</v>
      </c>
      <c r="AJ105">
        <f t="shared" si="306"/>
        <v>384.8</v>
      </c>
      <c r="AK105">
        <f t="shared" si="307"/>
        <v>0</v>
      </c>
      <c r="AL105">
        <f t="shared" si="308"/>
        <v>0</v>
      </c>
      <c r="AM105">
        <f t="shared" si="309"/>
        <v>0</v>
      </c>
      <c r="AN105">
        <f t="shared" si="310"/>
        <v>0</v>
      </c>
      <c r="AO105">
        <f t="shared" si="311"/>
        <v>0</v>
      </c>
      <c r="AP105">
        <f t="shared" si="312"/>
        <v>4673.62</v>
      </c>
      <c r="AQ105">
        <f t="shared" si="313"/>
        <v>109.08856734159133</v>
      </c>
    </row>
    <row r="106" spans="4:43">
      <c r="D106">
        <f t="shared" si="274"/>
        <v>688.8</v>
      </c>
      <c r="E106">
        <f t="shared" si="275"/>
        <v>387</v>
      </c>
      <c r="F106">
        <f t="shared" si="276"/>
        <v>230.64000000000001</v>
      </c>
      <c r="G106">
        <f t="shared" si="277"/>
        <v>254.28</v>
      </c>
      <c r="H106">
        <f t="shared" si="278"/>
        <v>431.09999999999997</v>
      </c>
      <c r="I106">
        <f t="shared" si="279"/>
        <v>268.39999999999998</v>
      </c>
      <c r="J106">
        <f t="shared" si="280"/>
        <v>913.12</v>
      </c>
      <c r="K106">
        <f t="shared" si="281"/>
        <v>920.22000000000014</v>
      </c>
      <c r="L106">
        <f t="shared" si="282"/>
        <v>90.52</v>
      </c>
      <c r="M106">
        <f t="shared" si="283"/>
        <v>105.11999999999999</v>
      </c>
      <c r="N106">
        <f t="shared" si="284"/>
        <v>33.28</v>
      </c>
      <c r="O106">
        <f t="shared" si="285"/>
        <v>268.60000000000002</v>
      </c>
      <c r="P106">
        <f t="shared" si="286"/>
        <v>46.98</v>
      </c>
      <c r="Q106">
        <f t="shared" si="287"/>
        <v>219.12</v>
      </c>
      <c r="R106">
        <f t="shared" si="288"/>
        <v>28.56</v>
      </c>
      <c r="S106">
        <f t="shared" si="289"/>
        <v>533.31999999999994</v>
      </c>
      <c r="T106">
        <f t="shared" si="290"/>
        <v>0</v>
      </c>
      <c r="U106">
        <f t="shared" si="291"/>
        <v>0</v>
      </c>
      <c r="V106">
        <f t="shared" si="292"/>
        <v>5419.0599999999995</v>
      </c>
      <c r="W106">
        <f t="shared" si="293"/>
        <v>-945.55443949926564</v>
      </c>
      <c r="X106">
        <f t="shared" si="294"/>
        <v>1693.3000000000002</v>
      </c>
      <c r="Y106">
        <f t="shared" si="295"/>
        <v>897.84</v>
      </c>
      <c r="Z106">
        <f t="shared" si="296"/>
        <v>279</v>
      </c>
      <c r="AA106">
        <f t="shared" si="297"/>
        <v>596.57999999999993</v>
      </c>
      <c r="AB106">
        <f t="shared" si="298"/>
        <v>555.64</v>
      </c>
      <c r="AC106">
        <f t="shared" si="299"/>
        <v>268.39999999999998</v>
      </c>
      <c r="AD106">
        <f t="shared" si="300"/>
        <v>1299.44</v>
      </c>
      <c r="AE106">
        <f t="shared" si="301"/>
        <v>1201.92</v>
      </c>
      <c r="AF106">
        <f t="shared" si="302"/>
        <v>32.24</v>
      </c>
      <c r="AG106">
        <f t="shared" si="303"/>
        <v>135.78</v>
      </c>
      <c r="AH106">
        <f t="shared" si="304"/>
        <v>29.119999999999997</v>
      </c>
      <c r="AI106">
        <f t="shared" si="305"/>
        <v>119</v>
      </c>
      <c r="AJ106">
        <f t="shared" si="306"/>
        <v>19.440000000000001</v>
      </c>
      <c r="AK106">
        <f t="shared" si="307"/>
        <v>129.48000000000002</v>
      </c>
      <c r="AL106">
        <f t="shared" si="308"/>
        <v>33.32</v>
      </c>
      <c r="AM106">
        <f t="shared" si="309"/>
        <v>238.79999999999998</v>
      </c>
      <c r="AN106">
        <f t="shared" si="310"/>
        <v>0</v>
      </c>
      <c r="AO106">
        <f t="shared" si="311"/>
        <v>0</v>
      </c>
      <c r="AP106">
        <f t="shared" si="312"/>
        <v>7529.3</v>
      </c>
      <c r="AQ106">
        <f t="shared" si="313"/>
        <v>-565.03797717747364</v>
      </c>
    </row>
    <row r="107" spans="4:43">
      <c r="D107">
        <f t="shared" si="274"/>
        <v>20.16</v>
      </c>
      <c r="E107">
        <f t="shared" si="275"/>
        <v>121.91999999999999</v>
      </c>
      <c r="F107">
        <f t="shared" si="276"/>
        <v>156.86000000000001</v>
      </c>
      <c r="G107">
        <f t="shared" si="277"/>
        <v>557.7600000000001</v>
      </c>
      <c r="H107">
        <f t="shared" si="278"/>
        <v>74.260000000000005</v>
      </c>
      <c r="I107">
        <f t="shared" si="279"/>
        <v>439.2</v>
      </c>
      <c r="J107">
        <f t="shared" si="280"/>
        <v>271.76</v>
      </c>
      <c r="K107">
        <f t="shared" si="281"/>
        <v>129.6</v>
      </c>
      <c r="L107">
        <f t="shared" si="282"/>
        <v>0</v>
      </c>
      <c r="M107">
        <f t="shared" si="283"/>
        <v>9</v>
      </c>
      <c r="N107">
        <f t="shared" si="284"/>
        <v>10.44</v>
      </c>
      <c r="O107">
        <f t="shared" si="285"/>
        <v>29.160000000000004</v>
      </c>
      <c r="P107">
        <f t="shared" si="286"/>
        <v>244.02</v>
      </c>
      <c r="Q107">
        <f t="shared" si="287"/>
        <v>8.3000000000000007</v>
      </c>
      <c r="R107">
        <f t="shared" si="288"/>
        <v>27.44</v>
      </c>
      <c r="S107">
        <f t="shared" si="289"/>
        <v>14.719999999999999</v>
      </c>
      <c r="T107">
        <f t="shared" si="290"/>
        <v>61.499999999999993</v>
      </c>
      <c r="U107">
        <f t="shared" si="291"/>
        <v>0</v>
      </c>
      <c r="V107">
        <f t="shared" si="292"/>
        <v>2176.1000000000004</v>
      </c>
      <c r="W107">
        <f t="shared" si="293"/>
        <v>-332.08228113475701</v>
      </c>
      <c r="X107">
        <f t="shared" si="294"/>
        <v>15.12</v>
      </c>
      <c r="Y107">
        <f t="shared" si="295"/>
        <v>264.15999999999997</v>
      </c>
      <c r="Z107">
        <f t="shared" si="296"/>
        <v>308.65999999999997</v>
      </c>
      <c r="AA107">
        <f t="shared" si="297"/>
        <v>2018.5600000000002</v>
      </c>
      <c r="AB107">
        <f t="shared" si="298"/>
        <v>104.28</v>
      </c>
      <c r="AC107">
        <f t="shared" si="299"/>
        <v>381.59999999999997</v>
      </c>
      <c r="AD107">
        <f t="shared" si="300"/>
        <v>230.48</v>
      </c>
      <c r="AE107">
        <f t="shared" si="301"/>
        <v>175.5</v>
      </c>
      <c r="AF107">
        <f t="shared" si="302"/>
        <v>0</v>
      </c>
      <c r="AG107">
        <f t="shared" si="303"/>
        <v>6.3599999999999994</v>
      </c>
      <c r="AH107">
        <f t="shared" si="304"/>
        <v>8.76</v>
      </c>
      <c r="AI107">
        <f t="shared" si="305"/>
        <v>24.84</v>
      </c>
      <c r="AJ107">
        <f t="shared" si="306"/>
        <v>117.6</v>
      </c>
      <c r="AK107">
        <f t="shared" si="307"/>
        <v>5.2</v>
      </c>
      <c r="AL107">
        <f t="shared" si="308"/>
        <v>15.679999999999998</v>
      </c>
      <c r="AM107">
        <f t="shared" si="309"/>
        <v>5.9200000000000008</v>
      </c>
      <c r="AN107">
        <f t="shared" si="310"/>
        <v>26.24</v>
      </c>
      <c r="AO107">
        <f t="shared" si="311"/>
        <v>0</v>
      </c>
      <c r="AP107">
        <f t="shared" si="312"/>
        <v>3708.96</v>
      </c>
      <c r="AQ107">
        <f t="shared" si="313"/>
        <v>-404.65586425052504</v>
      </c>
    </row>
    <row r="108" spans="4:43">
      <c r="D108">
        <f t="shared" si="274"/>
        <v>1624</v>
      </c>
      <c r="E108">
        <f t="shared" si="275"/>
        <v>310</v>
      </c>
      <c r="F108">
        <f t="shared" si="276"/>
        <v>562.52</v>
      </c>
      <c r="G108">
        <f t="shared" si="277"/>
        <v>377.16</v>
      </c>
      <c r="H108">
        <f t="shared" si="278"/>
        <v>54.400000000000006</v>
      </c>
      <c r="I108">
        <f t="shared" si="279"/>
        <v>399</v>
      </c>
      <c r="J108">
        <f t="shared" si="280"/>
        <v>365.46999999999997</v>
      </c>
      <c r="K108">
        <f t="shared" si="281"/>
        <v>181.43999999999997</v>
      </c>
      <c r="L108">
        <f t="shared" si="282"/>
        <v>202.8</v>
      </c>
      <c r="M108">
        <f t="shared" si="283"/>
        <v>163.47999999999999</v>
      </c>
      <c r="N108">
        <f t="shared" si="284"/>
        <v>0</v>
      </c>
      <c r="O108">
        <f t="shared" si="285"/>
        <v>0</v>
      </c>
      <c r="P108">
        <f t="shared" si="286"/>
        <v>739.19999999999993</v>
      </c>
      <c r="Q108">
        <f t="shared" si="287"/>
        <v>0</v>
      </c>
      <c r="R108">
        <f t="shared" si="288"/>
        <v>0</v>
      </c>
      <c r="S108">
        <f t="shared" si="289"/>
        <v>0</v>
      </c>
      <c r="T108">
        <f t="shared" si="290"/>
        <v>0</v>
      </c>
      <c r="U108">
        <f t="shared" si="291"/>
        <v>0</v>
      </c>
      <c r="V108">
        <f t="shared" si="292"/>
        <v>4979.4699999999993</v>
      </c>
      <c r="W108">
        <f t="shared" si="293"/>
        <v>-881.16149924942761</v>
      </c>
      <c r="X108">
        <f t="shared" si="294"/>
        <v>2760.8</v>
      </c>
      <c r="Y108">
        <f t="shared" si="295"/>
        <v>670</v>
      </c>
      <c r="Z108">
        <f t="shared" si="296"/>
        <v>803.6</v>
      </c>
      <c r="AA108">
        <f t="shared" si="297"/>
        <v>520.83999999999992</v>
      </c>
      <c r="AB108">
        <f t="shared" si="298"/>
        <v>48</v>
      </c>
      <c r="AC108">
        <f t="shared" si="299"/>
        <v>422.94</v>
      </c>
      <c r="AD108">
        <f t="shared" si="300"/>
        <v>873.95</v>
      </c>
      <c r="AE108">
        <f t="shared" si="301"/>
        <v>139.85999999999999</v>
      </c>
      <c r="AF108">
        <f t="shared" si="302"/>
        <v>253.5</v>
      </c>
      <c r="AG108">
        <f t="shared" si="303"/>
        <v>136.63999999999999</v>
      </c>
      <c r="AH108">
        <f t="shared" si="304"/>
        <v>0</v>
      </c>
      <c r="AI108">
        <f t="shared" si="305"/>
        <v>0</v>
      </c>
      <c r="AJ108">
        <f t="shared" si="306"/>
        <v>425.59999999999997</v>
      </c>
      <c r="AK108">
        <f t="shared" si="307"/>
        <v>0</v>
      </c>
      <c r="AL108">
        <f t="shared" si="308"/>
        <v>0</v>
      </c>
      <c r="AM108">
        <f t="shared" si="309"/>
        <v>0</v>
      </c>
      <c r="AN108">
        <f t="shared" si="310"/>
        <v>0</v>
      </c>
      <c r="AO108">
        <f t="shared" si="311"/>
        <v>0</v>
      </c>
      <c r="AP108">
        <f t="shared" si="312"/>
        <v>7055.7300000000005</v>
      </c>
      <c r="AQ108">
        <f t="shared" si="313"/>
        <v>-987.97976848091696</v>
      </c>
    </row>
    <row r="109" spans="4:43">
      <c r="D109">
        <f t="shared" si="274"/>
        <v>321.60000000000002</v>
      </c>
      <c r="E109">
        <f t="shared" si="275"/>
        <v>144.4</v>
      </c>
      <c r="F109">
        <f t="shared" si="276"/>
        <v>220.92000000000002</v>
      </c>
      <c r="G109">
        <f t="shared" si="277"/>
        <v>333.76</v>
      </c>
      <c r="H109">
        <f t="shared" si="278"/>
        <v>491.01</v>
      </c>
      <c r="I109">
        <f t="shared" si="279"/>
        <v>834.90000000000009</v>
      </c>
      <c r="J109">
        <f t="shared" si="280"/>
        <v>229.14000000000001</v>
      </c>
      <c r="K109">
        <f t="shared" si="281"/>
        <v>472.82</v>
      </c>
      <c r="L109">
        <f t="shared" si="282"/>
        <v>18.72</v>
      </c>
      <c r="M109">
        <f t="shared" si="283"/>
        <v>146.30000000000001</v>
      </c>
      <c r="N109">
        <f t="shared" si="284"/>
        <v>14.879999999999999</v>
      </c>
      <c r="O109">
        <f t="shared" si="285"/>
        <v>267.3</v>
      </c>
      <c r="P109">
        <f t="shared" si="286"/>
        <v>451.94</v>
      </c>
      <c r="Q109">
        <f t="shared" si="287"/>
        <v>30.26</v>
      </c>
      <c r="R109">
        <f t="shared" si="288"/>
        <v>0</v>
      </c>
      <c r="S109">
        <f t="shared" si="289"/>
        <v>0</v>
      </c>
      <c r="T109">
        <f t="shared" si="290"/>
        <v>0</v>
      </c>
      <c r="U109">
        <f t="shared" si="291"/>
        <v>0</v>
      </c>
      <c r="V109">
        <f t="shared" si="292"/>
        <v>3977.9500000000007</v>
      </c>
      <c r="W109">
        <f t="shared" si="293"/>
        <v>-582.28198239571577</v>
      </c>
      <c r="X109">
        <f t="shared" si="294"/>
        <v>586.92000000000007</v>
      </c>
      <c r="Y109">
        <f t="shared" si="295"/>
        <v>462.08000000000004</v>
      </c>
      <c r="Z109">
        <f t="shared" si="296"/>
        <v>294.56</v>
      </c>
      <c r="AA109">
        <f t="shared" si="297"/>
        <v>703.28000000000009</v>
      </c>
      <c r="AB109">
        <f t="shared" si="298"/>
        <v>818.35</v>
      </c>
      <c r="AC109">
        <f t="shared" si="299"/>
        <v>1077.78</v>
      </c>
      <c r="AD109">
        <f t="shared" si="300"/>
        <v>273.36</v>
      </c>
      <c r="AE109">
        <f t="shared" si="301"/>
        <v>392.34</v>
      </c>
      <c r="AF109">
        <f t="shared" si="302"/>
        <v>11.28</v>
      </c>
      <c r="AG109">
        <f t="shared" si="303"/>
        <v>101.08</v>
      </c>
      <c r="AH109">
        <f t="shared" si="304"/>
        <v>14.879999999999999</v>
      </c>
      <c r="AI109">
        <f t="shared" si="305"/>
        <v>255.42</v>
      </c>
      <c r="AJ109">
        <f t="shared" si="306"/>
        <v>275.76</v>
      </c>
      <c r="AK109">
        <f t="shared" si="307"/>
        <v>9.86</v>
      </c>
      <c r="AL109">
        <f t="shared" si="308"/>
        <v>0</v>
      </c>
      <c r="AM109">
        <f t="shared" si="309"/>
        <v>0</v>
      </c>
      <c r="AN109">
        <f t="shared" si="310"/>
        <v>0</v>
      </c>
      <c r="AO109">
        <f t="shared" si="311"/>
        <v>0</v>
      </c>
      <c r="AP109">
        <f t="shared" si="312"/>
        <v>5276.95</v>
      </c>
      <c r="AQ109">
        <f t="shared" si="313"/>
        <v>-213.85813243793046</v>
      </c>
    </row>
    <row r="110" spans="4:43">
      <c r="D110">
        <f t="shared" si="274"/>
        <v>350.72</v>
      </c>
      <c r="E110">
        <f t="shared" si="275"/>
        <v>434.28000000000003</v>
      </c>
      <c r="F110">
        <f t="shared" si="276"/>
        <v>324</v>
      </c>
      <c r="G110">
        <f t="shared" si="277"/>
        <v>530.64</v>
      </c>
      <c r="H110">
        <f t="shared" si="278"/>
        <v>214</v>
      </c>
      <c r="I110">
        <f t="shared" si="279"/>
        <v>529.88</v>
      </c>
      <c r="J110">
        <f t="shared" si="280"/>
        <v>413.84000000000003</v>
      </c>
      <c r="K110">
        <f t="shared" si="281"/>
        <v>403.91999999999996</v>
      </c>
      <c r="L110">
        <f t="shared" si="282"/>
        <v>311.04000000000002</v>
      </c>
      <c r="M110">
        <f t="shared" si="283"/>
        <v>619.19999999999993</v>
      </c>
      <c r="N110">
        <f t="shared" si="284"/>
        <v>408.8</v>
      </c>
      <c r="O110">
        <f t="shared" si="285"/>
        <v>0</v>
      </c>
      <c r="P110">
        <f t="shared" si="286"/>
        <v>991.2</v>
      </c>
      <c r="Q110">
        <f t="shared" si="287"/>
        <v>38.880000000000003</v>
      </c>
      <c r="R110">
        <f t="shared" si="288"/>
        <v>0</v>
      </c>
      <c r="S110">
        <f t="shared" si="289"/>
        <v>0</v>
      </c>
      <c r="T110">
        <f t="shared" si="290"/>
        <v>0</v>
      </c>
      <c r="U110">
        <f t="shared" si="291"/>
        <v>0</v>
      </c>
      <c r="V110">
        <f t="shared" si="292"/>
        <v>5570.4000000000005</v>
      </c>
      <c r="W110">
        <f t="shared" si="293"/>
        <v>-711.11777264911564</v>
      </c>
      <c r="X110">
        <f t="shared" si="294"/>
        <v>432.92</v>
      </c>
      <c r="Y110">
        <f t="shared" si="295"/>
        <v>1158.08</v>
      </c>
      <c r="Z110">
        <f t="shared" si="296"/>
        <v>439.2</v>
      </c>
      <c r="AA110">
        <f t="shared" si="297"/>
        <v>418.08000000000004</v>
      </c>
      <c r="AB110">
        <f t="shared" si="298"/>
        <v>355.24</v>
      </c>
      <c r="AC110">
        <f t="shared" si="299"/>
        <v>1324.7</v>
      </c>
      <c r="AD110">
        <f t="shared" si="300"/>
        <v>812.90000000000009</v>
      </c>
      <c r="AE110">
        <f t="shared" si="301"/>
        <v>772.19999999999993</v>
      </c>
      <c r="AF110">
        <f t="shared" si="302"/>
        <v>282.24</v>
      </c>
      <c r="AG110">
        <f t="shared" si="303"/>
        <v>645</v>
      </c>
      <c r="AH110">
        <f t="shared" si="304"/>
        <v>190.4</v>
      </c>
      <c r="AI110">
        <f t="shared" si="305"/>
        <v>0</v>
      </c>
      <c r="AJ110">
        <f t="shared" si="306"/>
        <v>672</v>
      </c>
      <c r="AK110">
        <f t="shared" si="307"/>
        <v>25.2</v>
      </c>
      <c r="AL110">
        <f t="shared" si="308"/>
        <v>0</v>
      </c>
      <c r="AM110">
        <f t="shared" si="309"/>
        <v>0</v>
      </c>
      <c r="AN110">
        <f t="shared" si="310"/>
        <v>0</v>
      </c>
      <c r="AO110">
        <f t="shared" si="311"/>
        <v>0</v>
      </c>
      <c r="AP110">
        <f t="shared" si="312"/>
        <v>7528.16</v>
      </c>
      <c r="AQ110">
        <f t="shared" si="313"/>
        <v>-583.04757197133631</v>
      </c>
    </row>
    <row r="111" spans="4:43">
      <c r="D111">
        <f t="shared" si="274"/>
        <v>116.48</v>
      </c>
      <c r="E111">
        <f t="shared" si="275"/>
        <v>1084.8000000000002</v>
      </c>
      <c r="F111">
        <f t="shared" si="276"/>
        <v>536.91999999999996</v>
      </c>
      <c r="G111">
        <f t="shared" si="277"/>
        <v>533.31999999999994</v>
      </c>
      <c r="H111">
        <f t="shared" si="278"/>
        <v>371.8</v>
      </c>
      <c r="I111">
        <f t="shared" si="279"/>
        <v>218.1</v>
      </c>
      <c r="J111">
        <f t="shared" si="280"/>
        <v>455.04</v>
      </c>
      <c r="K111">
        <f t="shared" si="281"/>
        <v>293.60000000000002</v>
      </c>
      <c r="L111">
        <f t="shared" si="282"/>
        <v>514.56000000000006</v>
      </c>
      <c r="M111">
        <f t="shared" si="283"/>
        <v>173.6</v>
      </c>
      <c r="N111">
        <f t="shared" si="284"/>
        <v>360.02</v>
      </c>
      <c r="O111">
        <f t="shared" si="285"/>
        <v>87.36</v>
      </c>
      <c r="P111">
        <f t="shared" si="286"/>
        <v>334.56</v>
      </c>
      <c r="Q111">
        <f t="shared" si="287"/>
        <v>370.75999999999993</v>
      </c>
      <c r="R111">
        <f t="shared" si="288"/>
        <v>0</v>
      </c>
      <c r="S111">
        <f t="shared" si="289"/>
        <v>18.98</v>
      </c>
      <c r="T111">
        <f t="shared" si="290"/>
        <v>0</v>
      </c>
      <c r="U111">
        <f t="shared" si="291"/>
        <v>0</v>
      </c>
      <c r="V111">
        <f t="shared" si="292"/>
        <v>5469.9000000000015</v>
      </c>
      <c r="W111">
        <f t="shared" si="293"/>
        <v>-712.78244993896215</v>
      </c>
      <c r="X111">
        <f t="shared" si="294"/>
        <v>136.5</v>
      </c>
      <c r="Y111">
        <f t="shared" si="295"/>
        <v>632.80000000000007</v>
      </c>
      <c r="Z111">
        <f t="shared" si="296"/>
        <v>1056.52</v>
      </c>
      <c r="AA111">
        <f t="shared" si="297"/>
        <v>294.52</v>
      </c>
      <c r="AB111">
        <f t="shared" si="298"/>
        <v>946.4</v>
      </c>
      <c r="AC111">
        <f t="shared" si="299"/>
        <v>479.82000000000005</v>
      </c>
      <c r="AD111">
        <f t="shared" si="300"/>
        <v>328.64000000000004</v>
      </c>
      <c r="AE111">
        <f t="shared" si="301"/>
        <v>110.10000000000001</v>
      </c>
      <c r="AF111">
        <f t="shared" si="302"/>
        <v>176.88000000000002</v>
      </c>
      <c r="AG111">
        <f t="shared" si="303"/>
        <v>286.44</v>
      </c>
      <c r="AH111">
        <f t="shared" si="304"/>
        <v>405.97999999999996</v>
      </c>
      <c r="AI111">
        <f t="shared" si="305"/>
        <v>95.16</v>
      </c>
      <c r="AJ111">
        <f t="shared" si="306"/>
        <v>324.72000000000003</v>
      </c>
      <c r="AK111">
        <f t="shared" si="307"/>
        <v>435.24</v>
      </c>
      <c r="AL111">
        <f t="shared" si="308"/>
        <v>0</v>
      </c>
      <c r="AM111">
        <f t="shared" si="309"/>
        <v>12.22</v>
      </c>
      <c r="AN111">
        <f t="shared" si="310"/>
        <v>0</v>
      </c>
      <c r="AO111">
        <f t="shared" si="311"/>
        <v>0</v>
      </c>
      <c r="AP111">
        <f t="shared" si="312"/>
        <v>5721.94</v>
      </c>
      <c r="AQ111">
        <f t="shared" si="313"/>
        <v>-228.89254009388407</v>
      </c>
    </row>
    <row r="112" spans="4:43">
      <c r="D112">
        <f t="shared" si="274"/>
        <v>1300.5</v>
      </c>
      <c r="E112">
        <f t="shared" si="275"/>
        <v>144.76000000000002</v>
      </c>
      <c r="F112">
        <f t="shared" si="276"/>
        <v>217.35000000000002</v>
      </c>
      <c r="G112">
        <f t="shared" si="277"/>
        <v>222.48000000000002</v>
      </c>
      <c r="H112">
        <f t="shared" si="278"/>
        <v>63.839999999999996</v>
      </c>
      <c r="I112">
        <f t="shared" si="279"/>
        <v>519.36</v>
      </c>
      <c r="J112">
        <f t="shared" si="280"/>
        <v>594.15</v>
      </c>
      <c r="K112">
        <f t="shared" si="281"/>
        <v>266.24</v>
      </c>
      <c r="L112">
        <f t="shared" si="282"/>
        <v>200.33999999999997</v>
      </c>
      <c r="M112">
        <f t="shared" si="283"/>
        <v>1065.06</v>
      </c>
      <c r="N112">
        <f t="shared" si="284"/>
        <v>650.76</v>
      </c>
      <c r="O112">
        <f t="shared" si="285"/>
        <v>42.9</v>
      </c>
      <c r="P112">
        <f t="shared" si="286"/>
        <v>99.399999999999991</v>
      </c>
      <c r="Q112">
        <f t="shared" si="287"/>
        <v>37.82</v>
      </c>
      <c r="R112">
        <f t="shared" si="288"/>
        <v>0</v>
      </c>
      <c r="S112">
        <f t="shared" si="289"/>
        <v>0</v>
      </c>
      <c r="T112">
        <f t="shared" si="290"/>
        <v>0</v>
      </c>
      <c r="U112">
        <f t="shared" si="291"/>
        <v>0</v>
      </c>
      <c r="V112">
        <f t="shared" si="292"/>
        <v>5424.9599999999991</v>
      </c>
      <c r="W112">
        <f t="shared" si="293"/>
        <v>-1201.1746395889261</v>
      </c>
      <c r="X112">
        <f t="shared" si="294"/>
        <v>765</v>
      </c>
      <c r="Y112">
        <f t="shared" si="295"/>
        <v>144.76000000000002</v>
      </c>
      <c r="Z112">
        <f t="shared" si="296"/>
        <v>724.5</v>
      </c>
      <c r="AA112">
        <f t="shared" si="297"/>
        <v>123.60000000000001</v>
      </c>
      <c r="AB112">
        <f t="shared" si="298"/>
        <v>112.56</v>
      </c>
      <c r="AC112">
        <f t="shared" si="299"/>
        <v>541</v>
      </c>
      <c r="AD112">
        <f t="shared" si="300"/>
        <v>442.7</v>
      </c>
      <c r="AE112">
        <f t="shared" si="301"/>
        <v>296.95999999999998</v>
      </c>
      <c r="AF112">
        <f t="shared" si="302"/>
        <v>90.719999999999985</v>
      </c>
      <c r="AG112">
        <f t="shared" si="303"/>
        <v>331.73999999999995</v>
      </c>
      <c r="AH112">
        <f t="shared" si="304"/>
        <v>392.7</v>
      </c>
      <c r="AI112">
        <f t="shared" si="305"/>
        <v>27.3</v>
      </c>
      <c r="AJ112">
        <f t="shared" si="306"/>
        <v>63.9</v>
      </c>
      <c r="AK112">
        <f t="shared" si="307"/>
        <v>11.16</v>
      </c>
      <c r="AL112">
        <f t="shared" si="308"/>
        <v>0</v>
      </c>
      <c r="AM112">
        <f t="shared" si="309"/>
        <v>0</v>
      </c>
      <c r="AN112">
        <f t="shared" si="310"/>
        <v>0</v>
      </c>
      <c r="AO112">
        <f t="shared" si="311"/>
        <v>0</v>
      </c>
      <c r="AP112">
        <f t="shared" si="312"/>
        <v>4068.5999999999995</v>
      </c>
      <c r="AQ112">
        <f t="shared" si="313"/>
        <v>-502.50126491957724</v>
      </c>
    </row>
    <row r="113" spans="1:43">
      <c r="D113">
        <f t="shared" si="274"/>
        <v>149.76</v>
      </c>
      <c r="E113">
        <f t="shared" si="275"/>
        <v>709.8</v>
      </c>
      <c r="F113">
        <f t="shared" si="276"/>
        <v>103.4</v>
      </c>
      <c r="G113">
        <f t="shared" si="277"/>
        <v>176</v>
      </c>
      <c r="H113">
        <f t="shared" si="278"/>
        <v>652.30999999999995</v>
      </c>
      <c r="I113">
        <f t="shared" si="279"/>
        <v>45.5</v>
      </c>
      <c r="J113">
        <f t="shared" si="280"/>
        <v>211.38</v>
      </c>
      <c r="K113">
        <f t="shared" si="281"/>
        <v>282</v>
      </c>
      <c r="L113">
        <f t="shared" si="282"/>
        <v>69.010000000000005</v>
      </c>
      <c r="M113">
        <f t="shared" si="283"/>
        <v>682.5</v>
      </c>
      <c r="N113">
        <f t="shared" si="284"/>
        <v>0</v>
      </c>
      <c r="O113">
        <f t="shared" si="285"/>
        <v>187.68</v>
      </c>
      <c r="P113">
        <f t="shared" si="286"/>
        <v>125.8</v>
      </c>
      <c r="Q113">
        <f t="shared" si="287"/>
        <v>69.36</v>
      </c>
      <c r="R113">
        <f t="shared" si="288"/>
        <v>0</v>
      </c>
      <c r="S113">
        <f t="shared" si="289"/>
        <v>0</v>
      </c>
      <c r="T113">
        <f t="shared" si="290"/>
        <v>0</v>
      </c>
      <c r="U113">
        <f t="shared" si="291"/>
        <v>0</v>
      </c>
      <c r="V113">
        <f t="shared" si="292"/>
        <v>3464.5000000000005</v>
      </c>
      <c r="W113">
        <f t="shared" si="293"/>
        <v>-569.01014451904871</v>
      </c>
      <c r="X113">
        <f t="shared" si="294"/>
        <v>92.16</v>
      </c>
      <c r="Y113">
        <f t="shared" si="295"/>
        <v>637</v>
      </c>
      <c r="Z113">
        <f t="shared" si="296"/>
        <v>28.200000000000003</v>
      </c>
      <c r="AA113">
        <f t="shared" si="297"/>
        <v>76.8</v>
      </c>
      <c r="AB113">
        <f t="shared" si="298"/>
        <v>288.22999999999996</v>
      </c>
      <c r="AC113">
        <f t="shared" si="299"/>
        <v>16.38</v>
      </c>
      <c r="AD113">
        <f t="shared" si="300"/>
        <v>92.14</v>
      </c>
      <c r="AE113">
        <f t="shared" si="301"/>
        <v>141</v>
      </c>
      <c r="AF113">
        <f t="shared" si="302"/>
        <v>18.540000000000003</v>
      </c>
      <c r="AG113">
        <f t="shared" si="303"/>
        <v>163.80000000000001</v>
      </c>
      <c r="AH113">
        <f t="shared" si="304"/>
        <v>0</v>
      </c>
      <c r="AI113">
        <f t="shared" si="305"/>
        <v>44.160000000000004</v>
      </c>
      <c r="AJ113">
        <f t="shared" si="306"/>
        <v>40.700000000000003</v>
      </c>
      <c r="AK113">
        <f t="shared" si="307"/>
        <v>23.459999999999997</v>
      </c>
      <c r="AL113">
        <f t="shared" si="308"/>
        <v>0</v>
      </c>
      <c r="AM113">
        <f t="shared" si="309"/>
        <v>0</v>
      </c>
      <c r="AN113">
        <f t="shared" si="310"/>
        <v>0</v>
      </c>
      <c r="AO113">
        <f t="shared" si="311"/>
        <v>0</v>
      </c>
      <c r="AP113">
        <f>SUM(X113:AO113)</f>
        <v>1662.5700000000002</v>
      </c>
      <c r="AQ113">
        <f t="shared" si="313"/>
        <v>-108.54459083255976</v>
      </c>
    </row>
    <row r="114" spans="1:43">
      <c r="A114" s="3" t="s">
        <v>111</v>
      </c>
      <c r="D114" s="3">
        <f>CORREL(D94:D109,$B$2:$B$17)</f>
        <v>-0.28946677467669074</v>
      </c>
      <c r="E114" s="3">
        <f t="shared" ref="E114:AO114" si="314">CORREL(E94:E109,$B$2:$B$17)</f>
        <v>-0.35023963139898262</v>
      </c>
      <c r="F114" s="3">
        <f t="shared" si="314"/>
        <v>-0.19877742879688115</v>
      </c>
      <c r="G114" s="3">
        <f t="shared" si="314"/>
        <v>-0.11929334147919671</v>
      </c>
      <c r="H114" s="3">
        <f t="shared" si="314"/>
        <v>0.10714437344936621</v>
      </c>
      <c r="I114" s="3">
        <f t="shared" si="314"/>
        <v>-0.34748472416815845</v>
      </c>
      <c r="J114" s="3">
        <f t="shared" si="314"/>
        <v>-0.29632007279250316</v>
      </c>
      <c r="K114" s="3">
        <f t="shared" si="314"/>
        <v>-0.27701005200526269</v>
      </c>
      <c r="L114" s="3">
        <f t="shared" si="314"/>
        <v>0.23231027602919105</v>
      </c>
      <c r="M114" s="3">
        <f t="shared" si="314"/>
        <v>-0.30981460781971781</v>
      </c>
      <c r="N114" s="3">
        <f t="shared" si="314"/>
        <v>-3.3521804564160755E-2</v>
      </c>
      <c r="O114" s="3">
        <f t="shared" si="314"/>
        <v>0.12131318887832522</v>
      </c>
      <c r="P114" s="3">
        <f t="shared" si="314"/>
        <v>0.20187541186786562</v>
      </c>
      <c r="Q114" s="3">
        <f t="shared" si="314"/>
        <v>-2.2857032796331406E-2</v>
      </c>
      <c r="R114" s="3">
        <f t="shared" si="314"/>
        <v>0.48651998457543888</v>
      </c>
      <c r="S114" s="3">
        <f t="shared" si="314"/>
        <v>-3.5050490493092535E-4</v>
      </c>
      <c r="T114" s="3">
        <f t="shared" si="314"/>
        <v>0.2023251199622986</v>
      </c>
      <c r="U114" s="3">
        <f t="shared" si="314"/>
        <v>0.18173711674447626</v>
      </c>
      <c r="V114" s="3"/>
      <c r="W114" s="3"/>
      <c r="X114" s="3">
        <f t="shared" si="314"/>
        <v>-0.19068035290805999</v>
      </c>
      <c r="Y114" s="3">
        <f t="shared" si="314"/>
        <v>-0.26590059046109954</v>
      </c>
      <c r="Z114" s="3">
        <f t="shared" si="314"/>
        <v>-0.17742927834425226</v>
      </c>
      <c r="AA114" s="3">
        <f t="shared" si="314"/>
        <v>-0.13141948883958016</v>
      </c>
      <c r="AB114" s="3">
        <f t="shared" si="314"/>
        <v>0.26111879094211671</v>
      </c>
      <c r="AC114" s="3">
        <f t="shared" si="314"/>
        <v>-0.16372148101452436</v>
      </c>
      <c r="AD114" s="3">
        <f t="shared" si="314"/>
        <v>-0.18730242695625079</v>
      </c>
      <c r="AE114" s="3">
        <f t="shared" si="314"/>
        <v>0.16629256322520958</v>
      </c>
      <c r="AF114" s="3">
        <f t="shared" si="314"/>
        <v>0.25673253411122887</v>
      </c>
      <c r="AG114" s="3">
        <f t="shared" si="314"/>
        <v>-8.1201038773830669E-2</v>
      </c>
      <c r="AH114" s="3">
        <f t="shared" si="314"/>
        <v>-0.2478668491471118</v>
      </c>
      <c r="AI114" s="3">
        <f t="shared" si="314"/>
        <v>0.29777916848862118</v>
      </c>
      <c r="AJ114" s="3">
        <f t="shared" si="314"/>
        <v>0.16633973680192379</v>
      </c>
      <c r="AK114" s="3">
        <f t="shared" si="314"/>
        <v>0.14300705705697381</v>
      </c>
      <c r="AL114" s="3">
        <f t="shared" si="314"/>
        <v>0.51586328299875861</v>
      </c>
      <c r="AM114" s="3">
        <f t="shared" si="314"/>
        <v>1.024616989198533E-2</v>
      </c>
      <c r="AN114" s="3">
        <f t="shared" si="314"/>
        <v>0.17450722462077314</v>
      </c>
      <c r="AO114" s="3">
        <f t="shared" si="314"/>
        <v>0.18173711674447629</v>
      </c>
    </row>
    <row r="116" spans="1:43">
      <c r="D116" s="3" t="s">
        <v>148</v>
      </c>
      <c r="E116" s="3" t="s">
        <v>148</v>
      </c>
      <c r="F116" s="3" t="s">
        <v>148</v>
      </c>
      <c r="G116" s="3" t="s">
        <v>148</v>
      </c>
      <c r="H116" s="3" t="s">
        <v>148</v>
      </c>
      <c r="I116" s="3" t="s">
        <v>148</v>
      </c>
      <c r="J116" s="3" t="s">
        <v>148</v>
      </c>
      <c r="K116" s="3" t="s">
        <v>148</v>
      </c>
      <c r="L116" s="3" t="s">
        <v>148</v>
      </c>
      <c r="M116" s="3" t="s">
        <v>148</v>
      </c>
      <c r="N116" s="3" t="s">
        <v>148</v>
      </c>
      <c r="O116" s="3" t="s">
        <v>148</v>
      </c>
      <c r="P116" s="3" t="s">
        <v>148</v>
      </c>
      <c r="Q116" s="3" t="s">
        <v>148</v>
      </c>
      <c r="R116" s="3" t="s">
        <v>148</v>
      </c>
      <c r="S116" s="3" t="s">
        <v>148</v>
      </c>
      <c r="T116" s="3" t="s">
        <v>148</v>
      </c>
      <c r="U116" s="3" t="s">
        <v>148</v>
      </c>
      <c r="V116" s="3" t="s">
        <v>167</v>
      </c>
      <c r="W116" s="3" t="s">
        <v>168</v>
      </c>
    </row>
    <row r="117" spans="1:43">
      <c r="D117">
        <f t="shared" ref="D117:U117" si="315">CF2*CZ2</f>
        <v>20</v>
      </c>
      <c r="E117">
        <f t="shared" si="315"/>
        <v>34.020000000000003</v>
      </c>
      <c r="F117">
        <f t="shared" si="315"/>
        <v>40.869999999999997</v>
      </c>
      <c r="G117">
        <f t="shared" si="315"/>
        <v>20.52</v>
      </c>
      <c r="H117">
        <f t="shared" si="315"/>
        <v>31.919999999999998</v>
      </c>
      <c r="I117">
        <f t="shared" si="315"/>
        <v>43.2</v>
      </c>
      <c r="J117">
        <f t="shared" si="315"/>
        <v>34.959999999999994</v>
      </c>
      <c r="K117">
        <f t="shared" si="315"/>
        <v>26.55</v>
      </c>
      <c r="L117">
        <f t="shared" si="315"/>
        <v>18</v>
      </c>
      <c r="M117">
        <f t="shared" si="315"/>
        <v>48.06</v>
      </c>
      <c r="N117">
        <f t="shared" si="315"/>
        <v>26.599999999999998</v>
      </c>
      <c r="O117">
        <f t="shared" si="315"/>
        <v>31.919999999999998</v>
      </c>
      <c r="P117">
        <f t="shared" si="315"/>
        <v>30.900000000000002</v>
      </c>
      <c r="Q117">
        <f t="shared" si="315"/>
        <v>27.159999999999997</v>
      </c>
      <c r="R117">
        <f t="shared" si="315"/>
        <v>25.900000000000002</v>
      </c>
      <c r="S117">
        <f t="shared" si="315"/>
        <v>20.009999999999998</v>
      </c>
      <c r="T117">
        <f t="shared" si="315"/>
        <v>20.929999999999996</v>
      </c>
      <c r="U117">
        <f t="shared" si="315"/>
        <v>9.9600000000000009</v>
      </c>
      <c r="V117">
        <f>SUM(D117:U117)</f>
        <v>511.4799999999999</v>
      </c>
      <c r="W117">
        <f>SUMPRODUCT(D117:U117,$D$137:$U$137)</f>
        <v>44.576621192468778</v>
      </c>
    </row>
    <row r="118" spans="1:43">
      <c r="D118">
        <f t="shared" ref="D118:D136" si="316">CF3*CZ3</f>
        <v>41.339999999999996</v>
      </c>
      <c r="E118">
        <f t="shared" ref="E118:E136" si="317">CG3*DA3</f>
        <v>44.879999999999995</v>
      </c>
      <c r="F118">
        <f t="shared" ref="F118:F136" si="318">CH3*DB3</f>
        <v>61.499999999999993</v>
      </c>
      <c r="G118">
        <f t="shared" ref="G118:G136" si="319">CI3*DC3</f>
        <v>13.299999999999999</v>
      </c>
      <c r="H118">
        <f t="shared" ref="H118:H136" si="320">CJ3*DD3</f>
        <v>27.3</v>
      </c>
      <c r="I118">
        <f t="shared" ref="I118:I136" si="321">CK3*DE3</f>
        <v>26.790000000000003</v>
      </c>
      <c r="J118">
        <f t="shared" ref="J118:J136" si="322">CL3*DF3</f>
        <v>15.51</v>
      </c>
      <c r="K118">
        <f t="shared" ref="K118:K136" si="323">CM3*DG3</f>
        <v>21.5</v>
      </c>
      <c r="L118">
        <f t="shared" ref="L118:L136" si="324">CN3*DH3</f>
        <v>29.15</v>
      </c>
      <c r="M118">
        <f t="shared" ref="M118:M136" si="325">CO3*DI3</f>
        <v>18.2</v>
      </c>
      <c r="N118">
        <f t="shared" ref="N118:N136" si="326">CP3*DJ3</f>
        <v>13.92</v>
      </c>
      <c r="O118">
        <f t="shared" ref="O118:O136" si="327">CQ3*DK3</f>
        <v>13</v>
      </c>
      <c r="P118">
        <f t="shared" ref="P118:P136" si="328">CR3*DL3</f>
        <v>23.799999999999997</v>
      </c>
      <c r="Q118">
        <f t="shared" ref="Q118:Q136" si="329">CS3*DM3</f>
        <v>20.75</v>
      </c>
      <c r="R118">
        <f t="shared" ref="R118:R136" si="330">CT3*DN3</f>
        <v>15.299999999999999</v>
      </c>
      <c r="S118">
        <f t="shared" ref="S118:S136" si="331">CU3*DO3</f>
        <v>22.410000000000004</v>
      </c>
      <c r="T118">
        <f t="shared" ref="T118:T136" si="332">CV3*DP3</f>
        <v>17</v>
      </c>
      <c r="U118">
        <f t="shared" ref="U118:U136" si="333">CW3*DQ3</f>
        <v>16.149999999999999</v>
      </c>
      <c r="V118">
        <f t="shared" ref="V118:V135" si="334">SUM(D118:U118)</f>
        <v>441.8</v>
      </c>
      <c r="W118">
        <f t="shared" ref="W118:W136" si="335">SUMPRODUCT(D118:U118,$D$137:$U$137)</f>
        <v>27.198183350955119</v>
      </c>
    </row>
    <row r="119" spans="1:43">
      <c r="D119">
        <f t="shared" si="316"/>
        <v>25.970000000000002</v>
      </c>
      <c r="E119">
        <f t="shared" si="317"/>
        <v>42.78</v>
      </c>
      <c r="F119">
        <f t="shared" si="318"/>
        <v>44.88</v>
      </c>
      <c r="G119">
        <f t="shared" si="319"/>
        <v>49.699999999999996</v>
      </c>
      <c r="H119">
        <f t="shared" si="320"/>
        <v>40.949999999999996</v>
      </c>
      <c r="I119">
        <f t="shared" si="321"/>
        <v>26.64</v>
      </c>
      <c r="J119">
        <f t="shared" si="322"/>
        <v>19.71</v>
      </c>
      <c r="K119">
        <f t="shared" si="323"/>
        <v>15.2</v>
      </c>
      <c r="L119">
        <f t="shared" si="324"/>
        <v>26.790000000000003</v>
      </c>
      <c r="M119">
        <f t="shared" si="325"/>
        <v>16.45</v>
      </c>
      <c r="N119">
        <f t="shared" si="326"/>
        <v>10.639999999999999</v>
      </c>
      <c r="O119">
        <f t="shared" si="327"/>
        <v>7.1999999999999993</v>
      </c>
      <c r="P119">
        <f t="shared" si="328"/>
        <v>13.339999999999998</v>
      </c>
      <c r="Q119">
        <f t="shared" si="329"/>
        <v>23.939999999999998</v>
      </c>
      <c r="R119">
        <f t="shared" si="330"/>
        <v>19.57</v>
      </c>
      <c r="S119">
        <f t="shared" si="331"/>
        <v>29</v>
      </c>
      <c r="T119">
        <f t="shared" si="332"/>
        <v>14.850000000000001</v>
      </c>
      <c r="U119">
        <f t="shared" si="333"/>
        <v>19.53</v>
      </c>
      <c r="V119">
        <f t="shared" si="334"/>
        <v>447.14</v>
      </c>
      <c r="W119">
        <f t="shared" si="335"/>
        <v>25.755245133183937</v>
      </c>
    </row>
    <row r="120" spans="1:43">
      <c r="D120">
        <f t="shared" si="316"/>
        <v>44</v>
      </c>
      <c r="E120">
        <f t="shared" si="317"/>
        <v>21.830000000000002</v>
      </c>
      <c r="F120">
        <f t="shared" si="318"/>
        <v>12.209999999999999</v>
      </c>
      <c r="G120">
        <f t="shared" si="319"/>
        <v>32.24</v>
      </c>
      <c r="H120">
        <f t="shared" si="320"/>
        <v>22</v>
      </c>
      <c r="I120">
        <f t="shared" si="321"/>
        <v>50.400000000000006</v>
      </c>
      <c r="J120">
        <f t="shared" si="322"/>
        <v>12.8</v>
      </c>
      <c r="K120">
        <f t="shared" si="323"/>
        <v>28.38</v>
      </c>
      <c r="L120">
        <f t="shared" si="324"/>
        <v>23.52</v>
      </c>
      <c r="M120">
        <f t="shared" si="325"/>
        <v>36.959999999999994</v>
      </c>
      <c r="N120">
        <f t="shared" si="326"/>
        <v>24.919999999999998</v>
      </c>
      <c r="O120">
        <f t="shared" si="327"/>
        <v>22.54</v>
      </c>
      <c r="P120">
        <f t="shared" si="328"/>
        <v>23.2</v>
      </c>
      <c r="Q120">
        <f t="shared" si="329"/>
        <v>23.04</v>
      </c>
      <c r="R120">
        <f t="shared" si="330"/>
        <v>22.619999999999997</v>
      </c>
      <c r="S120">
        <f t="shared" si="331"/>
        <v>27.36</v>
      </c>
      <c r="T120">
        <f t="shared" si="332"/>
        <v>16.32</v>
      </c>
      <c r="U120">
        <f t="shared" si="333"/>
        <v>8.6</v>
      </c>
      <c r="V120">
        <f t="shared" si="334"/>
        <v>452.94000000000011</v>
      </c>
      <c r="W120">
        <f t="shared" si="335"/>
        <v>56.312982089769541</v>
      </c>
    </row>
    <row r="121" spans="1:43">
      <c r="D121">
        <f t="shared" si="316"/>
        <v>34.04</v>
      </c>
      <c r="E121">
        <f t="shared" si="317"/>
        <v>29.92</v>
      </c>
      <c r="F121">
        <f t="shared" si="318"/>
        <v>30.69</v>
      </c>
      <c r="G121">
        <f t="shared" si="319"/>
        <v>43</v>
      </c>
      <c r="H121">
        <f t="shared" si="320"/>
        <v>35.400000000000006</v>
      </c>
      <c r="I121">
        <f t="shared" si="321"/>
        <v>41.339999999999996</v>
      </c>
      <c r="J121">
        <f t="shared" si="322"/>
        <v>53.28</v>
      </c>
      <c r="K121">
        <f t="shared" si="323"/>
        <v>20.7</v>
      </c>
      <c r="L121">
        <f t="shared" si="324"/>
        <v>31.679999999999996</v>
      </c>
      <c r="M121">
        <f t="shared" si="325"/>
        <v>35.200000000000003</v>
      </c>
      <c r="N121">
        <f t="shared" si="326"/>
        <v>31.679999999999996</v>
      </c>
      <c r="O121">
        <f t="shared" si="327"/>
        <v>38.76</v>
      </c>
      <c r="P121">
        <f t="shared" si="328"/>
        <v>53.199999999999996</v>
      </c>
      <c r="Q121">
        <f t="shared" si="329"/>
        <v>34.200000000000003</v>
      </c>
      <c r="R121">
        <f t="shared" si="330"/>
        <v>12.149999999999999</v>
      </c>
      <c r="S121">
        <f t="shared" si="331"/>
        <v>18.72</v>
      </c>
      <c r="T121">
        <f t="shared" si="332"/>
        <v>24.25</v>
      </c>
      <c r="U121">
        <f t="shared" si="333"/>
        <v>11.9</v>
      </c>
      <c r="V121">
        <f t="shared" si="334"/>
        <v>580.11</v>
      </c>
      <c r="W121">
        <f t="shared" si="335"/>
        <v>68.925155561551037</v>
      </c>
    </row>
    <row r="122" spans="1:43">
      <c r="D122">
        <f t="shared" si="316"/>
        <v>140.57999999999998</v>
      </c>
      <c r="E122">
        <f t="shared" si="317"/>
        <v>131.58000000000001</v>
      </c>
      <c r="F122">
        <f t="shared" si="318"/>
        <v>10.1</v>
      </c>
      <c r="G122">
        <f t="shared" si="319"/>
        <v>32.56</v>
      </c>
      <c r="H122">
        <f t="shared" si="320"/>
        <v>33.54</v>
      </c>
      <c r="I122">
        <f t="shared" si="321"/>
        <v>81.899999999999991</v>
      </c>
      <c r="J122">
        <f t="shared" si="322"/>
        <v>140.4</v>
      </c>
      <c r="K122">
        <f t="shared" si="323"/>
        <v>60.830000000000005</v>
      </c>
      <c r="L122">
        <f t="shared" si="324"/>
        <v>37.440000000000005</v>
      </c>
      <c r="M122">
        <f t="shared" si="325"/>
        <v>53.76</v>
      </c>
      <c r="N122">
        <f t="shared" si="326"/>
        <v>59.290000000000006</v>
      </c>
      <c r="O122">
        <f t="shared" si="327"/>
        <v>70.56</v>
      </c>
      <c r="P122">
        <f t="shared" si="328"/>
        <v>60</v>
      </c>
      <c r="Q122">
        <f t="shared" si="329"/>
        <v>39.559999999999995</v>
      </c>
      <c r="R122">
        <f t="shared" si="330"/>
        <v>45.12</v>
      </c>
      <c r="S122">
        <f t="shared" si="331"/>
        <v>33.11</v>
      </c>
      <c r="T122">
        <f t="shared" si="332"/>
        <v>21.6</v>
      </c>
      <c r="U122">
        <f t="shared" si="333"/>
        <v>26.400000000000002</v>
      </c>
      <c r="V122">
        <f t="shared" si="334"/>
        <v>1078.33</v>
      </c>
      <c r="W122">
        <f t="shared" si="335"/>
        <v>170.23395519595226</v>
      </c>
    </row>
    <row r="123" spans="1:43">
      <c r="D123">
        <f t="shared" si="316"/>
        <v>22.77</v>
      </c>
      <c r="E123">
        <f t="shared" si="317"/>
        <v>21.240000000000002</v>
      </c>
      <c r="F123">
        <f t="shared" si="318"/>
        <v>19.71</v>
      </c>
      <c r="G123">
        <f t="shared" si="319"/>
        <v>20.399999999999999</v>
      </c>
      <c r="H123">
        <f t="shared" si="320"/>
        <v>0.55000000000000004</v>
      </c>
      <c r="I123">
        <f t="shared" si="321"/>
        <v>2.5600000000000005</v>
      </c>
      <c r="J123">
        <f t="shared" si="322"/>
        <v>16.8</v>
      </c>
      <c r="K123">
        <f t="shared" si="323"/>
        <v>7.13</v>
      </c>
      <c r="L123">
        <f t="shared" si="324"/>
        <v>15.390000000000002</v>
      </c>
      <c r="M123">
        <f t="shared" si="325"/>
        <v>11.6</v>
      </c>
      <c r="N123">
        <f t="shared" si="326"/>
        <v>21.240000000000002</v>
      </c>
      <c r="O123">
        <f t="shared" si="327"/>
        <v>37.309999999999995</v>
      </c>
      <c r="P123">
        <f t="shared" si="328"/>
        <v>25.110000000000003</v>
      </c>
      <c r="Q123">
        <f t="shared" si="329"/>
        <v>15.51</v>
      </c>
      <c r="R123">
        <f t="shared" si="330"/>
        <v>24.75</v>
      </c>
      <c r="S123">
        <f t="shared" si="331"/>
        <v>27.72</v>
      </c>
      <c r="T123">
        <f t="shared" si="332"/>
        <v>22.410000000000004</v>
      </c>
      <c r="U123">
        <f t="shared" si="333"/>
        <v>15.770000000000001</v>
      </c>
      <c r="V123">
        <f t="shared" si="334"/>
        <v>327.97000000000008</v>
      </c>
      <c r="W123">
        <f t="shared" si="335"/>
        <v>56.711550618980276</v>
      </c>
    </row>
    <row r="124" spans="1:43">
      <c r="D124">
        <f t="shared" si="316"/>
        <v>14.52</v>
      </c>
      <c r="E124">
        <f t="shared" si="317"/>
        <v>27.36</v>
      </c>
      <c r="F124">
        <f t="shared" si="318"/>
        <v>46.2</v>
      </c>
      <c r="G124">
        <f t="shared" si="319"/>
        <v>4.8</v>
      </c>
      <c r="H124">
        <f t="shared" si="320"/>
        <v>12.6</v>
      </c>
      <c r="I124">
        <f t="shared" si="321"/>
        <v>26.55</v>
      </c>
      <c r="J124">
        <f t="shared" si="322"/>
        <v>24.84</v>
      </c>
      <c r="K124">
        <f t="shared" si="323"/>
        <v>7.7000000000000011</v>
      </c>
      <c r="L124">
        <f t="shared" si="324"/>
        <v>19.38</v>
      </c>
      <c r="M124">
        <f t="shared" si="325"/>
        <v>36.180000000000007</v>
      </c>
      <c r="N124">
        <f t="shared" si="326"/>
        <v>30.240000000000002</v>
      </c>
      <c r="O124">
        <f t="shared" si="327"/>
        <v>16.740000000000002</v>
      </c>
      <c r="P124">
        <f t="shared" si="328"/>
        <v>20.060000000000002</v>
      </c>
      <c r="Q124">
        <f t="shared" si="329"/>
        <v>29.45</v>
      </c>
      <c r="R124">
        <f t="shared" si="330"/>
        <v>13.77</v>
      </c>
      <c r="S124">
        <f t="shared" si="331"/>
        <v>22.619999999999997</v>
      </c>
      <c r="T124">
        <f t="shared" si="332"/>
        <v>23.919999999999998</v>
      </c>
      <c r="U124">
        <f t="shared" si="333"/>
        <v>23.400000000000002</v>
      </c>
      <c r="V124">
        <f t="shared" si="334"/>
        <v>400.33</v>
      </c>
      <c r="W124">
        <f t="shared" si="335"/>
        <v>31.761973271048419</v>
      </c>
    </row>
    <row r="125" spans="1:43">
      <c r="D125">
        <f t="shared" si="316"/>
        <v>59</v>
      </c>
      <c r="E125">
        <f t="shared" si="317"/>
        <v>61.410000000000004</v>
      </c>
      <c r="F125">
        <f t="shared" si="318"/>
        <v>45.26</v>
      </c>
      <c r="G125">
        <f t="shared" si="319"/>
        <v>48.72</v>
      </c>
      <c r="H125">
        <f t="shared" si="320"/>
        <v>35.04</v>
      </c>
      <c r="I125">
        <f t="shared" si="321"/>
        <v>57.75</v>
      </c>
      <c r="J125">
        <f t="shared" si="322"/>
        <v>24.200000000000003</v>
      </c>
      <c r="K125">
        <f t="shared" si="323"/>
        <v>13.5</v>
      </c>
      <c r="L125">
        <f t="shared" si="324"/>
        <v>46.98</v>
      </c>
      <c r="M125">
        <f t="shared" si="325"/>
        <v>31.279999999999998</v>
      </c>
      <c r="N125">
        <f t="shared" si="326"/>
        <v>28</v>
      </c>
      <c r="O125">
        <f t="shared" si="327"/>
        <v>43.12</v>
      </c>
      <c r="P125">
        <f t="shared" si="328"/>
        <v>30.96</v>
      </c>
      <c r="Q125">
        <f t="shared" si="329"/>
        <v>19.38</v>
      </c>
      <c r="R125">
        <f t="shared" si="330"/>
        <v>23</v>
      </c>
      <c r="S125">
        <f t="shared" si="331"/>
        <v>24.919999999999998</v>
      </c>
      <c r="T125">
        <f t="shared" si="332"/>
        <v>25.22</v>
      </c>
      <c r="U125">
        <f t="shared" si="333"/>
        <v>17.28</v>
      </c>
      <c r="V125">
        <f t="shared" si="334"/>
        <v>635.01999999999987</v>
      </c>
      <c r="W125">
        <f t="shared" si="335"/>
        <v>80.940285678928333</v>
      </c>
    </row>
    <row r="126" spans="1:43">
      <c r="D126">
        <f t="shared" si="316"/>
        <v>37.699999999999996</v>
      </c>
      <c r="E126">
        <f t="shared" si="317"/>
        <v>51.460000000000008</v>
      </c>
      <c r="F126">
        <f t="shared" si="318"/>
        <v>28.62</v>
      </c>
      <c r="G126">
        <f t="shared" si="319"/>
        <v>17</v>
      </c>
      <c r="H126">
        <f t="shared" si="320"/>
        <v>28.14</v>
      </c>
      <c r="I126">
        <f t="shared" si="321"/>
        <v>45.919999999999995</v>
      </c>
      <c r="J126">
        <f t="shared" si="322"/>
        <v>23.52</v>
      </c>
      <c r="K126">
        <f t="shared" si="323"/>
        <v>21.419999999999998</v>
      </c>
      <c r="L126">
        <f t="shared" si="324"/>
        <v>13.5</v>
      </c>
      <c r="M126">
        <f t="shared" si="325"/>
        <v>23.459999999999997</v>
      </c>
      <c r="N126">
        <f t="shared" si="326"/>
        <v>17.16</v>
      </c>
      <c r="O126">
        <f t="shared" si="327"/>
        <v>31.860000000000003</v>
      </c>
      <c r="P126">
        <f t="shared" si="328"/>
        <v>10.72</v>
      </c>
      <c r="Q126">
        <f t="shared" si="329"/>
        <v>24.08</v>
      </c>
      <c r="R126">
        <f t="shared" si="330"/>
        <v>22.8</v>
      </c>
      <c r="S126">
        <f t="shared" si="331"/>
        <v>23.49</v>
      </c>
      <c r="T126">
        <f t="shared" si="332"/>
        <v>25.650000000000002</v>
      </c>
      <c r="U126">
        <f t="shared" si="333"/>
        <v>25.52</v>
      </c>
      <c r="V126">
        <f t="shared" si="334"/>
        <v>472.02</v>
      </c>
      <c r="W126">
        <f t="shared" si="335"/>
        <v>52.965738437360429</v>
      </c>
    </row>
    <row r="127" spans="1:43">
      <c r="D127">
        <f t="shared" si="316"/>
        <v>12.4</v>
      </c>
      <c r="E127">
        <f t="shared" si="317"/>
        <v>39.22</v>
      </c>
      <c r="F127">
        <f t="shared" si="318"/>
        <v>33.92</v>
      </c>
      <c r="G127">
        <f t="shared" si="319"/>
        <v>20.650000000000002</v>
      </c>
      <c r="H127">
        <f t="shared" si="320"/>
        <v>19.440000000000001</v>
      </c>
      <c r="I127">
        <f t="shared" si="321"/>
        <v>12.600000000000001</v>
      </c>
      <c r="J127">
        <f t="shared" si="322"/>
        <v>35.699999999999996</v>
      </c>
      <c r="K127">
        <f t="shared" si="323"/>
        <v>24.7</v>
      </c>
      <c r="L127">
        <f t="shared" si="324"/>
        <v>28.980000000000004</v>
      </c>
      <c r="M127">
        <f t="shared" si="325"/>
        <v>24.900000000000002</v>
      </c>
      <c r="N127">
        <f t="shared" si="326"/>
        <v>30</v>
      </c>
      <c r="O127">
        <f t="shared" si="327"/>
        <v>23.2</v>
      </c>
      <c r="P127">
        <f t="shared" si="328"/>
        <v>26.25</v>
      </c>
      <c r="Q127">
        <f t="shared" si="329"/>
        <v>22.78</v>
      </c>
      <c r="R127">
        <f t="shared" si="330"/>
        <v>20.74</v>
      </c>
      <c r="S127">
        <f t="shared" si="331"/>
        <v>14.45</v>
      </c>
      <c r="T127">
        <f t="shared" si="332"/>
        <v>19.549999999999997</v>
      </c>
      <c r="U127">
        <f t="shared" si="333"/>
        <v>17.82</v>
      </c>
      <c r="V127">
        <f t="shared" si="334"/>
        <v>427.3</v>
      </c>
      <c r="W127">
        <f t="shared" si="335"/>
        <v>43.044008510698688</v>
      </c>
    </row>
    <row r="128" spans="1:43">
      <c r="D128">
        <f t="shared" si="316"/>
        <v>64.399999999999991</v>
      </c>
      <c r="E128">
        <f t="shared" si="317"/>
        <v>8.91</v>
      </c>
      <c r="F128">
        <f t="shared" si="318"/>
        <v>30.799999999999997</v>
      </c>
      <c r="G128">
        <f t="shared" si="319"/>
        <v>9.4</v>
      </c>
      <c r="H128">
        <f t="shared" si="320"/>
        <v>13.92</v>
      </c>
      <c r="I128">
        <f t="shared" si="321"/>
        <v>7.8000000000000007</v>
      </c>
      <c r="J128">
        <f t="shared" si="322"/>
        <v>20.8</v>
      </c>
      <c r="K128">
        <f t="shared" si="323"/>
        <v>36.580000000000005</v>
      </c>
      <c r="L128">
        <f t="shared" si="324"/>
        <v>10.5</v>
      </c>
      <c r="M128">
        <f t="shared" si="325"/>
        <v>22.56</v>
      </c>
      <c r="N128">
        <f t="shared" si="326"/>
        <v>45.82</v>
      </c>
      <c r="O128">
        <f t="shared" si="327"/>
        <v>18.04</v>
      </c>
      <c r="P128">
        <f t="shared" si="328"/>
        <v>20.399999999999999</v>
      </c>
      <c r="Q128">
        <f t="shared" si="329"/>
        <v>17.22</v>
      </c>
      <c r="R128">
        <f t="shared" si="330"/>
        <v>16.59</v>
      </c>
      <c r="S128">
        <f t="shared" si="331"/>
        <v>25.479999999999997</v>
      </c>
      <c r="T128">
        <f t="shared" si="332"/>
        <v>22.25</v>
      </c>
      <c r="U128">
        <f t="shared" si="333"/>
        <v>22.36</v>
      </c>
      <c r="V128">
        <f t="shared" si="334"/>
        <v>413.83</v>
      </c>
      <c r="W128">
        <f t="shared" si="335"/>
        <v>50.05452673536314</v>
      </c>
    </row>
    <row r="129" spans="1:23">
      <c r="D129">
        <f t="shared" si="316"/>
        <v>14.16</v>
      </c>
      <c r="E129">
        <f t="shared" si="317"/>
        <v>14.5</v>
      </c>
      <c r="F129">
        <f t="shared" si="318"/>
        <v>46.5</v>
      </c>
      <c r="G129">
        <f t="shared" si="319"/>
        <v>15.86</v>
      </c>
      <c r="H129">
        <f t="shared" si="320"/>
        <v>26.099999999999998</v>
      </c>
      <c r="I129">
        <f t="shared" si="321"/>
        <v>37.209999999999994</v>
      </c>
      <c r="J129">
        <f t="shared" si="322"/>
        <v>38.480000000000004</v>
      </c>
      <c r="K129">
        <f t="shared" si="323"/>
        <v>31.360000000000003</v>
      </c>
      <c r="L129">
        <f t="shared" si="324"/>
        <v>18.98</v>
      </c>
      <c r="M129">
        <f t="shared" si="325"/>
        <v>7.4399999999999995</v>
      </c>
      <c r="N129">
        <f t="shared" si="326"/>
        <v>35.839999999999996</v>
      </c>
      <c r="O129">
        <f t="shared" si="327"/>
        <v>27.650000000000002</v>
      </c>
      <c r="P129">
        <f t="shared" si="328"/>
        <v>31.319999999999997</v>
      </c>
      <c r="Q129">
        <f t="shared" si="329"/>
        <v>25.74</v>
      </c>
      <c r="R129">
        <f t="shared" si="330"/>
        <v>20.580000000000002</v>
      </c>
      <c r="S129">
        <f t="shared" si="331"/>
        <v>20.100000000000001</v>
      </c>
      <c r="T129">
        <f t="shared" si="332"/>
        <v>18.7</v>
      </c>
      <c r="U129">
        <f t="shared" si="333"/>
        <v>20</v>
      </c>
      <c r="V129">
        <f t="shared" si="334"/>
        <v>450.52</v>
      </c>
      <c r="W129">
        <f t="shared" si="335"/>
        <v>36.886155624955265</v>
      </c>
    </row>
    <row r="130" spans="1:23">
      <c r="D130">
        <f t="shared" si="316"/>
        <v>38.880000000000003</v>
      </c>
      <c r="E130">
        <f t="shared" si="317"/>
        <v>12.48</v>
      </c>
      <c r="F130">
        <f t="shared" si="318"/>
        <v>18.91</v>
      </c>
      <c r="G130">
        <f t="shared" si="319"/>
        <v>15.959999999999999</v>
      </c>
      <c r="H130">
        <f t="shared" si="320"/>
        <v>31.02</v>
      </c>
      <c r="I130">
        <f t="shared" si="321"/>
        <v>32.33</v>
      </c>
      <c r="J130">
        <f t="shared" si="322"/>
        <v>52.930000000000007</v>
      </c>
      <c r="K130">
        <f t="shared" si="323"/>
        <v>31.2</v>
      </c>
      <c r="L130">
        <f t="shared" si="324"/>
        <v>31.95</v>
      </c>
      <c r="M130">
        <f t="shared" si="325"/>
        <v>39.75</v>
      </c>
      <c r="N130">
        <f t="shared" si="326"/>
        <v>63.509999999999991</v>
      </c>
      <c r="O130">
        <f t="shared" si="327"/>
        <v>24.84</v>
      </c>
      <c r="P130">
        <f t="shared" si="328"/>
        <v>33.200000000000003</v>
      </c>
      <c r="Q130">
        <f t="shared" si="329"/>
        <v>43.160000000000004</v>
      </c>
      <c r="R130">
        <f t="shared" si="330"/>
        <v>13.72</v>
      </c>
      <c r="S130">
        <f t="shared" si="331"/>
        <v>34.04</v>
      </c>
      <c r="T130">
        <f t="shared" si="332"/>
        <v>24</v>
      </c>
      <c r="U130">
        <f t="shared" si="333"/>
        <v>9.01</v>
      </c>
      <c r="V130">
        <f t="shared" si="334"/>
        <v>550.89</v>
      </c>
      <c r="W130">
        <f t="shared" si="335"/>
        <v>58.525252909035785</v>
      </c>
    </row>
    <row r="131" spans="1:23">
      <c r="D131">
        <f t="shared" si="316"/>
        <v>42.5</v>
      </c>
      <c r="E131">
        <f t="shared" si="317"/>
        <v>20.77</v>
      </c>
      <c r="F131">
        <f t="shared" si="318"/>
        <v>34.300000000000004</v>
      </c>
      <c r="G131">
        <f t="shared" si="319"/>
        <v>24.36</v>
      </c>
      <c r="H131">
        <f t="shared" si="320"/>
        <v>63.75</v>
      </c>
      <c r="I131">
        <f t="shared" si="321"/>
        <v>26.5</v>
      </c>
      <c r="J131">
        <f t="shared" si="322"/>
        <v>12.649999999999999</v>
      </c>
      <c r="K131">
        <f t="shared" si="323"/>
        <v>17.760000000000002</v>
      </c>
      <c r="L131">
        <f t="shared" si="324"/>
        <v>33.800000000000004</v>
      </c>
      <c r="M131">
        <f t="shared" si="325"/>
        <v>37.519999999999996</v>
      </c>
      <c r="N131">
        <f t="shared" si="326"/>
        <v>36.75</v>
      </c>
      <c r="O131">
        <f t="shared" si="327"/>
        <v>26.040000000000003</v>
      </c>
      <c r="P131">
        <f t="shared" si="328"/>
        <v>25.08</v>
      </c>
      <c r="Q131">
        <f t="shared" si="329"/>
        <v>40.5</v>
      </c>
      <c r="R131">
        <f t="shared" si="330"/>
        <v>19.95</v>
      </c>
      <c r="S131">
        <f t="shared" si="331"/>
        <v>18</v>
      </c>
      <c r="T131">
        <f t="shared" si="332"/>
        <v>15.809999999999999</v>
      </c>
      <c r="U131">
        <f t="shared" si="333"/>
        <v>26.099999999999998</v>
      </c>
      <c r="V131">
        <f t="shared" si="334"/>
        <v>522.14</v>
      </c>
      <c r="W131">
        <f t="shared" si="335"/>
        <v>32.547053331593006</v>
      </c>
    </row>
    <row r="132" spans="1:23">
      <c r="D132">
        <f t="shared" si="316"/>
        <v>29.2</v>
      </c>
      <c r="E132">
        <f t="shared" si="317"/>
        <v>12.8</v>
      </c>
      <c r="F132">
        <f t="shared" si="318"/>
        <v>23.52</v>
      </c>
      <c r="G132">
        <f t="shared" si="319"/>
        <v>16.52</v>
      </c>
      <c r="H132">
        <f t="shared" si="320"/>
        <v>25.349999999999998</v>
      </c>
      <c r="I132">
        <f t="shared" si="321"/>
        <v>39.049999999999997</v>
      </c>
      <c r="J132">
        <f t="shared" si="322"/>
        <v>38.76</v>
      </c>
      <c r="K132">
        <f t="shared" si="323"/>
        <v>18.330000000000002</v>
      </c>
      <c r="L132">
        <f t="shared" si="324"/>
        <v>36.660000000000004</v>
      </c>
      <c r="M132">
        <f t="shared" si="325"/>
        <v>20.9</v>
      </c>
      <c r="N132">
        <f t="shared" si="326"/>
        <v>38.440000000000005</v>
      </c>
      <c r="O132">
        <f t="shared" si="327"/>
        <v>19.349999999999998</v>
      </c>
      <c r="P132">
        <f t="shared" si="328"/>
        <v>21.240000000000002</v>
      </c>
      <c r="Q132">
        <f t="shared" si="329"/>
        <v>25.81</v>
      </c>
      <c r="R132">
        <f t="shared" si="330"/>
        <v>9.36</v>
      </c>
      <c r="S132">
        <f t="shared" si="331"/>
        <v>17.11</v>
      </c>
      <c r="T132">
        <f t="shared" si="332"/>
        <v>17.709999999999997</v>
      </c>
      <c r="U132">
        <f t="shared" si="333"/>
        <v>16.170000000000002</v>
      </c>
      <c r="V132">
        <f t="shared" si="334"/>
        <v>426.28000000000003</v>
      </c>
      <c r="W132">
        <f t="shared" si="335"/>
        <v>45.645538311934764</v>
      </c>
    </row>
    <row r="133" spans="1:23">
      <c r="D133">
        <f t="shared" si="316"/>
        <v>50.56</v>
      </c>
      <c r="E133">
        <f t="shared" si="317"/>
        <v>11.76</v>
      </c>
      <c r="F133">
        <f t="shared" si="318"/>
        <v>27.45</v>
      </c>
      <c r="G133">
        <f t="shared" si="319"/>
        <v>34.32</v>
      </c>
      <c r="H133">
        <f t="shared" si="320"/>
        <v>41.5</v>
      </c>
      <c r="I133">
        <f t="shared" si="321"/>
        <v>16.900000000000002</v>
      </c>
      <c r="J133">
        <f t="shared" si="322"/>
        <v>15.399999999999999</v>
      </c>
      <c r="K133">
        <f t="shared" si="323"/>
        <v>22.099999999999998</v>
      </c>
      <c r="L133">
        <f t="shared" si="324"/>
        <v>26.460000000000004</v>
      </c>
      <c r="M133">
        <f t="shared" si="325"/>
        <v>24</v>
      </c>
      <c r="N133">
        <f t="shared" si="326"/>
        <v>24.82</v>
      </c>
      <c r="O133">
        <f t="shared" si="327"/>
        <v>25.5</v>
      </c>
      <c r="P133">
        <f t="shared" si="328"/>
        <v>23.6</v>
      </c>
      <c r="Q133">
        <f t="shared" si="329"/>
        <v>18.900000000000002</v>
      </c>
      <c r="R133">
        <f t="shared" si="330"/>
        <v>13</v>
      </c>
      <c r="S133">
        <f t="shared" si="331"/>
        <v>19.920000000000002</v>
      </c>
      <c r="T133">
        <f t="shared" si="332"/>
        <v>18.900000000000002</v>
      </c>
      <c r="U133">
        <f t="shared" si="333"/>
        <v>19.75</v>
      </c>
      <c r="V133">
        <f t="shared" si="334"/>
        <v>434.84000000000003</v>
      </c>
      <c r="W133">
        <f t="shared" si="335"/>
        <v>44.724013674395586</v>
      </c>
    </row>
    <row r="134" spans="1:23">
      <c r="D134">
        <f t="shared" si="316"/>
        <v>48</v>
      </c>
      <c r="E134">
        <f t="shared" si="317"/>
        <v>21</v>
      </c>
      <c r="F134">
        <f t="shared" si="318"/>
        <v>18.91</v>
      </c>
      <c r="G134">
        <f t="shared" si="319"/>
        <v>24.790000000000003</v>
      </c>
      <c r="H134">
        <f t="shared" si="320"/>
        <v>12.32</v>
      </c>
      <c r="I134">
        <f t="shared" si="321"/>
        <v>2.2000000000000002</v>
      </c>
      <c r="J134">
        <f t="shared" si="322"/>
        <v>9.3600000000000012</v>
      </c>
      <c r="K134">
        <f t="shared" si="323"/>
        <v>6</v>
      </c>
      <c r="L134">
        <f t="shared" si="324"/>
        <v>3.5200000000000005</v>
      </c>
      <c r="M134">
        <f t="shared" si="325"/>
        <v>6.6</v>
      </c>
      <c r="N134">
        <f t="shared" si="326"/>
        <v>24.91</v>
      </c>
      <c r="O134">
        <f t="shared" si="327"/>
        <v>34.159999999999997</v>
      </c>
      <c r="P134">
        <f t="shared" si="328"/>
        <v>44.879999999999995</v>
      </c>
      <c r="Q134">
        <f t="shared" si="329"/>
        <v>24.84</v>
      </c>
      <c r="R134">
        <f t="shared" si="330"/>
        <v>41.859999999999992</v>
      </c>
      <c r="S134">
        <f t="shared" si="331"/>
        <v>34.31</v>
      </c>
      <c r="T134">
        <f t="shared" si="332"/>
        <v>27.3</v>
      </c>
      <c r="U134">
        <f t="shared" si="333"/>
        <v>28.220000000000002</v>
      </c>
      <c r="V134">
        <f t="shared" si="334"/>
        <v>413.18</v>
      </c>
      <c r="W134">
        <f t="shared" si="335"/>
        <v>67.448611835408812</v>
      </c>
    </row>
    <row r="135" spans="1:23">
      <c r="D135">
        <f t="shared" si="316"/>
        <v>42.5</v>
      </c>
      <c r="E135">
        <f t="shared" si="317"/>
        <v>22.090000000000003</v>
      </c>
      <c r="F135">
        <f t="shared" si="318"/>
        <v>7.5</v>
      </c>
      <c r="G135">
        <f t="shared" si="319"/>
        <v>16.200000000000003</v>
      </c>
      <c r="H135">
        <f t="shared" si="320"/>
        <v>25.46</v>
      </c>
      <c r="I135">
        <f t="shared" si="321"/>
        <v>24</v>
      </c>
      <c r="J135">
        <f t="shared" si="322"/>
        <v>19.38</v>
      </c>
      <c r="K135">
        <f t="shared" si="323"/>
        <v>30.16</v>
      </c>
      <c r="L135">
        <f t="shared" si="324"/>
        <v>12.719999999999999</v>
      </c>
      <c r="M135">
        <f t="shared" si="325"/>
        <v>11.589999999999998</v>
      </c>
      <c r="N135">
        <f t="shared" si="326"/>
        <v>20.3</v>
      </c>
      <c r="O135">
        <f t="shared" si="327"/>
        <v>19.25</v>
      </c>
      <c r="P135">
        <f t="shared" si="328"/>
        <v>31.5</v>
      </c>
      <c r="Q135">
        <f t="shared" si="329"/>
        <v>10.98</v>
      </c>
      <c r="R135">
        <f t="shared" si="330"/>
        <v>14.44</v>
      </c>
      <c r="S135">
        <f t="shared" si="331"/>
        <v>20.639999999999997</v>
      </c>
      <c r="T135">
        <f t="shared" si="332"/>
        <v>7.1999999999999993</v>
      </c>
      <c r="U135">
        <f t="shared" si="333"/>
        <v>14.3</v>
      </c>
      <c r="V135">
        <f t="shared" si="334"/>
        <v>350.21</v>
      </c>
      <c r="W135">
        <f t="shared" si="335"/>
        <v>44.489167779355476</v>
      </c>
    </row>
    <row r="136" spans="1:23">
      <c r="D136">
        <f t="shared" si="316"/>
        <v>9.36</v>
      </c>
      <c r="E136">
        <f t="shared" si="317"/>
        <v>13.65</v>
      </c>
      <c r="F136">
        <f t="shared" si="318"/>
        <v>8.25</v>
      </c>
      <c r="G136">
        <f t="shared" si="319"/>
        <v>13.2</v>
      </c>
      <c r="H136">
        <f t="shared" si="320"/>
        <v>8.17</v>
      </c>
      <c r="I136">
        <f t="shared" si="321"/>
        <v>2.25</v>
      </c>
      <c r="J136">
        <f t="shared" si="322"/>
        <v>6.63</v>
      </c>
      <c r="K136">
        <f t="shared" si="323"/>
        <v>4.5</v>
      </c>
      <c r="L136">
        <f t="shared" si="324"/>
        <v>12.06</v>
      </c>
      <c r="M136">
        <f t="shared" si="325"/>
        <v>13.5</v>
      </c>
      <c r="N136">
        <f t="shared" si="326"/>
        <v>7.29</v>
      </c>
      <c r="O136">
        <f t="shared" si="327"/>
        <v>10.88</v>
      </c>
      <c r="P136">
        <f t="shared" si="328"/>
        <v>14.96</v>
      </c>
      <c r="Q136">
        <f t="shared" si="329"/>
        <v>15.639999999999999</v>
      </c>
      <c r="R136">
        <f t="shared" si="330"/>
        <v>6.2299999999999995</v>
      </c>
      <c r="S136">
        <f t="shared" si="331"/>
        <v>6.3699999999999992</v>
      </c>
      <c r="T136">
        <f t="shared" si="332"/>
        <v>8.6900000000000013</v>
      </c>
      <c r="U136">
        <f t="shared" si="333"/>
        <v>12.6</v>
      </c>
      <c r="V136">
        <f>SUM(D136:U136)</f>
        <v>174.22999999999996</v>
      </c>
      <c r="W136">
        <f t="shared" si="335"/>
        <v>20.45483582503995</v>
      </c>
    </row>
    <row r="137" spans="1:23">
      <c r="A137" s="3" t="s">
        <v>111</v>
      </c>
      <c r="D137" s="3">
        <f>CORREL(D117:D132,$B$2:$B$17)</f>
        <v>0.30533829633772697</v>
      </c>
      <c r="E137" s="3">
        <f t="shared" ref="E137:U137" si="336">CORREL(E117:E132,$B$2:$B$17)</f>
        <v>0.15918612076483846</v>
      </c>
      <c r="F137" s="3">
        <f t="shared" si="336"/>
        <v>-0.36276143238405628</v>
      </c>
      <c r="G137" s="3">
        <f t="shared" si="336"/>
        <v>0.22853168444986519</v>
      </c>
      <c r="H137" s="3">
        <f t="shared" si="336"/>
        <v>-0.34261606816310031</v>
      </c>
      <c r="I137" s="3">
        <f t="shared" si="336"/>
        <v>0.1418883967630703</v>
      </c>
      <c r="J137" s="3">
        <f t="shared" si="336"/>
        <v>0.1530516497567124</v>
      </c>
      <c r="K137" s="3">
        <f t="shared" si="336"/>
        <v>-3.2897991184535916E-2</v>
      </c>
      <c r="L137" s="3">
        <f t="shared" si="336"/>
        <v>0.19172674433063583</v>
      </c>
      <c r="M137" s="3">
        <f t="shared" si="336"/>
        <v>3.5225786154249657E-2</v>
      </c>
      <c r="N137" s="3">
        <f t="shared" si="336"/>
        <v>0.19621375892029952</v>
      </c>
      <c r="O137" s="3">
        <f t="shared" si="336"/>
        <v>0.46759058880676257</v>
      </c>
      <c r="P137" s="3">
        <f t="shared" si="336"/>
        <v>0.2592986470251325</v>
      </c>
      <c r="Q137" s="3">
        <f t="shared" si="336"/>
        <v>-0.23852919362227787</v>
      </c>
      <c r="R137" s="3">
        <f t="shared" si="336"/>
        <v>0.14680513211934726</v>
      </c>
      <c r="S137" s="3">
        <f t="shared" si="336"/>
        <v>4.7033533072601198E-2</v>
      </c>
      <c r="T137" s="3">
        <f t="shared" si="336"/>
        <v>0.49347815778114351</v>
      </c>
      <c r="U137" s="3">
        <f t="shared" si="336"/>
        <v>0.16323673113761569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21"/>
  <sheetViews>
    <sheetView tabSelected="1" topLeftCell="A12" workbookViewId="0">
      <selection activeCell="K30" sqref="K30"/>
    </sheetView>
  </sheetViews>
  <sheetFormatPr defaultRowHeight="15"/>
  <sheetData>
    <row r="1" spans="1:44">
      <c r="A1" s="1" t="s">
        <v>0</v>
      </c>
      <c r="B1" s="1" t="s">
        <v>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169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3" t="s">
        <v>170</v>
      </c>
      <c r="P1" s="3" t="s">
        <v>171</v>
      </c>
      <c r="Q1" s="3" t="s">
        <v>172</v>
      </c>
      <c r="R1" s="3" t="s">
        <v>173</v>
      </c>
      <c r="S1" s="3" t="s">
        <v>131</v>
      </c>
      <c r="T1" s="3" t="s">
        <v>132</v>
      </c>
      <c r="U1" s="3" t="s">
        <v>174</v>
      </c>
      <c r="V1" s="3" t="s">
        <v>175</v>
      </c>
      <c r="W1" s="3" t="s">
        <v>176</v>
      </c>
      <c r="X1" s="3" t="s">
        <v>177</v>
      </c>
      <c r="Y1" s="3" t="s">
        <v>149</v>
      </c>
      <c r="Z1" s="3" t="s">
        <v>150</v>
      </c>
      <c r="AA1" s="3" t="s">
        <v>151</v>
      </c>
      <c r="AB1" s="3" t="s">
        <v>152</v>
      </c>
      <c r="AC1" s="3" t="s">
        <v>153</v>
      </c>
      <c r="AD1" s="3" t="s">
        <v>154</v>
      </c>
      <c r="AE1" s="3" t="s">
        <v>155</v>
      </c>
      <c r="AF1" s="3" t="s">
        <v>156</v>
      </c>
      <c r="AG1" s="3" t="s">
        <v>157</v>
      </c>
      <c r="AH1" s="3" t="s">
        <v>158</v>
      </c>
      <c r="AI1" s="3" t="s">
        <v>159</v>
      </c>
      <c r="AJ1" s="3" t="s">
        <v>160</v>
      </c>
      <c r="AK1" s="3" t="s">
        <v>161</v>
      </c>
      <c r="AL1" s="3" t="s">
        <v>162</v>
      </c>
      <c r="AM1" s="3" t="s">
        <v>163</v>
      </c>
      <c r="AN1" s="3" t="s">
        <v>164</v>
      </c>
      <c r="AO1" s="3" t="s">
        <v>165</v>
      </c>
      <c r="AP1" s="3" t="s">
        <v>166</v>
      </c>
      <c r="AQ1" s="3" t="s">
        <v>167</v>
      </c>
      <c r="AR1" s="3" t="s">
        <v>168</v>
      </c>
    </row>
    <row r="2" spans="1:44">
      <c r="A2">
        <v>750</v>
      </c>
      <c r="B2">
        <v>1</v>
      </c>
      <c r="C2">
        <f>'weather indices calculation'!V2</f>
        <v>580.4</v>
      </c>
      <c r="D2">
        <f>'weather indices calculation'!W2</f>
        <v>-26.989923230467667</v>
      </c>
      <c r="E2">
        <f>'weather indices calculation'!AP2</f>
        <v>421.1</v>
      </c>
      <c r="F2">
        <f>'weather indices calculation'!AQ2</f>
        <v>17.673537381215024</v>
      </c>
      <c r="G2">
        <f>'weather indices calculation'!BJ2</f>
        <v>1369</v>
      </c>
      <c r="H2">
        <f>'weather indices calculation'!BK2</f>
        <v>-9.2161154470540083</v>
      </c>
      <c r="I2">
        <f>'weather indices calculation'!CD2</f>
        <v>1057.5999999999999</v>
      </c>
      <c r="J2">
        <f>'weather indices calculation'!CE2</f>
        <v>3.174453562795331</v>
      </c>
      <c r="K2">
        <f>'weather indices calculation'!CX2</f>
        <v>128.30000000000001</v>
      </c>
      <c r="L2">
        <f>'weather indices calculation'!CY2</f>
        <v>-1.7982398165503173</v>
      </c>
      <c r="M2">
        <f>'weather indices calculation'!DR2</f>
        <v>75.8</v>
      </c>
      <c r="N2">
        <f>'weather indices calculation'!DS2</f>
        <v>9.0117534645740953</v>
      </c>
      <c r="O2">
        <f>'weather indices calculation'!V25</f>
        <v>13605.880000000001</v>
      </c>
      <c r="P2">
        <f>'weather indices calculation'!W25</f>
        <v>159.59899206489928</v>
      </c>
      <c r="Q2">
        <f>'weather indices calculation'!AP25</f>
        <v>44144.400000000009</v>
      </c>
      <c r="R2">
        <f>'weather indices calculation'!AQ25</f>
        <v>-2559.3445103493495</v>
      </c>
      <c r="S2">
        <f>'weather indices calculation'!BJ25</f>
        <v>33970.170000000006</v>
      </c>
      <c r="T2">
        <f>'weather indices calculation'!BK25</f>
        <v>391.73738215764746</v>
      </c>
      <c r="U2">
        <f>'weather indices calculation'!CD25</f>
        <v>4145.46</v>
      </c>
      <c r="V2">
        <f>'weather indices calculation'!CE25</f>
        <v>-104.54037300918137</v>
      </c>
      <c r="W2">
        <f>'weather indices calculation'!CX25</f>
        <v>2455</v>
      </c>
      <c r="X2">
        <f>'weather indices calculation'!CY25</f>
        <v>288.79454494641203</v>
      </c>
      <c r="Y2">
        <f>'weather indices calculation'!V48</f>
        <v>32324.45</v>
      </c>
      <c r="Z2">
        <f>'weather indices calculation'!W48</f>
        <v>-626.3207344725563</v>
      </c>
      <c r="AA2">
        <f>'weather indices calculation'!AP48</f>
        <v>26475.179999999997</v>
      </c>
      <c r="AB2">
        <f>'weather indices calculation'!AQ48</f>
        <v>-10.212055828087202</v>
      </c>
      <c r="AC2">
        <f>'weather indices calculation'!BJ48</f>
        <v>2934.4900000000002</v>
      </c>
      <c r="AD2">
        <f>'weather indices calculation'!BK48</f>
        <v>-120.2004188122711</v>
      </c>
      <c r="AE2">
        <f>'weather indices calculation'!CD48</f>
        <v>1850.4299999999998</v>
      </c>
      <c r="AF2">
        <f>'weather indices calculation'!CE48</f>
        <v>201.47326527912534</v>
      </c>
      <c r="AG2">
        <f>'weather indices calculation'!V71</f>
        <v>85503.1</v>
      </c>
      <c r="AH2">
        <f>'weather indices calculation'!W71</f>
        <v>868.51765119333811</v>
      </c>
      <c r="AI2">
        <f>'weather indices calculation'!AP71</f>
        <v>9623.1500000000015</v>
      </c>
      <c r="AJ2">
        <f>'weather indices calculation'!AQ71</f>
        <v>-109.54495543333334</v>
      </c>
      <c r="AK2">
        <f>'weather indices calculation'!BJ71</f>
        <v>5873.4</v>
      </c>
      <c r="AL2">
        <f>'weather indices calculation'!BK71</f>
        <v>632.78443265009321</v>
      </c>
      <c r="AM2">
        <f>'weather indices calculation'!V94</f>
        <v>6574.42</v>
      </c>
      <c r="AN2">
        <f>'weather indices calculation'!W94</f>
        <v>-1041.4039886712505</v>
      </c>
      <c r="AO2">
        <f>'weather indices calculation'!AP94</f>
        <v>5196.68</v>
      </c>
      <c r="AP2">
        <f>'weather indices calculation'!AQ94</f>
        <v>200.05527113798695</v>
      </c>
      <c r="AQ2">
        <f>'weather indices calculation'!V117</f>
        <v>511.4799999999999</v>
      </c>
      <c r="AR2">
        <f>'weather indices calculation'!W117</f>
        <v>44.576621192468778</v>
      </c>
    </row>
    <row r="3" spans="1:44">
      <c r="A3" s="4">
        <v>680.38740920096848</v>
      </c>
      <c r="B3">
        <v>2</v>
      </c>
      <c r="C3">
        <f>'weather indices calculation'!V3</f>
        <v>574.09999999999991</v>
      </c>
      <c r="D3">
        <f>'weather indices calculation'!W3</f>
        <v>-29.363658829873678</v>
      </c>
      <c r="E3">
        <f>'weather indices calculation'!AP3</f>
        <v>418.2</v>
      </c>
      <c r="F3">
        <f>'weather indices calculation'!AQ3</f>
        <v>15.906569353251303</v>
      </c>
      <c r="G3">
        <f>'weather indices calculation'!BJ3</f>
        <v>1354.5</v>
      </c>
      <c r="H3">
        <f>'weather indices calculation'!BK3</f>
        <v>-19.99335236909128</v>
      </c>
      <c r="I3">
        <f>'weather indices calculation'!CD3</f>
        <v>1205.2</v>
      </c>
      <c r="J3">
        <f>'weather indices calculation'!CE3</f>
        <v>-264.42292045504382</v>
      </c>
      <c r="K3">
        <f>'weather indices calculation'!CX3</f>
        <v>114.2</v>
      </c>
      <c r="L3">
        <f>'weather indices calculation'!CY3</f>
        <v>-3.5236630896506402</v>
      </c>
      <c r="M3">
        <f>'weather indices calculation'!DR3</f>
        <v>75.5</v>
      </c>
      <c r="N3">
        <f>'weather indices calculation'!DS3</f>
        <v>8.675191214556099</v>
      </c>
      <c r="O3">
        <f>'weather indices calculation'!V26</f>
        <v>13410.749999999998</v>
      </c>
      <c r="P3">
        <f>'weather indices calculation'!W26</f>
        <v>25.162429467958475</v>
      </c>
      <c r="Q3">
        <f>'weather indices calculation'!AP26</f>
        <v>43051.45</v>
      </c>
      <c r="R3">
        <f>'weather indices calculation'!AQ26</f>
        <v>-2490.2423330135989</v>
      </c>
      <c r="S3">
        <f>'weather indices calculation'!BJ26</f>
        <v>40303.329999999994</v>
      </c>
      <c r="T3">
        <f>'weather indices calculation'!BK26</f>
        <v>-8095.2414948625546</v>
      </c>
      <c r="U3">
        <f>'weather indices calculation'!CD26</f>
        <v>3664.07</v>
      </c>
      <c r="V3">
        <f>'weather indices calculation'!CE26</f>
        <v>-161.70444250491363</v>
      </c>
      <c r="W3">
        <f>'weather indices calculation'!CX26</f>
        <v>2429.8700000000003</v>
      </c>
      <c r="X3">
        <f>'weather indices calculation'!CY26</f>
        <v>262.43965196468997</v>
      </c>
      <c r="Y3">
        <f>'weather indices calculation'!V49</f>
        <v>31567.399999999998</v>
      </c>
      <c r="Z3">
        <f>'weather indices calculation'!W49</f>
        <v>-775.19815544828998</v>
      </c>
      <c r="AA3">
        <f>'weather indices calculation'!AP49</f>
        <v>30059.68</v>
      </c>
      <c r="AB3">
        <f>'weather indices calculation'!AQ49</f>
        <v>-6648.9362316216675</v>
      </c>
      <c r="AC3">
        <f>'weather indices calculation'!BJ49</f>
        <v>2572.2800000000002</v>
      </c>
      <c r="AD3">
        <f>'weather indices calculation'!BK49</f>
        <v>-157.21275824182518</v>
      </c>
      <c r="AE3">
        <f>'weather indices calculation'!CD49</f>
        <v>1838.7900000000002</v>
      </c>
      <c r="AF3">
        <f>'weather indices calculation'!CE49</f>
        <v>190.90796054538811</v>
      </c>
      <c r="AG3">
        <f>'weather indices calculation'!V72</f>
        <v>98208.6</v>
      </c>
      <c r="AH3">
        <f>'weather indices calculation'!W72</f>
        <v>-22170.369566682712</v>
      </c>
      <c r="AI3">
        <f>'weather indices calculation'!AP72</f>
        <v>8384.5499999999993</v>
      </c>
      <c r="AJ3">
        <f>'weather indices calculation'!AQ72</f>
        <v>-219.53164748959964</v>
      </c>
      <c r="AK3">
        <f>'weather indices calculation'!BJ72</f>
        <v>5717.2000000000007</v>
      </c>
      <c r="AL3">
        <f>'weather indices calculation'!BK72</f>
        <v>608.5258568604952</v>
      </c>
      <c r="AM3">
        <f>'weather indices calculation'!V95</f>
        <v>5670.96</v>
      </c>
      <c r="AN3">
        <f>'weather indices calculation'!W95</f>
        <v>-1510.6855662856669</v>
      </c>
      <c r="AO3">
        <f>'weather indices calculation'!AP95</f>
        <v>6080.34</v>
      </c>
      <c r="AP3">
        <f>'weather indices calculation'!AQ95</f>
        <v>-1070.7399059595145</v>
      </c>
      <c r="AQ3">
        <f>'weather indices calculation'!V118</f>
        <v>441.8</v>
      </c>
      <c r="AR3">
        <f>'weather indices calculation'!W118</f>
        <v>27.198183350955119</v>
      </c>
    </row>
    <row r="4" spans="1:44">
      <c r="A4" s="4">
        <v>836.16236162361622</v>
      </c>
      <c r="B4">
        <v>3</v>
      </c>
      <c r="C4">
        <f>'weather indices calculation'!V4</f>
        <v>566.9</v>
      </c>
      <c r="D4">
        <f>'weather indices calculation'!W4</f>
        <v>-27.168221917012051</v>
      </c>
      <c r="E4">
        <f>'weather indices calculation'!AP4</f>
        <v>412.5</v>
      </c>
      <c r="F4">
        <f>'weather indices calculation'!AQ4</f>
        <v>18.835926364785934</v>
      </c>
      <c r="G4">
        <f>'weather indices calculation'!BJ4</f>
        <v>1393.5</v>
      </c>
      <c r="H4">
        <f>'weather indices calculation'!BK4</f>
        <v>-12.564820493907638</v>
      </c>
      <c r="I4">
        <f>'weather indices calculation'!CD4</f>
        <v>1749.2</v>
      </c>
      <c r="J4">
        <f>'weather indices calculation'!CE4</f>
        <v>-89.195141654485781</v>
      </c>
      <c r="K4">
        <f>'weather indices calculation'!CX4</f>
        <v>115.39999999999999</v>
      </c>
      <c r="L4">
        <f>'weather indices calculation'!CY4</f>
        <v>-1.3820686744964279</v>
      </c>
      <c r="M4">
        <f>'weather indices calculation'!DR4</f>
        <v>75</v>
      </c>
      <c r="N4">
        <f>'weather indices calculation'!DS4</f>
        <v>6.5947075811550784</v>
      </c>
      <c r="O4">
        <f>'weather indices calculation'!V27</f>
        <v>13026.26</v>
      </c>
      <c r="P4">
        <f>'weather indices calculation'!W27</f>
        <v>161.43971810018138</v>
      </c>
      <c r="Q4">
        <f>'weather indices calculation'!AP27</f>
        <v>43835.7</v>
      </c>
      <c r="R4">
        <f>'weather indices calculation'!AQ27</f>
        <v>-2544.5730223342234</v>
      </c>
      <c r="S4">
        <f>'weather indices calculation'!BJ27</f>
        <v>46424.86</v>
      </c>
      <c r="T4">
        <f>'weather indices calculation'!BK27</f>
        <v>-1210.9841008564163</v>
      </c>
      <c r="U4">
        <f>'weather indices calculation'!CD27</f>
        <v>3654.2799999999997</v>
      </c>
      <c r="V4">
        <f>'weather indices calculation'!CE27</f>
        <v>-88.12957223979484</v>
      </c>
      <c r="W4">
        <f>'weather indices calculation'!CX27</f>
        <v>2360.2800000000002</v>
      </c>
      <c r="X4">
        <f>'weather indices calculation'!CY27</f>
        <v>207.7679776212631</v>
      </c>
      <c r="Y4">
        <f>'weather indices calculation'!V50</f>
        <v>32337.700000000004</v>
      </c>
      <c r="Z4">
        <f>'weather indices calculation'!W50</f>
        <v>-538.53191203375934</v>
      </c>
      <c r="AA4">
        <f>'weather indices calculation'!AP50</f>
        <v>42610.02</v>
      </c>
      <c r="AB4">
        <f>'weather indices calculation'!AQ50</f>
        <v>-2292.5126397549161</v>
      </c>
      <c r="AC4">
        <f>'weather indices calculation'!BJ50</f>
        <v>2546.2400000000002</v>
      </c>
      <c r="AD4">
        <f>'weather indices calculation'!BK50</f>
        <v>-120.27515360714139</v>
      </c>
      <c r="AE4">
        <f>'weather indices calculation'!CD50</f>
        <v>1791.3999999999999</v>
      </c>
      <c r="AF4">
        <f>'weather indices calculation'!CE50</f>
        <v>145.26659977327964</v>
      </c>
      <c r="AG4">
        <f>'weather indices calculation'!V73</f>
        <v>145452.70000000001</v>
      </c>
      <c r="AH4">
        <f>'weather indices calculation'!W73</f>
        <v>-7308.4697391705758</v>
      </c>
      <c r="AI4">
        <f>'weather indices calculation'!AP73</f>
        <v>8615.7000000000007</v>
      </c>
      <c r="AJ4">
        <f>'weather indices calculation'!AQ73</f>
        <v>-70.766274330751742</v>
      </c>
      <c r="AK4">
        <f>'weather indices calculation'!BJ73</f>
        <v>5938.2499999999991</v>
      </c>
      <c r="AL4">
        <f>'weather indices calculation'!BK73</f>
        <v>456.49396194656924</v>
      </c>
      <c r="AM4">
        <f>'weather indices calculation'!V96</f>
        <v>8560.2599999999984</v>
      </c>
      <c r="AN4">
        <f>'weather indices calculation'!W96</f>
        <v>-1080.0850452162076</v>
      </c>
      <c r="AO4">
        <f>'weather indices calculation'!AP96</f>
        <v>9284.08</v>
      </c>
      <c r="AP4">
        <f>'weather indices calculation'!AQ96</f>
        <v>-546.11390175577969</v>
      </c>
      <c r="AQ4">
        <f>'weather indices calculation'!V119</f>
        <v>447.14</v>
      </c>
      <c r="AR4">
        <f>'weather indices calculation'!W119</f>
        <v>25.755245133183937</v>
      </c>
    </row>
    <row r="5" spans="1:44">
      <c r="A5" s="4">
        <v>1391.2439193884643</v>
      </c>
      <c r="B5">
        <v>4</v>
      </c>
      <c r="C5">
        <f>'weather indices calculation'!V5</f>
        <v>569.90000000000009</v>
      </c>
      <c r="D5">
        <f>'weather indices calculation'!W5</f>
        <v>-23.878096966378962</v>
      </c>
      <c r="E5">
        <f>'weather indices calculation'!AP5</f>
        <v>411.2</v>
      </c>
      <c r="F5">
        <f>'weather indices calculation'!AQ5</f>
        <v>21.481588615179202</v>
      </c>
      <c r="G5">
        <f>'weather indices calculation'!BJ5</f>
        <v>1386.5</v>
      </c>
      <c r="H5">
        <f>'weather indices calculation'!BK5</f>
        <v>1.9513240207868527</v>
      </c>
      <c r="I5">
        <f>'weather indices calculation'!CD5</f>
        <v>1102.8</v>
      </c>
      <c r="J5">
        <f>'weather indices calculation'!CE5</f>
        <v>65.230641873270486</v>
      </c>
      <c r="K5">
        <f>'weather indices calculation'!CX5</f>
        <v>119.19999999999999</v>
      </c>
      <c r="L5">
        <f>'weather indices calculation'!CY5</f>
        <v>0.52807310491174286</v>
      </c>
      <c r="M5">
        <f>'weather indices calculation'!DR5</f>
        <v>72.2</v>
      </c>
      <c r="N5">
        <f>'weather indices calculation'!DS5</f>
        <v>9.8350981488368383</v>
      </c>
      <c r="O5">
        <f>'weather indices calculation'!V28</f>
        <v>13093.89</v>
      </c>
      <c r="P5">
        <f>'weather indices calculation'!W28</f>
        <v>316.45419926291856</v>
      </c>
      <c r="Q5">
        <f>'weather indices calculation'!AP28</f>
        <v>43895.749999999993</v>
      </c>
      <c r="R5">
        <f>'weather indices calculation'!AQ28</f>
        <v>-2397.3340260778655</v>
      </c>
      <c r="S5">
        <f>'weather indices calculation'!BJ28</f>
        <v>33326.14</v>
      </c>
      <c r="T5">
        <f>'weather indices calculation'!BK28</f>
        <v>2891.647465273496</v>
      </c>
      <c r="U5">
        <f>'weather indices calculation'!CD28</f>
        <v>3775.92</v>
      </c>
      <c r="V5">
        <f>'weather indices calculation'!CE28</f>
        <v>-7.9755298351981718</v>
      </c>
      <c r="W5">
        <f>'weather indices calculation'!CX28</f>
        <v>2307.2499999999995</v>
      </c>
      <c r="X5">
        <f>'weather indices calculation'!CY28</f>
        <v>320.41269862305148</v>
      </c>
      <c r="Y5">
        <f>'weather indices calculation'!V51</f>
        <v>31897.949999999997</v>
      </c>
      <c r="Z5">
        <f>'weather indices calculation'!W51</f>
        <v>-305.72218037782841</v>
      </c>
      <c r="AA5">
        <f>'weather indices calculation'!AP51</f>
        <v>26428.28</v>
      </c>
      <c r="AB5">
        <f>'weather indices calculation'!AQ51</f>
        <v>1443.4136279034278</v>
      </c>
      <c r="AC5">
        <f>'weather indices calculation'!BJ51</f>
        <v>2661.1800000000003</v>
      </c>
      <c r="AD5">
        <f>'weather indices calculation'!BK51</f>
        <v>-48.6054610294551</v>
      </c>
      <c r="AE5">
        <f>'weather indices calculation'!CD51</f>
        <v>1720.41</v>
      </c>
      <c r="AF5">
        <f>'weather indices calculation'!CE51</f>
        <v>229.66688701249797</v>
      </c>
      <c r="AG5">
        <f>'weather indices calculation'!V74</f>
        <v>89572.3</v>
      </c>
      <c r="AH5">
        <f>'weather indices calculation'!W74</f>
        <v>5639.8355726486898</v>
      </c>
      <c r="AI5">
        <f>'weather indices calculation'!AP74</f>
        <v>9018.2500000000018</v>
      </c>
      <c r="AJ5">
        <f>'weather indices calculation'!AQ74</f>
        <v>14.927785160168192</v>
      </c>
      <c r="AK5">
        <f>'weather indices calculation'!BJ74</f>
        <v>5627</v>
      </c>
      <c r="AL5">
        <f>'weather indices calculation'!BK74</f>
        <v>696.08557199082088</v>
      </c>
      <c r="AM5">
        <f>'weather indices calculation'!V97</f>
        <v>5824.0199999999995</v>
      </c>
      <c r="AN5">
        <f>'weather indices calculation'!W97</f>
        <v>65.714142490617093</v>
      </c>
      <c r="AO5">
        <f>'weather indices calculation'!AP97</f>
        <v>4764.1000000000004</v>
      </c>
      <c r="AP5">
        <f>'weather indices calculation'!AQ97</f>
        <v>407.22324479208277</v>
      </c>
      <c r="AQ5">
        <f>'weather indices calculation'!V120</f>
        <v>452.94000000000011</v>
      </c>
      <c r="AR5">
        <f>'weather indices calculation'!W120</f>
        <v>56.312982089769541</v>
      </c>
    </row>
    <row r="6" spans="1:44">
      <c r="A6" s="4">
        <v>1530.8550185873605</v>
      </c>
      <c r="B6">
        <v>5</v>
      </c>
      <c r="C6">
        <f>'weather indices calculation'!V6</f>
        <v>559.30000000000007</v>
      </c>
      <c r="D6">
        <f>'weather indices calculation'!W6</f>
        <v>-25.117791957835799</v>
      </c>
      <c r="E6">
        <f>'weather indices calculation'!AP6</f>
        <v>426.30000000000007</v>
      </c>
      <c r="F6">
        <f>'weather indices calculation'!AQ6</f>
        <v>19.295522593875639</v>
      </c>
      <c r="G6">
        <f>'weather indices calculation'!BJ6</f>
        <v>1398.5</v>
      </c>
      <c r="H6">
        <f>'weather indices calculation'!BK6</f>
        <v>1.8014923156417932</v>
      </c>
      <c r="I6">
        <f>'weather indices calculation'!CD6</f>
        <v>1700.8000000000002</v>
      </c>
      <c r="J6">
        <f>'weather indices calculation'!CE6</f>
        <v>7.1755931416042991</v>
      </c>
      <c r="K6">
        <f>'weather indices calculation'!CX6</f>
        <v>116.10000000000001</v>
      </c>
      <c r="L6">
        <f>'weather indices calculation'!CY6</f>
        <v>0.54305164263391958</v>
      </c>
      <c r="M6">
        <f>'weather indices calculation'!DR6</f>
        <v>99.399999999999991</v>
      </c>
      <c r="N6">
        <f>'weather indices calculation'!DS6</f>
        <v>11.93321591301371</v>
      </c>
      <c r="O6">
        <f>'weather indices calculation'!V29</f>
        <v>13276.799999999997</v>
      </c>
      <c r="P6">
        <f>'weather indices calculation'!W29</f>
        <v>171.39546254073065</v>
      </c>
      <c r="Q6">
        <f>'weather indices calculation'!AP29</f>
        <v>43471.9</v>
      </c>
      <c r="R6">
        <f>'weather indices calculation'!AQ29</f>
        <v>-2079.551629158917</v>
      </c>
      <c r="S6">
        <f>'weather indices calculation'!BJ29</f>
        <v>49198.18</v>
      </c>
      <c r="T6">
        <f>'weather indices calculation'!BK29</f>
        <v>1403.5621812579041</v>
      </c>
      <c r="U6">
        <f>'weather indices calculation'!CD29</f>
        <v>3634</v>
      </c>
      <c r="V6">
        <f>'weather indices calculation'!CE29</f>
        <v>-14.260043538488176</v>
      </c>
      <c r="W6">
        <f>'weather indices calculation'!CX29</f>
        <v>3074.8900000000003</v>
      </c>
      <c r="X6">
        <f>'weather indices calculation'!CY29</f>
        <v>364.719369856264</v>
      </c>
      <c r="Y6">
        <f>'weather indices calculation'!V52</f>
        <v>33233.899999999994</v>
      </c>
      <c r="Z6">
        <f>'weather indices calculation'!W52</f>
        <v>-361.7357524699546</v>
      </c>
      <c r="AA6">
        <f>'weather indices calculation'!AP52</f>
        <v>41745.880000000005</v>
      </c>
      <c r="AB6">
        <f>'weather indices calculation'!AQ52</f>
        <v>22.850410736172421</v>
      </c>
      <c r="AC6">
        <f>'weather indices calculation'!BJ52</f>
        <v>2712.6600000000008</v>
      </c>
      <c r="AD6">
        <f>'weather indices calculation'!BK52</f>
        <v>-59.258964437967791</v>
      </c>
      <c r="AE6">
        <f>'weather indices calculation'!CD52</f>
        <v>2429.2999999999997</v>
      </c>
      <c r="AF6">
        <f>'weather indices calculation'!CE52</f>
        <v>287.89148783408007</v>
      </c>
      <c r="AG6">
        <f>'weather indices calculation'!V75</f>
        <v>136659.1</v>
      </c>
      <c r="AH6">
        <f>'weather indices calculation'!W75</f>
        <v>1028.2566628823083</v>
      </c>
      <c r="AI6">
        <f>'weather indices calculation'!AP75</f>
        <v>8944.9</v>
      </c>
      <c r="AJ6">
        <f>'weather indices calculation'!AQ75</f>
        <v>48.863410263522056</v>
      </c>
      <c r="AK6">
        <f>'weather indices calculation'!BJ75</f>
        <v>7802.9</v>
      </c>
      <c r="AL6">
        <f>'weather indices calculation'!BK75</f>
        <v>825.50968599077953</v>
      </c>
      <c r="AM6">
        <f>'weather indices calculation'!V98</f>
        <v>9438.5800000000017</v>
      </c>
      <c r="AN6">
        <f>'weather indices calculation'!W98</f>
        <v>-69.165814834832958</v>
      </c>
      <c r="AO6">
        <f>'weather indices calculation'!AP98</f>
        <v>12169.5</v>
      </c>
      <c r="AP6">
        <f>'weather indices calculation'!AQ98</f>
        <v>-10.466792640404606</v>
      </c>
      <c r="AQ6">
        <f>'weather indices calculation'!V121</f>
        <v>580.11</v>
      </c>
      <c r="AR6">
        <f>'weather indices calculation'!W121</f>
        <v>68.925155561551037</v>
      </c>
    </row>
    <row r="7" spans="1:44">
      <c r="A7" s="4">
        <v>1497.3821989528794</v>
      </c>
      <c r="B7">
        <v>6</v>
      </c>
      <c r="C7">
        <f>'weather indices calculation'!V7</f>
        <v>581.6</v>
      </c>
      <c r="D7">
        <f>'weather indices calculation'!W7</f>
        <v>-24.778909949130714</v>
      </c>
      <c r="E7">
        <f>'weather indices calculation'!AP7</f>
        <v>425.29999999999995</v>
      </c>
      <c r="F7">
        <f>'weather indices calculation'!AQ7</f>
        <v>21.137255316949563</v>
      </c>
      <c r="G7">
        <f>'weather indices calculation'!BJ7</f>
        <v>1346</v>
      </c>
      <c r="H7">
        <f>'weather indices calculation'!BK7</f>
        <v>4.4116294987318536</v>
      </c>
      <c r="I7">
        <f>'weather indices calculation'!CD7</f>
        <v>772.19999999999993</v>
      </c>
      <c r="J7">
        <f>'weather indices calculation'!CE7</f>
        <v>67.269619122105283</v>
      </c>
      <c r="K7">
        <f>'weather indices calculation'!CX7</f>
        <v>125.8</v>
      </c>
      <c r="L7">
        <f>'weather indices calculation'!CY7</f>
        <v>0.6633929178166178</v>
      </c>
      <c r="M7">
        <f>'weather indices calculation'!DR7</f>
        <v>158.80000000000001</v>
      </c>
      <c r="N7">
        <f>'weather indices calculation'!DS7</f>
        <v>22.98971539382125</v>
      </c>
      <c r="O7">
        <f>'weather indices calculation'!V30</f>
        <v>13812.67</v>
      </c>
      <c r="P7">
        <f>'weather indices calculation'!W30</f>
        <v>321.52128957372429</v>
      </c>
      <c r="Q7">
        <f>'weather indices calculation'!AP30</f>
        <v>43434.94999999999</v>
      </c>
      <c r="R7">
        <f>'weather indices calculation'!AQ30</f>
        <v>-2163.6714704438709</v>
      </c>
      <c r="S7">
        <f>'weather indices calculation'!BJ30</f>
        <v>24953.579999999998</v>
      </c>
      <c r="T7">
        <f>'weather indices calculation'!BK30</f>
        <v>2789.6426244257777</v>
      </c>
      <c r="U7">
        <f>'weather indices calculation'!CD30</f>
        <v>4086.1800000000003</v>
      </c>
      <c r="V7">
        <f>'weather indices calculation'!CE30</f>
        <v>-10.151288435659433</v>
      </c>
      <c r="W7">
        <f>'weather indices calculation'!CX30</f>
        <v>5194.01</v>
      </c>
      <c r="X7">
        <f>'weather indices calculation'!CY30</f>
        <v>767.19782561709451</v>
      </c>
      <c r="Y7">
        <f>'weather indices calculation'!V53</f>
        <v>31855.549999999996</v>
      </c>
      <c r="Z7">
        <f>'weather indices calculation'!W53</f>
        <v>-405.28403076598988</v>
      </c>
      <c r="AA7">
        <f>'weather indices calculation'!AP53</f>
        <v>19084.899999999994</v>
      </c>
      <c r="AB7">
        <f>'weather indices calculation'!AQ53</f>
        <v>1610.9860786940706</v>
      </c>
      <c r="AC7">
        <f>'weather indices calculation'!BJ53</f>
        <v>2937.3299999999995</v>
      </c>
      <c r="AD7">
        <f>'weather indices calculation'!BK53</f>
        <v>-30.397481952619938</v>
      </c>
      <c r="AE7">
        <f>'weather indices calculation'!CD53</f>
        <v>3933.5800000000004</v>
      </c>
      <c r="AF7">
        <f>'weather indices calculation'!CE53</f>
        <v>565.31761090151394</v>
      </c>
      <c r="AG7">
        <f>'weather indices calculation'!V76</f>
        <v>60777.4</v>
      </c>
      <c r="AH7">
        <f>'weather indices calculation'!W76</f>
        <v>5373.6907688198589</v>
      </c>
      <c r="AI7">
        <f>'weather indices calculation'!AP76</f>
        <v>9274.6</v>
      </c>
      <c r="AJ7">
        <f>'weather indices calculation'!AQ76</f>
        <v>13.540891928761859</v>
      </c>
      <c r="AK7">
        <f>'weather indices calculation'!BJ76</f>
        <v>11833.55</v>
      </c>
      <c r="AL7">
        <f>'weather indices calculation'!BK76</f>
        <v>1475.2225806028348</v>
      </c>
      <c r="AM7">
        <f>'weather indices calculation'!V99</f>
        <v>3794.42</v>
      </c>
      <c r="AN7">
        <f>'weather indices calculation'!W99</f>
        <v>70.310202012882371</v>
      </c>
      <c r="AO7">
        <f>'weather indices calculation'!AP99</f>
        <v>7248.920000000001</v>
      </c>
      <c r="AP7">
        <f>'weather indices calculation'!AQ99</f>
        <v>531.12310216793412</v>
      </c>
      <c r="AQ7">
        <f>'weather indices calculation'!V122</f>
        <v>1078.33</v>
      </c>
      <c r="AR7">
        <f>'weather indices calculation'!W122</f>
        <v>170.23395519595226</v>
      </c>
    </row>
    <row r="8" spans="1:44">
      <c r="A8" s="4">
        <v>1598.8023952095809</v>
      </c>
      <c r="B8">
        <v>7</v>
      </c>
      <c r="C8">
        <f>'weather indices calculation'!V8</f>
        <v>563.9</v>
      </c>
      <c r="D8">
        <f>'weather indices calculation'!W8</f>
        <v>-22.687293844900179</v>
      </c>
      <c r="E8">
        <f>'weather indices calculation'!AP8</f>
        <v>417.2</v>
      </c>
      <c r="F8">
        <f>'weather indices calculation'!AQ8</f>
        <v>21.08310909621397</v>
      </c>
      <c r="G8">
        <f>'weather indices calculation'!BJ8</f>
        <v>1381.5</v>
      </c>
      <c r="H8">
        <f>'weather indices calculation'!BK8</f>
        <v>0.81791349361691346</v>
      </c>
      <c r="I8">
        <f>'weather indices calculation'!CD8</f>
        <v>1237.2000000000003</v>
      </c>
      <c r="J8">
        <f>'weather indices calculation'!CE8</f>
        <v>35.534368578940324</v>
      </c>
      <c r="K8">
        <f>'weather indices calculation'!CX8</f>
        <v>112.7</v>
      </c>
      <c r="L8">
        <f>'weather indices calculation'!CY8</f>
        <v>3.2045666738057244</v>
      </c>
      <c r="M8">
        <f>'weather indices calculation'!DR8</f>
        <v>51.400000000000006</v>
      </c>
      <c r="N8">
        <f>'weather indices calculation'!DS8</f>
        <v>8.1440188644477747</v>
      </c>
      <c r="O8">
        <f>'weather indices calculation'!V31</f>
        <v>13123.090000000004</v>
      </c>
      <c r="P8">
        <f>'weather indices calculation'!W31</f>
        <v>341.38427002029664</v>
      </c>
      <c r="Q8">
        <f>'weather indices calculation'!AP31</f>
        <v>43168.350000000006</v>
      </c>
      <c r="R8">
        <f>'weather indices calculation'!AQ31</f>
        <v>-2499.7982551731693</v>
      </c>
      <c r="S8">
        <f>'weather indices calculation'!BJ31</f>
        <v>38603.93</v>
      </c>
      <c r="T8">
        <f>'weather indices calculation'!BK31</f>
        <v>656.98261483473357</v>
      </c>
      <c r="U8">
        <f>'weather indices calculation'!CD31</f>
        <v>3595.29</v>
      </c>
      <c r="V8">
        <f>'weather indices calculation'!CE31</f>
        <v>58.889828917980587</v>
      </c>
      <c r="W8">
        <f>'weather indices calculation'!CX31</f>
        <v>1613.59</v>
      </c>
      <c r="X8">
        <f>'weather indices calculation'!CY31</f>
        <v>260.17161937411407</v>
      </c>
      <c r="Y8">
        <f>'weather indices calculation'!V54</f>
        <v>32234.7</v>
      </c>
      <c r="Z8">
        <f>'weather indices calculation'!W54</f>
        <v>-557.65512237247754</v>
      </c>
      <c r="AA8">
        <f>'weather indices calculation'!AP54</f>
        <v>29819.099999999991</v>
      </c>
      <c r="AB8">
        <f>'weather indices calculation'!AQ54</f>
        <v>476.17650117731336</v>
      </c>
      <c r="AC8">
        <f>'weather indices calculation'!BJ54</f>
        <v>2554.38</v>
      </c>
      <c r="AD8">
        <f>'weather indices calculation'!BK54</f>
        <v>12.089875414457516</v>
      </c>
      <c r="AE8">
        <f>'weather indices calculation'!CD54</f>
        <v>1200.3399999999999</v>
      </c>
      <c r="AF8">
        <f>'weather indices calculation'!CE54</f>
        <v>187.00032141027853</v>
      </c>
      <c r="AG8">
        <f>'weather indices calculation'!V77</f>
        <v>103620.20000000001</v>
      </c>
      <c r="AH8">
        <f>'weather indices calculation'!W77</f>
        <v>4619.1250813472079</v>
      </c>
      <c r="AI8">
        <f>'weather indices calculation'!AP77</f>
        <v>8334.4500000000007</v>
      </c>
      <c r="AJ8">
        <f>'weather indices calculation'!AQ77</f>
        <v>268.78694112302935</v>
      </c>
      <c r="AK8">
        <f>'weather indices calculation'!BJ77</f>
        <v>3942.65</v>
      </c>
      <c r="AL8">
        <f>'weather indices calculation'!BK77</f>
        <v>565.34353346473461</v>
      </c>
      <c r="AM8">
        <f>'weather indices calculation'!V100</f>
        <v>3934.44</v>
      </c>
      <c r="AN8">
        <f>'weather indices calculation'!W100</f>
        <v>-788.56557399862652</v>
      </c>
      <c r="AO8">
        <f>'weather indices calculation'!AP100</f>
        <v>3157.3599999999997</v>
      </c>
      <c r="AP8">
        <f>'weather indices calculation'!AQ100</f>
        <v>-31.17202620920775</v>
      </c>
      <c r="AQ8">
        <f>'weather indices calculation'!V123</f>
        <v>327.97000000000008</v>
      </c>
      <c r="AR8">
        <f>'weather indices calculation'!W123</f>
        <v>56.711550618980276</v>
      </c>
    </row>
    <row r="9" spans="1:44">
      <c r="A9" s="4">
        <v>1448.2758620689656</v>
      </c>
      <c r="B9">
        <v>8</v>
      </c>
      <c r="C9">
        <f>'weather indices calculation'!V9</f>
        <v>551.90000000000009</v>
      </c>
      <c r="D9">
        <f>'weather indices calculation'!W9</f>
        <v>-25.474074134890934</v>
      </c>
      <c r="E9">
        <f>'weather indices calculation'!AP9</f>
        <v>414.6</v>
      </c>
      <c r="F9">
        <f>'weather indices calculation'!AQ9</f>
        <v>19.092948917272299</v>
      </c>
      <c r="G9">
        <f>'weather indices calculation'!BJ9</f>
        <v>1394</v>
      </c>
      <c r="H9">
        <f>'weather indices calculation'!BK9</f>
        <v>-4.4055152467609311</v>
      </c>
      <c r="I9">
        <f>'weather indices calculation'!CD9</f>
        <v>1953.9999999999998</v>
      </c>
      <c r="J9">
        <f>'weather indices calculation'!CE9</f>
        <v>-32.554649822767445</v>
      </c>
      <c r="K9">
        <f>'weather indices calculation'!CX9</f>
        <v>100.2</v>
      </c>
      <c r="L9">
        <f>'weather indices calculation'!CY9</f>
        <v>0.44906697702825782</v>
      </c>
      <c r="M9">
        <f>'weather indices calculation'!DR9</f>
        <v>79.59999999999998</v>
      </c>
      <c r="N9">
        <f>'weather indices calculation'!DS9</f>
        <v>10.011219807067702</v>
      </c>
      <c r="O9">
        <f>'weather indices calculation'!V32</f>
        <v>12727.64</v>
      </c>
      <c r="P9">
        <f>'weather indices calculation'!W32</f>
        <v>196.26543189101352</v>
      </c>
      <c r="Q9">
        <f>'weather indices calculation'!AP32</f>
        <v>42698.75</v>
      </c>
      <c r="R9">
        <f>'weather indices calculation'!AQ32</f>
        <v>-2320.9393586688079</v>
      </c>
      <c r="S9">
        <f>'weather indices calculation'!BJ32</f>
        <v>59406.460000000006</v>
      </c>
      <c r="T9">
        <f>'weather indices calculation'!BK32</f>
        <v>-851.01256783860356</v>
      </c>
      <c r="U9">
        <f>'weather indices calculation'!CD32</f>
        <v>3102.4</v>
      </c>
      <c r="V9">
        <f>'weather indices calculation'!CE32</f>
        <v>-35.915750550720261</v>
      </c>
      <c r="W9">
        <f>'weather indices calculation'!CX32</f>
        <v>2435.0499999999997</v>
      </c>
      <c r="X9">
        <f>'weather indices calculation'!CY32</f>
        <v>297.1003694838995</v>
      </c>
      <c r="Y9">
        <f>'weather indices calculation'!V55</f>
        <v>32429.749999999996</v>
      </c>
      <c r="Z9">
        <f>'weather indices calculation'!W55</f>
        <v>-471.41649165374218</v>
      </c>
      <c r="AA9">
        <f>'weather indices calculation'!AP55</f>
        <v>47341.72</v>
      </c>
      <c r="AB9">
        <f>'weather indices calculation'!AQ55</f>
        <v>-1202.5572519587975</v>
      </c>
      <c r="AC9">
        <f>'weather indices calculation'!BJ55</f>
        <v>2217.83</v>
      </c>
      <c r="AD9">
        <f>'weather indices calculation'!BK55</f>
        <v>-79.831986682707338</v>
      </c>
      <c r="AE9">
        <f>'weather indices calculation'!CD55</f>
        <v>1882.85</v>
      </c>
      <c r="AF9">
        <f>'weather indices calculation'!CE55</f>
        <v>221.75785717168031</v>
      </c>
      <c r="AG9">
        <f>'weather indices calculation'!V78</f>
        <v>161775.4</v>
      </c>
      <c r="AH9">
        <f>'weather indices calculation'!W78</f>
        <v>-2006.8296405154354</v>
      </c>
      <c r="AI9">
        <f>'weather indices calculation'!AP78</f>
        <v>7468.7</v>
      </c>
      <c r="AJ9">
        <f>'weather indices calculation'!AQ78</f>
        <v>64.619167777069407</v>
      </c>
      <c r="AK9">
        <f>'weather indices calculation'!BJ78</f>
        <v>6285.4499999999989</v>
      </c>
      <c r="AL9">
        <f>'weather indices calculation'!BK78</f>
        <v>727.70094940384888</v>
      </c>
      <c r="AM9">
        <f>'weather indices calculation'!V101</f>
        <v>7159.1</v>
      </c>
      <c r="AN9">
        <f>'weather indices calculation'!W101</f>
        <v>-421.68677346112941</v>
      </c>
      <c r="AO9">
        <f>'weather indices calculation'!AP101</f>
        <v>10305.94</v>
      </c>
      <c r="AP9">
        <f>'weather indices calculation'!AQ101</f>
        <v>85.440568562646035</v>
      </c>
      <c r="AQ9">
        <f>'weather indices calculation'!V124</f>
        <v>400.33</v>
      </c>
      <c r="AR9">
        <f>'weather indices calculation'!W124</f>
        <v>31.761973271048419</v>
      </c>
    </row>
    <row r="10" spans="1:44">
      <c r="A10" s="4">
        <v>1931.818181818182</v>
      </c>
      <c r="B10">
        <v>9</v>
      </c>
      <c r="C10">
        <f>'weather indices calculation'!V10</f>
        <v>586.90000000000009</v>
      </c>
      <c r="D10">
        <f>'weather indices calculation'!W10</f>
        <v>-25.202789246593426</v>
      </c>
      <c r="E10">
        <f>'weather indices calculation'!AP10</f>
        <v>419.70000000000005</v>
      </c>
      <c r="F10">
        <f>'weather indices calculation'!AQ10</f>
        <v>24.137893984844958</v>
      </c>
      <c r="G10">
        <f>'weather indices calculation'!BJ10</f>
        <v>1348.5</v>
      </c>
      <c r="H10">
        <f>'weather indices calculation'!BK10</f>
        <v>10.609569515579123</v>
      </c>
      <c r="I10">
        <f>'weather indices calculation'!CD10</f>
        <v>804.19999999999993</v>
      </c>
      <c r="J10">
        <f>'weather indices calculation'!CE10</f>
        <v>0.20109323849222172</v>
      </c>
      <c r="K10">
        <f>'weather indices calculation'!CX10</f>
        <v>123.99999999999999</v>
      </c>
      <c r="L10">
        <f>'weather indices calculation'!CY10</f>
        <v>2.6332731621158807</v>
      </c>
      <c r="M10">
        <f>'weather indices calculation'!DR10</f>
        <v>97.59999999999998</v>
      </c>
      <c r="N10">
        <f>'weather indices calculation'!DS10</f>
        <v>14.563497929864001</v>
      </c>
      <c r="O10">
        <f>'weather indices calculation'!V33</f>
        <v>13791.110000000002</v>
      </c>
      <c r="P10">
        <f>'weather indices calculation'!W33</f>
        <v>358.63695403384781</v>
      </c>
      <c r="Q10">
        <f>'weather indices calculation'!AP33</f>
        <v>43886.7</v>
      </c>
      <c r="R10">
        <f>'weather indices calculation'!AQ33</f>
        <v>-2002.2499947829697</v>
      </c>
      <c r="S10">
        <f>'weather indices calculation'!BJ33</f>
        <v>26612.510000000002</v>
      </c>
      <c r="T10">
        <f>'weather indices calculation'!BK33</f>
        <v>132.25689330154449</v>
      </c>
      <c r="U10">
        <f>'weather indices calculation'!CD33</f>
        <v>4057.91</v>
      </c>
      <c r="V10">
        <f>'weather indices calculation'!CE33</f>
        <v>49.469188777491425</v>
      </c>
      <c r="W10">
        <f>'weather indices calculation'!CX33</f>
        <v>3220.2799999999997</v>
      </c>
      <c r="X10">
        <f>'weather indices calculation'!CY33</f>
        <v>478.44364645022318</v>
      </c>
      <c r="Y10">
        <f>'weather indices calculation'!V56</f>
        <v>31646.05</v>
      </c>
      <c r="Z10">
        <f>'weather indices calculation'!W56</f>
        <v>89.071750476771115</v>
      </c>
      <c r="AA10">
        <f>'weather indices calculation'!AP56</f>
        <v>19756.68</v>
      </c>
      <c r="AB10">
        <f>'weather indices calculation'!AQ56</f>
        <v>-182.05834905423177</v>
      </c>
      <c r="AC10">
        <f>'weather indices calculation'!BJ56</f>
        <v>2818.88</v>
      </c>
      <c r="AD10">
        <f>'weather indices calculation'!BK56</f>
        <v>-22.101325199530187</v>
      </c>
      <c r="AE10">
        <f>'weather indices calculation'!CD56</f>
        <v>2391.06</v>
      </c>
      <c r="AF10">
        <f>'weather indices calculation'!CE56</f>
        <v>348.18410981762713</v>
      </c>
      <c r="AG10">
        <f>'weather indices calculation'!V79</f>
        <v>65961.100000000006</v>
      </c>
      <c r="AH10">
        <f>'weather indices calculation'!W79</f>
        <v>863.15937377723594</v>
      </c>
      <c r="AI10">
        <f>'weather indices calculation'!AP79</f>
        <v>9115.8000000000011</v>
      </c>
      <c r="AJ10">
        <f>'weather indices calculation'!AQ79</f>
        <v>197.82099710992463</v>
      </c>
      <c r="AK10">
        <f>'weather indices calculation'!BJ79</f>
        <v>7346.8500000000013</v>
      </c>
      <c r="AL10">
        <f>'weather indices calculation'!BK79</f>
        <v>989.78712551132935</v>
      </c>
      <c r="AM10">
        <f>'weather indices calculation'!V102</f>
        <v>3490.6800000000003</v>
      </c>
      <c r="AN10">
        <f>'weather indices calculation'!W102</f>
        <v>-287.81797253610472</v>
      </c>
      <c r="AO10">
        <f>'weather indices calculation'!AP102</f>
        <v>5657.78</v>
      </c>
      <c r="AP10">
        <f>'weather indices calculation'!AQ102</f>
        <v>521.74014642759448</v>
      </c>
      <c r="AQ10">
        <f>'weather indices calculation'!V125</f>
        <v>635.01999999999987</v>
      </c>
      <c r="AR10">
        <f>'weather indices calculation'!W125</f>
        <v>80.940285678928333</v>
      </c>
    </row>
    <row r="11" spans="1:44">
      <c r="A11" s="4">
        <v>1175</v>
      </c>
      <c r="B11">
        <v>10</v>
      </c>
      <c r="C11">
        <f>'weather indices calculation'!V11</f>
        <v>571.6</v>
      </c>
      <c r="D11">
        <f>'weather indices calculation'!W11</f>
        <v>-28.127741762274212</v>
      </c>
      <c r="E11">
        <f>'weather indices calculation'!AP11</f>
        <v>427.79999999999995</v>
      </c>
      <c r="F11">
        <f>'weather indices calculation'!AQ11</f>
        <v>18.632698162425584</v>
      </c>
      <c r="G11">
        <f>'weather indices calculation'!BJ11</f>
        <v>1375</v>
      </c>
      <c r="H11">
        <f>'weather indices calculation'!BK11</f>
        <v>-10.432709091657069</v>
      </c>
      <c r="I11">
        <f>'weather indices calculation'!CD11</f>
        <v>1884.6</v>
      </c>
      <c r="J11">
        <f>'weather indices calculation'!CE11</f>
        <v>-84.040781525873371</v>
      </c>
      <c r="K11">
        <f>'weather indices calculation'!CX11</f>
        <v>100.1</v>
      </c>
      <c r="L11">
        <f>'weather indices calculation'!CY11</f>
        <v>-2.1967504188051166</v>
      </c>
      <c r="M11">
        <f>'weather indices calculation'!DR11</f>
        <v>98.100000000000037</v>
      </c>
      <c r="N11">
        <f>'weather indices calculation'!DS11</f>
        <v>12.279270026455233</v>
      </c>
      <c r="O11">
        <f>'weather indices calculation'!V34</f>
        <v>13604.05</v>
      </c>
      <c r="P11">
        <f>'weather indices calculation'!W34</f>
        <v>112.7386935213961</v>
      </c>
      <c r="Q11">
        <f>'weather indices calculation'!AP34</f>
        <v>43504.400000000016</v>
      </c>
      <c r="R11">
        <f>'weather indices calculation'!AQ34</f>
        <v>-2444.4472937168034</v>
      </c>
      <c r="S11">
        <f>'weather indices calculation'!BJ34</f>
        <v>59112.239999999991</v>
      </c>
      <c r="T11">
        <f>'weather indices calculation'!BK34</f>
        <v>-2718.7283336286241</v>
      </c>
      <c r="U11">
        <f>'weather indices calculation'!CD34</f>
        <v>3214.22</v>
      </c>
      <c r="V11">
        <f>'weather indices calculation'!CE34</f>
        <v>-112.73910076502054</v>
      </c>
      <c r="W11">
        <f>'weather indices calculation'!CX34</f>
        <v>3102.6099999999997</v>
      </c>
      <c r="X11">
        <f>'weather indices calculation'!CY34</f>
        <v>398.14360980223626</v>
      </c>
      <c r="Y11">
        <f>'weather indices calculation'!V57</f>
        <v>32869</v>
      </c>
      <c r="Z11">
        <f>'weather indices calculation'!W57</f>
        <v>-603.65981264182358</v>
      </c>
      <c r="AA11">
        <f>'weather indices calculation'!AP57</f>
        <v>46961.52</v>
      </c>
      <c r="AB11">
        <f>'weather indices calculation'!AQ57</f>
        <v>-2441.4240540741889</v>
      </c>
      <c r="AC11">
        <f>'weather indices calculation'!BJ57</f>
        <v>2293.7299999999996</v>
      </c>
      <c r="AD11">
        <f>'weather indices calculation'!BK57</f>
        <v>-136.72739957702686</v>
      </c>
      <c r="AE11">
        <f>'weather indices calculation'!CD57</f>
        <v>2406.9699999999993</v>
      </c>
      <c r="AF11">
        <f>'weather indices calculation'!CE57</f>
        <v>286.98703613851632</v>
      </c>
      <c r="AG11">
        <f>'weather indices calculation'!V80</f>
        <v>155518.20000000001</v>
      </c>
      <c r="AH11">
        <f>'weather indices calculation'!W80</f>
        <v>-5984.5343631716296</v>
      </c>
      <c r="AI11">
        <f>'weather indices calculation'!AP80</f>
        <v>7374.1</v>
      </c>
      <c r="AJ11">
        <f>'weather indices calculation'!AQ80</f>
        <v>-109.80456113026133</v>
      </c>
      <c r="AK11">
        <f>'weather indices calculation'!BJ80</f>
        <v>7664.6499999999978</v>
      </c>
      <c r="AL11">
        <f>'weather indices calculation'!BK80</f>
        <v>819.99312699321365</v>
      </c>
      <c r="AM11">
        <f>'weather indices calculation'!V103</f>
        <v>6423.7200000000012</v>
      </c>
      <c r="AN11">
        <f>'weather indices calculation'!W103</f>
        <v>-804.07756606788905</v>
      </c>
      <c r="AO11">
        <f>'weather indices calculation'!AP103</f>
        <v>13041.800000000001</v>
      </c>
      <c r="AP11">
        <f>'weather indices calculation'!AQ103</f>
        <v>-0.67762729665971078</v>
      </c>
      <c r="AQ11">
        <f>'weather indices calculation'!V126</f>
        <v>472.02</v>
      </c>
      <c r="AR11">
        <f>'weather indices calculation'!W126</f>
        <v>52.965738437360429</v>
      </c>
    </row>
    <row r="12" spans="1:44">
      <c r="A12" s="4">
        <v>1294.9308755760369</v>
      </c>
      <c r="B12">
        <v>11</v>
      </c>
      <c r="C12">
        <f>'weather indices calculation'!V12</f>
        <v>576.6</v>
      </c>
      <c r="D12">
        <f>'weather indices calculation'!W12</f>
        <v>-27.14576745280057</v>
      </c>
      <c r="E12">
        <f>'weather indices calculation'!AP12</f>
        <v>418.7999999999999</v>
      </c>
      <c r="F12">
        <f>'weather indices calculation'!AQ12</f>
        <v>20.182220388970585</v>
      </c>
      <c r="G12">
        <f>'weather indices calculation'!BJ12</f>
        <v>1414.5</v>
      </c>
      <c r="H12">
        <f>'weather indices calculation'!BK12</f>
        <v>-1.9621087630910896</v>
      </c>
      <c r="I12">
        <f>'weather indices calculation'!CD12</f>
        <v>1904.2</v>
      </c>
      <c r="J12">
        <f>'weather indices calculation'!CE12</f>
        <v>-62.437454996291137</v>
      </c>
      <c r="K12">
        <f>'weather indices calculation'!CX12</f>
        <v>102.8</v>
      </c>
      <c r="L12">
        <f>'weather indices calculation'!CY12</f>
        <v>0.24350937234635484</v>
      </c>
      <c r="M12">
        <f>'weather indices calculation'!DR12</f>
        <v>84.700000000000017</v>
      </c>
      <c r="N12">
        <f>'weather indices calculation'!DS12</f>
        <v>11.565366439331351</v>
      </c>
      <c r="O12">
        <f>'weather indices calculation'!V35</f>
        <v>13434.99</v>
      </c>
      <c r="P12">
        <f>'weather indices calculation'!W35</f>
        <v>208.58734220597415</v>
      </c>
      <c r="Q12">
        <f>'weather indices calculation'!AP35</f>
        <v>45269.8</v>
      </c>
      <c r="R12">
        <f>'weather indices calculation'!AQ35</f>
        <v>-2443.1859818802991</v>
      </c>
      <c r="S12">
        <f>'weather indices calculation'!BJ35</f>
        <v>54612.77</v>
      </c>
      <c r="T12">
        <f>'weather indices calculation'!BK35</f>
        <v>-1011.9543585788923</v>
      </c>
      <c r="U12">
        <f>'weather indices calculation'!CD35</f>
        <v>3307.6000000000004</v>
      </c>
      <c r="V12">
        <f>'weather indices calculation'!CE35</f>
        <v>-39.129622856783179</v>
      </c>
      <c r="W12">
        <f>'weather indices calculation'!CX35</f>
        <v>2702.9200000000005</v>
      </c>
      <c r="X12">
        <f>'weather indices calculation'!CY35</f>
        <v>365.20421597057083</v>
      </c>
      <c r="Y12">
        <f>'weather indices calculation'!V58</f>
        <v>33077.949999999997</v>
      </c>
      <c r="Z12">
        <f>'weather indices calculation'!W58</f>
        <v>-439.97332154004926</v>
      </c>
      <c r="AA12">
        <f>'weather indices calculation'!AP58</f>
        <v>47544.419999999991</v>
      </c>
      <c r="AB12">
        <f>'weather indices calculation'!AQ58</f>
        <v>-1679.07125548301</v>
      </c>
      <c r="AC12">
        <f>'weather indices calculation'!BJ58</f>
        <v>2319.4299999999998</v>
      </c>
      <c r="AD12">
        <f>'weather indices calculation'!BK58</f>
        <v>-70.62390298317473</v>
      </c>
      <c r="AE12">
        <f>'weather indices calculation'!CD58</f>
        <v>2048.06</v>
      </c>
      <c r="AF12">
        <f>'weather indices calculation'!CE58</f>
        <v>270.11026184452345</v>
      </c>
      <c r="AG12">
        <f>'weather indices calculation'!V81</f>
        <v>157258.50000000003</v>
      </c>
      <c r="AH12">
        <f>'weather indices calculation'!W81</f>
        <v>-4223.6018960778802</v>
      </c>
      <c r="AI12">
        <f>'weather indices calculation'!AP81</f>
        <v>7945.5</v>
      </c>
      <c r="AJ12">
        <f>'weather indices calculation'!AQ81</f>
        <v>89.767835447788656</v>
      </c>
      <c r="AK12">
        <f>'weather indices calculation'!BJ81</f>
        <v>6774.9</v>
      </c>
      <c r="AL12">
        <f>'weather indices calculation'!BK81</f>
        <v>859.03270525090647</v>
      </c>
      <c r="AM12">
        <f>'weather indices calculation'!V104</f>
        <v>7432.68</v>
      </c>
      <c r="AN12">
        <f>'weather indices calculation'!W104</f>
        <v>-795.89651832395805</v>
      </c>
      <c r="AO12">
        <f>'weather indices calculation'!AP104</f>
        <v>12226.76</v>
      </c>
      <c r="AP12">
        <f>'weather indices calculation'!AQ104</f>
        <v>150.51513078584827</v>
      </c>
      <c r="AQ12">
        <f>'weather indices calculation'!V127</f>
        <v>427.3</v>
      </c>
      <c r="AR12">
        <f>'weather indices calculation'!W127</f>
        <v>43.044008510698688</v>
      </c>
    </row>
    <row r="13" spans="1:44">
      <c r="A13" s="4">
        <v>1562.8415300546449</v>
      </c>
      <c r="B13">
        <v>12</v>
      </c>
      <c r="C13">
        <f>'weather indices calculation'!V13</f>
        <v>583.5</v>
      </c>
      <c r="D13">
        <f>'weather indices calculation'!W13</f>
        <v>-25.72757625507851</v>
      </c>
      <c r="E13">
        <f>'weather indices calculation'!AP13</f>
        <v>420.90000000000003</v>
      </c>
      <c r="F13">
        <f>'weather indices calculation'!AQ13</f>
        <v>21.706291431109243</v>
      </c>
      <c r="G13">
        <f>'weather indices calculation'!BJ13</f>
        <v>1345</v>
      </c>
      <c r="H13">
        <f>'weather indices calculation'!BK13</f>
        <v>0.95552432018236999</v>
      </c>
      <c r="I13">
        <f>'weather indices calculation'!CD13</f>
        <v>885.6</v>
      </c>
      <c r="J13">
        <f>'weather indices calculation'!CE13</f>
        <v>28.349543058055136</v>
      </c>
      <c r="K13">
        <f>'weather indices calculation'!CX13</f>
        <v>101.60000000000001</v>
      </c>
      <c r="L13">
        <f>'weather indices calculation'!CY13</f>
        <v>-1.1125855895512697</v>
      </c>
      <c r="M13">
        <f>'weather indices calculation'!DR13</f>
        <v>78.799999999999969</v>
      </c>
      <c r="N13">
        <f>'weather indices calculation'!DS13</f>
        <v>11.657028757887263</v>
      </c>
      <c r="O13">
        <f>'weather indices calculation'!V36</f>
        <v>13714.679999999998</v>
      </c>
      <c r="P13">
        <f>'weather indices calculation'!W36</f>
        <v>314.13170062925906</v>
      </c>
      <c r="Q13">
        <f>'weather indices calculation'!AP36</f>
        <v>43475.149999999994</v>
      </c>
      <c r="R13">
        <f>'weather indices calculation'!AQ36</f>
        <v>-2227.0892632899695</v>
      </c>
      <c r="S13">
        <f>'weather indices calculation'!BJ36</f>
        <v>28609.870000000003</v>
      </c>
      <c r="T13">
        <f>'weather indices calculation'!BK36</f>
        <v>1328.2571937417933</v>
      </c>
      <c r="U13">
        <f>'weather indices calculation'!CD36</f>
        <v>3301.8099999999995</v>
      </c>
      <c r="V13">
        <f>'weather indices calculation'!CE36</f>
        <v>-80.371210927556888</v>
      </c>
      <c r="W13">
        <f>'weather indices calculation'!CX36</f>
        <v>2579.02</v>
      </c>
      <c r="X13">
        <f>'weather indices calculation'!CY36</f>
        <v>393.69425951074879</v>
      </c>
      <c r="Y13">
        <f>'weather indices calculation'!V59</f>
        <v>31730.05</v>
      </c>
      <c r="Z13">
        <f>'weather indices calculation'!W59</f>
        <v>-291.96831973899145</v>
      </c>
      <c r="AA13">
        <f>'weather indices calculation'!AP59</f>
        <v>22276.560000000001</v>
      </c>
      <c r="AB13">
        <f>'weather indices calculation'!AQ59</f>
        <v>621.62431046720314</v>
      </c>
      <c r="AC13">
        <f>'weather indices calculation'!BJ59</f>
        <v>2260.8000000000002</v>
      </c>
      <c r="AD13">
        <f>'weather indices calculation'!BK59</f>
        <v>-93.072594238707495</v>
      </c>
      <c r="AE13">
        <f>'weather indices calculation'!CD59</f>
        <v>1916.2799999999997</v>
      </c>
      <c r="AF13">
        <f>'weather indices calculation'!CE59</f>
        <v>280.20073912142021</v>
      </c>
      <c r="AG13">
        <f>'weather indices calculation'!V82</f>
        <v>71802.399999999994</v>
      </c>
      <c r="AH13">
        <f>'weather indices calculation'!W82</f>
        <v>2688.7086946287427</v>
      </c>
      <c r="AI13">
        <f>'weather indices calculation'!AP82</f>
        <v>7337.15</v>
      </c>
      <c r="AJ13">
        <f>'weather indices calculation'!AQ82</f>
        <v>-56.439584825708359</v>
      </c>
      <c r="AK13">
        <f>'weather indices calculation'!BJ82</f>
        <v>5886.8</v>
      </c>
      <c r="AL13">
        <f>'weather indices calculation'!BK82</f>
        <v>754.82703527849867</v>
      </c>
      <c r="AM13">
        <f>'weather indices calculation'!V105</f>
        <v>2959.98</v>
      </c>
      <c r="AN13">
        <f>'weather indices calculation'!W105</f>
        <v>-149.39291626084966</v>
      </c>
      <c r="AO13">
        <f>'weather indices calculation'!AP105</f>
        <v>4673.62</v>
      </c>
      <c r="AP13">
        <f>'weather indices calculation'!AQ105</f>
        <v>109.08856734159133</v>
      </c>
      <c r="AQ13">
        <f>'weather indices calculation'!V128</f>
        <v>413.83</v>
      </c>
      <c r="AR13">
        <f>'weather indices calculation'!W128</f>
        <v>50.05452673536314</v>
      </c>
    </row>
    <row r="14" spans="1:44">
      <c r="A14" s="4">
        <v>1131.7204301075269</v>
      </c>
      <c r="B14">
        <v>13</v>
      </c>
      <c r="C14">
        <f>'weather indices calculation'!V14</f>
        <v>574.30000000000007</v>
      </c>
      <c r="D14">
        <f>'weather indices calculation'!W14</f>
        <v>-25.278082632452886</v>
      </c>
      <c r="E14">
        <f>'weather indices calculation'!AP14</f>
        <v>432.00000000000017</v>
      </c>
      <c r="F14">
        <f>'weather indices calculation'!AQ14</f>
        <v>18.477941070236291</v>
      </c>
      <c r="G14">
        <f>'weather indices calculation'!BJ14</f>
        <v>1404</v>
      </c>
      <c r="H14">
        <f>'weather indices calculation'!BK14</f>
        <v>-7.7942966548198171</v>
      </c>
      <c r="I14">
        <f>'weather indices calculation'!CD14</f>
        <v>1300.4000000000001</v>
      </c>
      <c r="J14">
        <f>'weather indices calculation'!CE14</f>
        <v>-148.81837213100511</v>
      </c>
      <c r="K14">
        <f>'weather indices calculation'!CX14</f>
        <v>98.1</v>
      </c>
      <c r="L14">
        <f>'weather indices calculation'!CY14</f>
        <v>-0.19938771086048312</v>
      </c>
      <c r="M14">
        <f>'weather indices calculation'!DR14</f>
        <v>87.100000000000009</v>
      </c>
      <c r="N14">
        <f>'weather indices calculation'!DS14</f>
        <v>10.813456763586347</v>
      </c>
      <c r="O14">
        <f>'weather indices calculation'!V37</f>
        <v>13808.57</v>
      </c>
      <c r="P14">
        <f>'weather indices calculation'!W37</f>
        <v>176.22066129650045</v>
      </c>
      <c r="Q14">
        <f>'weather indices calculation'!AP37</f>
        <v>44788.950000000004</v>
      </c>
      <c r="R14">
        <f>'weather indices calculation'!AQ37</f>
        <v>-2622.8464175641675</v>
      </c>
      <c r="S14">
        <f>'weather indices calculation'!BJ37</f>
        <v>42702.859999999993</v>
      </c>
      <c r="T14">
        <f>'weather indices calculation'!BK37</f>
        <v>-4522.4933345273357</v>
      </c>
      <c r="U14">
        <f>'weather indices calculation'!CD37</f>
        <v>3143.7400000000002</v>
      </c>
      <c r="V14">
        <f>'weather indices calculation'!CE37</f>
        <v>-38.906647849983898</v>
      </c>
      <c r="W14">
        <f>'weather indices calculation'!CX37</f>
        <v>2781.5699999999997</v>
      </c>
      <c r="X14">
        <f>'weather indices calculation'!CY37</f>
        <v>341.43654273564658</v>
      </c>
      <c r="Y14">
        <f>'weather indices calculation'!V60</f>
        <v>33784.35</v>
      </c>
      <c r="Z14">
        <f>'weather indices calculation'!W60</f>
        <v>-664.07805219737907</v>
      </c>
      <c r="AA14">
        <f>'weather indices calculation'!AP60</f>
        <v>32456.280000000002</v>
      </c>
      <c r="AB14">
        <f>'weather indices calculation'!AQ60</f>
        <v>-3901.7877989815497</v>
      </c>
      <c r="AC14">
        <f>'weather indices calculation'!BJ60</f>
        <v>2321.69</v>
      </c>
      <c r="AD14">
        <f>'weather indices calculation'!BK60</f>
        <v>-77.489009493631613</v>
      </c>
      <c r="AE14">
        <f>'weather indices calculation'!CD60</f>
        <v>2129.04</v>
      </c>
      <c r="AF14">
        <f>'weather indices calculation'!CE60</f>
        <v>244.03058713318896</v>
      </c>
      <c r="AG14">
        <f>'weather indices calculation'!V83</f>
        <v>104683.1</v>
      </c>
      <c r="AH14">
        <f>'weather indices calculation'!W83</f>
        <v>-12088.84975953749</v>
      </c>
      <c r="AI14">
        <f>'weather indices calculation'!AP83</f>
        <v>7546.9999999999991</v>
      </c>
      <c r="AJ14">
        <f>'weather indices calculation'!AQ83</f>
        <v>28.100741128807115</v>
      </c>
      <c r="AK14">
        <f>'weather indices calculation'!BJ83</f>
        <v>6858.8500000000013</v>
      </c>
      <c r="AL14">
        <f>'weather indices calculation'!BK83</f>
        <v>771.69744009712429</v>
      </c>
      <c r="AM14">
        <f>'weather indices calculation'!V106</f>
        <v>5419.0599999999995</v>
      </c>
      <c r="AN14">
        <f>'weather indices calculation'!W106</f>
        <v>-945.55443949926564</v>
      </c>
      <c r="AO14">
        <f>'weather indices calculation'!AP106</f>
        <v>7529.3</v>
      </c>
      <c r="AP14">
        <f>'weather indices calculation'!AQ106</f>
        <v>-565.03797717747364</v>
      </c>
      <c r="AQ14">
        <f>'weather indices calculation'!V129</f>
        <v>450.52</v>
      </c>
      <c r="AR14">
        <f>'weather indices calculation'!W129</f>
        <v>36.886155624955265</v>
      </c>
    </row>
    <row r="15" spans="1:44">
      <c r="A15" s="4">
        <v>920.68429237947123</v>
      </c>
      <c r="B15">
        <v>14</v>
      </c>
      <c r="C15">
        <f>'weather indices calculation'!V15</f>
        <v>586.49999999999989</v>
      </c>
      <c r="D15">
        <f>'weather indices calculation'!W15</f>
        <v>-27.434950809777249</v>
      </c>
      <c r="E15">
        <f>'weather indices calculation'!AP15</f>
        <v>425.50000000000006</v>
      </c>
      <c r="F15">
        <f>'weather indices calculation'!AQ15</f>
        <v>18.803838158819087</v>
      </c>
      <c r="G15">
        <f>'weather indices calculation'!BJ15</f>
        <v>1363.5</v>
      </c>
      <c r="H15">
        <f>'weather indices calculation'!BK15</f>
        <v>-2.6267497506799673</v>
      </c>
      <c r="I15">
        <f>'weather indices calculation'!CD15</f>
        <v>572.60000000000014</v>
      </c>
      <c r="J15">
        <f>'weather indices calculation'!CE15</f>
        <v>-68.263763309911198</v>
      </c>
      <c r="K15">
        <f>'weather indices calculation'!CX15</f>
        <v>110.5</v>
      </c>
      <c r="L15">
        <f>'weather indices calculation'!CY15</f>
        <v>-0.77952549578592412</v>
      </c>
      <c r="M15">
        <f>'weather indices calculation'!DR15</f>
        <v>91.7</v>
      </c>
      <c r="N15">
        <f>'weather indices calculation'!DS15</f>
        <v>11.239145412464127</v>
      </c>
      <c r="O15">
        <f>'weather indices calculation'!V38</f>
        <v>13943.6</v>
      </c>
      <c r="P15">
        <f>'weather indices calculation'!W38</f>
        <v>206.59460364399774</v>
      </c>
      <c r="Q15">
        <f>'weather indices calculation'!AP38</f>
        <v>44400.399999999994</v>
      </c>
      <c r="R15">
        <f>'weather indices calculation'!AQ38</f>
        <v>-2456.2279835057607</v>
      </c>
      <c r="S15">
        <f>'weather indices calculation'!BJ38</f>
        <v>19165.530000000002</v>
      </c>
      <c r="T15">
        <f>'weather indices calculation'!BK38</f>
        <v>-1737.2052693358555</v>
      </c>
      <c r="U15">
        <f>'weather indices calculation'!CD38</f>
        <v>3615.15</v>
      </c>
      <c r="V15">
        <f>'weather indices calculation'!CE38</f>
        <v>-66.433153939652271</v>
      </c>
      <c r="W15">
        <f>'weather indices calculation'!CX38</f>
        <v>3003.6500000000005</v>
      </c>
      <c r="X15">
        <f>'weather indices calculation'!CY38</f>
        <v>373.66882805983801</v>
      </c>
      <c r="Y15">
        <f>'weather indices calculation'!V61</f>
        <v>32370.15</v>
      </c>
      <c r="Z15">
        <f>'weather indices calculation'!W61</f>
        <v>-597.90067444891542</v>
      </c>
      <c r="AA15">
        <f>'weather indices calculation'!AP61</f>
        <v>14567.579999999998</v>
      </c>
      <c r="AB15">
        <f>'weather indices calculation'!AQ61</f>
        <v>-1910.9041870848137</v>
      </c>
      <c r="AC15">
        <f>'weather indices calculation'!BJ61</f>
        <v>2571.0700000000002</v>
      </c>
      <c r="AD15">
        <f>'weather indices calculation'!BK61</f>
        <v>-63.453402899041606</v>
      </c>
      <c r="AE15">
        <f>'weather indices calculation'!CD61</f>
        <v>2241.1799999999998</v>
      </c>
      <c r="AF15">
        <f>'weather indices calculation'!CE61</f>
        <v>261.8286742606561</v>
      </c>
      <c r="AG15">
        <f>'weather indices calculation'!V84</f>
        <v>46735.000000000007</v>
      </c>
      <c r="AH15">
        <f>'weather indices calculation'!W84</f>
        <v>-5337.7538559582672</v>
      </c>
      <c r="AI15">
        <f>'weather indices calculation'!AP84</f>
        <v>8267.7999999999993</v>
      </c>
      <c r="AJ15">
        <f>'weather indices calculation'!AQ84</f>
        <v>-18.295765477097724</v>
      </c>
      <c r="AK15">
        <f>'weather indices calculation'!BJ84</f>
        <v>7015.0999999999985</v>
      </c>
      <c r="AL15">
        <f>'weather indices calculation'!BK84</f>
        <v>762.77560089211022</v>
      </c>
      <c r="AM15">
        <f>'weather indices calculation'!V107</f>
        <v>2176.1000000000004</v>
      </c>
      <c r="AN15">
        <f>'weather indices calculation'!W107</f>
        <v>-332.08228113475701</v>
      </c>
      <c r="AO15">
        <f>'weather indices calculation'!AP107</f>
        <v>3708.96</v>
      </c>
      <c r="AP15">
        <f>'weather indices calculation'!AQ107</f>
        <v>-404.65586425052504</v>
      </c>
      <c r="AQ15">
        <f>'weather indices calculation'!V130</f>
        <v>550.89</v>
      </c>
      <c r="AR15">
        <f>'weather indices calculation'!W130</f>
        <v>58.525252909035785</v>
      </c>
    </row>
    <row r="16" spans="1:44">
      <c r="A16" s="4">
        <v>1058.1583198707594</v>
      </c>
      <c r="B16">
        <v>15</v>
      </c>
      <c r="C16">
        <f>'weather indices calculation'!V16</f>
        <v>584.1</v>
      </c>
      <c r="D16">
        <f>'weather indices calculation'!W16</f>
        <v>-27.389360750858778</v>
      </c>
      <c r="E16">
        <f>'weather indices calculation'!AP16</f>
        <v>423.19999999999993</v>
      </c>
      <c r="F16">
        <f>'weather indices calculation'!AQ16</f>
        <v>18.389391199907507</v>
      </c>
      <c r="G16">
        <f>'weather indices calculation'!BJ16</f>
        <v>1362.5</v>
      </c>
      <c r="H16">
        <f>'weather indices calculation'!BK16</f>
        <v>-15.344742925112046</v>
      </c>
      <c r="I16">
        <f>'weather indices calculation'!CD16</f>
        <v>1087.6999999999998</v>
      </c>
      <c r="J16">
        <f>'weather indices calculation'!CE16</f>
        <v>-180.20974031162677</v>
      </c>
      <c r="K16">
        <f>'weather indices calculation'!CX16</f>
        <v>111.1</v>
      </c>
      <c r="L16">
        <f>'weather indices calculation'!CY16</f>
        <v>-2.2706441140310716</v>
      </c>
      <c r="M16">
        <f>'weather indices calculation'!DR16</f>
        <v>89.499999999999986</v>
      </c>
      <c r="N16">
        <f>'weather indices calculation'!DS16</f>
        <v>10.508818914353377</v>
      </c>
      <c r="O16">
        <f>'weather indices calculation'!V39</f>
        <v>13751.510000000002</v>
      </c>
      <c r="P16">
        <f>'weather indices calculation'!W39</f>
        <v>181.327419597664</v>
      </c>
      <c r="Q16">
        <f>'weather indices calculation'!AP39</f>
        <v>44190.05</v>
      </c>
      <c r="R16">
        <f>'weather indices calculation'!AQ39</f>
        <v>-2695.2300332335758</v>
      </c>
      <c r="S16">
        <f>'weather indices calculation'!BJ39</f>
        <v>33756.199999999997</v>
      </c>
      <c r="T16">
        <f>'weather indices calculation'!BK39</f>
        <v>-4915.5975925286702</v>
      </c>
      <c r="U16">
        <f>'weather indices calculation'!CD39</f>
        <v>3622.8900000000003</v>
      </c>
      <c r="V16">
        <f>'weather indices calculation'!CE39</f>
        <v>-113.20374428388061</v>
      </c>
      <c r="W16">
        <f>'weather indices calculation'!CX39</f>
        <v>2900.7099999999996</v>
      </c>
      <c r="X16">
        <f>'weather indices calculation'!CY39</f>
        <v>338.95278567735949</v>
      </c>
      <c r="Y16">
        <f>'weather indices calculation'!V62</f>
        <v>32247.850000000006</v>
      </c>
      <c r="Z16">
        <f>'weather indices calculation'!W62</f>
        <v>-748.45154654285659</v>
      </c>
      <c r="AA16">
        <f>'weather indices calculation'!AP62</f>
        <v>27178.86</v>
      </c>
      <c r="AB16">
        <f>'weather indices calculation'!AQ62</f>
        <v>-4517.5884278149315</v>
      </c>
      <c r="AC16">
        <f>'weather indices calculation'!BJ62</f>
        <v>2554.4499999999994</v>
      </c>
      <c r="AD16">
        <f>'weather indices calculation'!BK62</f>
        <v>-107.92408553333757</v>
      </c>
      <c r="AE16">
        <f>'weather indices calculation'!CD62</f>
        <v>2162.8999999999996</v>
      </c>
      <c r="AF16">
        <f>'weather indices calculation'!CE62</f>
        <v>236.75635497622352</v>
      </c>
      <c r="AG16">
        <f>'weather indices calculation'!V85</f>
        <v>87395.75</v>
      </c>
      <c r="AH16">
        <f>'weather indices calculation'!W85</f>
        <v>-14832.862030490629</v>
      </c>
      <c r="AI16">
        <f>'weather indices calculation'!AP85</f>
        <v>8274.5500000000011</v>
      </c>
      <c r="AJ16">
        <f>'weather indices calculation'!AQ85</f>
        <v>-115.6242235387536</v>
      </c>
      <c r="AK16">
        <f>'weather indices calculation'!BJ85</f>
        <v>6900.7999999999993</v>
      </c>
      <c r="AL16">
        <f>'weather indices calculation'!BK85</f>
        <v>724.29336408930578</v>
      </c>
      <c r="AM16">
        <f>'weather indices calculation'!V108</f>
        <v>4979.4699999999993</v>
      </c>
      <c r="AN16">
        <f>'weather indices calculation'!W108</f>
        <v>-881.16149924942761</v>
      </c>
      <c r="AO16">
        <f>'weather indices calculation'!AP108</f>
        <v>7055.7300000000005</v>
      </c>
      <c r="AP16">
        <f>'weather indices calculation'!AQ108</f>
        <v>-987.97976848091696</v>
      </c>
      <c r="AQ16">
        <f>'weather indices calculation'!V131</f>
        <v>522.14</v>
      </c>
      <c r="AR16">
        <f>'weather indices calculation'!W131</f>
        <v>32.547053331593006</v>
      </c>
    </row>
    <row r="17" spans="1:44">
      <c r="A17" s="4">
        <v>1364.5418326693225</v>
      </c>
      <c r="B17">
        <v>16</v>
      </c>
      <c r="C17">
        <f>'weather indices calculation'!V17</f>
        <v>582.30000000000007</v>
      </c>
      <c r="D17">
        <f>'weather indices calculation'!W17</f>
        <v>-27.219201594209188</v>
      </c>
      <c r="E17">
        <f>'weather indices calculation'!AP17</f>
        <v>431.49999999999994</v>
      </c>
      <c r="F17">
        <f>'weather indices calculation'!AQ17</f>
        <v>22.799548151967031</v>
      </c>
      <c r="G17">
        <f>'weather indices calculation'!BJ17</f>
        <v>1392</v>
      </c>
      <c r="H17">
        <f>'weather indices calculation'!BK17</f>
        <v>-2.5560124941803526</v>
      </c>
      <c r="I17">
        <f>'weather indices calculation'!CD17</f>
        <v>913.70000000000016</v>
      </c>
      <c r="J17">
        <f>'weather indices calculation'!CE17</f>
        <v>-27.278206652865258</v>
      </c>
      <c r="K17">
        <f>'weather indices calculation'!CX17</f>
        <v>96.800000000000011</v>
      </c>
      <c r="L17">
        <f>'weather indices calculation'!CY17</f>
        <v>-0.6447943233069019</v>
      </c>
      <c r="M17">
        <f>'weather indices calculation'!DR17</f>
        <v>84.699999999999989</v>
      </c>
      <c r="N17">
        <f>'weather indices calculation'!DS17</f>
        <v>10.452540141580108</v>
      </c>
      <c r="O17">
        <f>'weather indices calculation'!V40</f>
        <v>13981.179999999998</v>
      </c>
      <c r="P17">
        <f>'weather indices calculation'!W40</f>
        <v>291.8777794520127</v>
      </c>
      <c r="Q17">
        <f>'weather indices calculation'!AP40</f>
        <v>45037.35</v>
      </c>
      <c r="R17">
        <f>'weather indices calculation'!AQ40</f>
        <v>-2421.1351991420752</v>
      </c>
      <c r="S17">
        <f>'weather indices calculation'!BJ40</f>
        <v>30259.1</v>
      </c>
      <c r="T17">
        <f>'weather indices calculation'!BK40</f>
        <v>-603.19522885035008</v>
      </c>
      <c r="U17">
        <f>'weather indices calculation'!CD40</f>
        <v>3136.51</v>
      </c>
      <c r="V17">
        <f>'weather indices calculation'!CE40</f>
        <v>-54.021576407759014</v>
      </c>
      <c r="W17">
        <f>'weather indices calculation'!CX40</f>
        <v>2739.01</v>
      </c>
      <c r="X17">
        <f>'weather indices calculation'!CY40</f>
        <v>349.38359460712934</v>
      </c>
      <c r="Y17">
        <f>'weather indices calculation'!V63</f>
        <v>33648.199999999997</v>
      </c>
      <c r="Z17">
        <f>'weather indices calculation'!W63</f>
        <v>-385.55189684741208</v>
      </c>
      <c r="AA17">
        <f>'weather indices calculation'!AP63</f>
        <v>23291.23</v>
      </c>
      <c r="AB17">
        <f>'weather indices calculation'!AQ63</f>
        <v>-906.2623652098157</v>
      </c>
      <c r="AC17">
        <f>'weather indices calculation'!BJ63</f>
        <v>2263.52</v>
      </c>
      <c r="AD17">
        <f>'weather indices calculation'!BK63</f>
        <v>-77.774471355048632</v>
      </c>
      <c r="AE17">
        <f>'weather indices calculation'!CD63</f>
        <v>2102.2200000000003</v>
      </c>
      <c r="AF17">
        <f>'weather indices calculation'!CE63</f>
        <v>254.75569640715617</v>
      </c>
      <c r="AG17">
        <f>'weather indices calculation'!V86</f>
        <v>73384.700000000012</v>
      </c>
      <c r="AH17">
        <f>'weather indices calculation'!W86</f>
        <v>-1659.046121420954</v>
      </c>
      <c r="AI17">
        <f>'weather indices calculation'!AP86</f>
        <v>7368.8</v>
      </c>
      <c r="AJ17">
        <f>'weather indices calculation'!AQ86</f>
        <v>-50.26139441490001</v>
      </c>
      <c r="AK17">
        <f>'weather indices calculation'!BJ86</f>
        <v>6658.75</v>
      </c>
      <c r="AL17">
        <f>'weather indices calculation'!BK86</f>
        <v>704.66407108636258</v>
      </c>
      <c r="AM17">
        <f>'weather indices calculation'!V109</f>
        <v>3977.9500000000007</v>
      </c>
      <c r="AN17">
        <f>'weather indices calculation'!W109</f>
        <v>-582.28198239571577</v>
      </c>
      <c r="AO17">
        <f>'weather indices calculation'!AP109</f>
        <v>5276.95</v>
      </c>
      <c r="AP17">
        <f>'weather indices calculation'!AQ109</f>
        <v>-213.85813243793046</v>
      </c>
      <c r="AQ17">
        <f>'weather indices calculation'!V132</f>
        <v>426.28000000000003</v>
      </c>
      <c r="AR17">
        <f>'weather indices calculation'!W132</f>
        <v>45.645538311934764</v>
      </c>
    </row>
    <row r="18" spans="1:44">
      <c r="A18" s="4">
        <v>1395.2802359882005</v>
      </c>
      <c r="B18">
        <v>17</v>
      </c>
      <c r="C18">
        <f>'weather indices calculation'!V18</f>
        <v>586.80000000000007</v>
      </c>
      <c r="D18">
        <f>'weather indices calculation'!W18</f>
        <v>-27.200666833863018</v>
      </c>
      <c r="E18">
        <f>'weather indices calculation'!AP18</f>
        <v>431.2</v>
      </c>
      <c r="F18">
        <f>'weather indices calculation'!AQ18</f>
        <v>21.77345772965862</v>
      </c>
      <c r="G18">
        <f>'weather indices calculation'!BJ18</f>
        <v>1410.5</v>
      </c>
      <c r="H18">
        <f>'weather indices calculation'!BK18</f>
        <v>-10.99063874829519</v>
      </c>
      <c r="I18">
        <f>'weather indices calculation'!CD18</f>
        <v>1345.0000000000002</v>
      </c>
      <c r="J18">
        <f>'weather indices calculation'!CE18</f>
        <v>-140.4072142259331</v>
      </c>
      <c r="K18">
        <f>'weather indices calculation'!CX18</f>
        <v>101.10000000000001</v>
      </c>
      <c r="L18">
        <f>'weather indices calculation'!CY18</f>
        <v>2.6940874372700101</v>
      </c>
      <c r="M18">
        <f>'weather indices calculation'!DR18</f>
        <v>84.9</v>
      </c>
      <c r="N18">
        <f>'weather indices calculation'!DS18</f>
        <v>10.343789823895037</v>
      </c>
      <c r="O18">
        <f>'weather indices calculation'!V41</f>
        <v>14067.65</v>
      </c>
      <c r="P18">
        <f>'weather indices calculation'!W41</f>
        <v>257.00089388694846</v>
      </c>
      <c r="Q18">
        <f>'weather indices calculation'!AP41</f>
        <v>45914.349999999991</v>
      </c>
      <c r="R18">
        <f>'weather indices calculation'!AQ41</f>
        <v>-2567.1001010186174</v>
      </c>
      <c r="S18">
        <f>'weather indices calculation'!BJ41</f>
        <v>43639.81</v>
      </c>
      <c r="T18">
        <f>'weather indices calculation'!BK41</f>
        <v>-4140.6777218911711</v>
      </c>
      <c r="U18">
        <f>'weather indices calculation'!CD41</f>
        <v>3317.4900000000002</v>
      </c>
      <c r="V18">
        <f>'weather indices calculation'!CE41</f>
        <v>47.654254032368087</v>
      </c>
      <c r="W18">
        <f>'weather indices calculation'!CX41</f>
        <v>2771.69</v>
      </c>
      <c r="X18">
        <f>'weather indices calculation'!CY41</f>
        <v>339.3502186438925</v>
      </c>
      <c r="Y18">
        <f>'weather indices calculation'!V64</f>
        <v>34092.049999999996</v>
      </c>
      <c r="Z18">
        <f>'weather indices calculation'!W64</f>
        <v>-525.82940866871377</v>
      </c>
      <c r="AA18">
        <f>'weather indices calculation'!AP64</f>
        <v>34298.58</v>
      </c>
      <c r="AB18">
        <f>'weather indices calculation'!AQ64</f>
        <v>-3768.1370019901078</v>
      </c>
      <c r="AC18">
        <f>'weather indices calculation'!BJ64</f>
        <v>2353.21</v>
      </c>
      <c r="AD18">
        <f>'weather indices calculation'!BK64</f>
        <v>-17.019272313719583</v>
      </c>
      <c r="AE18">
        <f>'weather indices calculation'!CD64</f>
        <v>2103.09</v>
      </c>
      <c r="AF18">
        <f>'weather indices calculation'!CE64</f>
        <v>246.56895384636769</v>
      </c>
      <c r="AG18">
        <f>'weather indices calculation'!V87</f>
        <v>112500.4</v>
      </c>
      <c r="AH18">
        <f>'weather indices calculation'!W87</f>
        <v>-11538.783822687115</v>
      </c>
      <c r="AI18">
        <f>'weather indices calculation'!AP87</f>
        <v>7714.65</v>
      </c>
      <c r="AJ18">
        <f>'weather indices calculation'!AQ87</f>
        <v>244.62492209801249</v>
      </c>
      <c r="AK18">
        <f>'weather indices calculation'!BJ87</f>
        <v>6787.9</v>
      </c>
      <c r="AL18">
        <f>'weather indices calculation'!BK87</f>
        <v>732.38013478679795</v>
      </c>
      <c r="AM18">
        <f>'weather indices calculation'!V110</f>
        <v>5570.4000000000005</v>
      </c>
      <c r="AN18">
        <f>'weather indices calculation'!W110</f>
        <v>-711.11777264911564</v>
      </c>
      <c r="AO18">
        <f>'weather indices calculation'!AP110</f>
        <v>7528.16</v>
      </c>
      <c r="AP18">
        <f>'weather indices calculation'!AQ110</f>
        <v>-583.04757197133631</v>
      </c>
      <c r="AQ18">
        <f>'weather indices calculation'!V133</f>
        <v>434.84000000000003</v>
      </c>
      <c r="AR18">
        <f>'weather indices calculation'!W133</f>
        <v>44.724013674395586</v>
      </c>
    </row>
    <row r="19" spans="1:44">
      <c r="A19" s="4">
        <v>1323.5294117647059</v>
      </c>
      <c r="B19">
        <v>18</v>
      </c>
      <c r="C19">
        <f>'weather indices calculation'!V19</f>
        <v>570.1</v>
      </c>
      <c r="D19">
        <f>'weather indices calculation'!W19</f>
        <v>-25.129704621702501</v>
      </c>
      <c r="E19">
        <f>'weather indices calculation'!AP19</f>
        <v>412.80000000000007</v>
      </c>
      <c r="F19">
        <f>'weather indices calculation'!AQ19</f>
        <v>20.626238081258695</v>
      </c>
      <c r="G19">
        <f>'weather indices calculation'!BJ19</f>
        <v>1449.1499999999999</v>
      </c>
      <c r="H19">
        <f>'weather indices calculation'!BK19</f>
        <v>-8.0502255355366827</v>
      </c>
      <c r="I19">
        <f>'weather indices calculation'!CD19</f>
        <v>1510.8999999999996</v>
      </c>
      <c r="J19">
        <f>'weather indices calculation'!CE19</f>
        <v>-68.696786843320126</v>
      </c>
      <c r="K19">
        <f>'weather indices calculation'!CX19</f>
        <v>92.399999999999991</v>
      </c>
      <c r="L19">
        <f>'weather indices calculation'!CY19</f>
        <v>1.7146699154944041</v>
      </c>
      <c r="M19">
        <f>'weather indices calculation'!DR19</f>
        <v>76.7</v>
      </c>
      <c r="N19">
        <f>'weather indices calculation'!DS19</f>
        <v>11.768489004359646</v>
      </c>
      <c r="O19">
        <f>'weather indices calculation'!V42</f>
        <v>13126.48</v>
      </c>
      <c r="P19">
        <f>'weather indices calculation'!W42</f>
        <v>299.50213581528033</v>
      </c>
      <c r="Q19">
        <f>'weather indices calculation'!AP42</f>
        <v>45863.459999999992</v>
      </c>
      <c r="R19">
        <f>'weather indices calculation'!AQ42</f>
        <v>-2628.3704880300415</v>
      </c>
      <c r="S19">
        <f>'weather indices calculation'!BJ42</f>
        <v>44614.929999999993</v>
      </c>
      <c r="T19">
        <f>'weather indices calculation'!BK42</f>
        <v>-1388.6184770640227</v>
      </c>
      <c r="U19">
        <f>'weather indices calculation'!CD42</f>
        <v>2942.62</v>
      </c>
      <c r="V19">
        <f>'weather indices calculation'!CE42</f>
        <v>22.98283177770854</v>
      </c>
      <c r="W19">
        <f>'weather indices calculation'!CX42</f>
        <v>2453.4399999999996</v>
      </c>
      <c r="X19">
        <f>'weather indices calculation'!CY42</f>
        <v>377.13491254616645</v>
      </c>
      <c r="Y19">
        <f>'weather indices calculation'!V65</f>
        <v>33548.645000000004</v>
      </c>
      <c r="Z19">
        <f>'weather indices calculation'!W65</f>
        <v>-595.08488855718383</v>
      </c>
      <c r="AA19">
        <f>'weather indices calculation'!AP65</f>
        <v>37943.93</v>
      </c>
      <c r="AB19">
        <f>'weather indices calculation'!AQ65</f>
        <v>-1841.937404685413</v>
      </c>
      <c r="AC19">
        <f>'weather indices calculation'!BJ65</f>
        <v>2004.9399999999998</v>
      </c>
      <c r="AD19">
        <f>'weather indices calculation'!BK65</f>
        <v>-6.7638790490163743</v>
      </c>
      <c r="AE19">
        <f>'weather indices calculation'!CD65</f>
        <v>1766.1599999999999</v>
      </c>
      <c r="AF19">
        <f>'weather indices calculation'!CE65</f>
        <v>261.58192732503818</v>
      </c>
      <c r="AG19">
        <f>'weather indices calculation'!V88</f>
        <v>127124.25000000001</v>
      </c>
      <c r="AH19">
        <f>'weather indices calculation'!W88</f>
        <v>-5052.6760778539601</v>
      </c>
      <c r="AI19">
        <f>'weather indices calculation'!AP88</f>
        <v>7229.1350000000002</v>
      </c>
      <c r="AJ19">
        <f>'weather indices calculation'!AQ88</f>
        <v>165.96708348977842</v>
      </c>
      <c r="AK19">
        <f>'weather indices calculation'!BJ88</f>
        <v>6133.48</v>
      </c>
      <c r="AL19">
        <f>'weather indices calculation'!BK88</f>
        <v>880.41050937586476</v>
      </c>
      <c r="AM19">
        <f>'weather indices calculation'!V111</f>
        <v>5469.9000000000015</v>
      </c>
      <c r="AN19">
        <f>'weather indices calculation'!W111</f>
        <v>-712.78244993896215</v>
      </c>
      <c r="AO19">
        <f>'weather indices calculation'!AP111</f>
        <v>5721.94</v>
      </c>
      <c r="AP19">
        <f>'weather indices calculation'!AQ111</f>
        <v>-228.89254009388407</v>
      </c>
      <c r="AQ19">
        <f>'weather indices calculation'!V134</f>
        <v>413.18</v>
      </c>
      <c r="AR19">
        <f>'weather indices calculation'!W134</f>
        <v>67.448611835408812</v>
      </c>
    </row>
    <row r="20" spans="1:44">
      <c r="A20" s="4">
        <v>1133.6633663366335</v>
      </c>
      <c r="B20">
        <v>19</v>
      </c>
      <c r="C20">
        <f>'weather indices calculation'!V20</f>
        <v>581.30000000000007</v>
      </c>
      <c r="D20">
        <f>'weather indices calculation'!W20</f>
        <v>-25.124802259419489</v>
      </c>
      <c r="E20">
        <f>'weather indices calculation'!AP20</f>
        <v>427.5</v>
      </c>
      <c r="F20">
        <f>'weather indices calculation'!AQ20</f>
        <v>19.070146258081984</v>
      </c>
      <c r="G20">
        <f>'weather indices calculation'!BJ20</f>
        <v>1360.8999999999999</v>
      </c>
      <c r="H20">
        <f>'weather indices calculation'!BK20</f>
        <v>-2.5382968286812648</v>
      </c>
      <c r="I20">
        <f>'weather indices calculation'!CD20</f>
        <v>1015.4000000000002</v>
      </c>
      <c r="J20">
        <f>'weather indices calculation'!CE20</f>
        <v>-168.06637513206607</v>
      </c>
      <c r="K20">
        <f>'weather indices calculation'!CX20</f>
        <v>103.49999999999999</v>
      </c>
      <c r="L20">
        <f>'weather indices calculation'!CY20</f>
        <v>0.35799876366152583</v>
      </c>
      <c r="M20">
        <f>'weather indices calculation'!DR20</f>
        <v>64.299999999999983</v>
      </c>
      <c r="N20">
        <f>'weather indices calculation'!DS20</f>
        <v>8.3235140817041469</v>
      </c>
      <c r="O20">
        <f>'weather indices calculation'!V43</f>
        <v>13855.82</v>
      </c>
      <c r="P20">
        <f>'weather indices calculation'!W43</f>
        <v>220.7412516711002</v>
      </c>
      <c r="Q20">
        <f>'weather indices calculation'!AP43</f>
        <v>43951.209999999992</v>
      </c>
      <c r="R20">
        <f>'weather indices calculation'!AQ43</f>
        <v>-2505.5254085435918</v>
      </c>
      <c r="S20">
        <f>'weather indices calculation'!BJ43</f>
        <v>31660.41</v>
      </c>
      <c r="T20">
        <f>'weather indices calculation'!BK43</f>
        <v>-4712.4004544063137</v>
      </c>
      <c r="U20">
        <f>'weather indices calculation'!CD43</f>
        <v>3344.8100000000004</v>
      </c>
      <c r="V20">
        <f>'weather indices calculation'!CE43</f>
        <v>-11.020549702587154</v>
      </c>
      <c r="W20">
        <f>'weather indices calculation'!CX43</f>
        <v>2089.9699999999998</v>
      </c>
      <c r="X20">
        <f>'weather indices calculation'!CY43</f>
        <v>270.99244668735406</v>
      </c>
      <c r="Y20">
        <f>'weather indices calculation'!V66</f>
        <v>32492.485000000001</v>
      </c>
      <c r="Z20">
        <f>'weather indices calculation'!W66</f>
        <v>-477.00810801205455</v>
      </c>
      <c r="AA20">
        <f>'weather indices calculation'!AP66</f>
        <v>25930.750000000004</v>
      </c>
      <c r="AB20">
        <f>'weather indices calculation'!AQ66</f>
        <v>-4327.1143398395534</v>
      </c>
      <c r="AC20">
        <f>'weather indices calculation'!BJ66</f>
        <v>2415.89</v>
      </c>
      <c r="AD20">
        <f>'weather indices calculation'!BK66</f>
        <v>-39.255502299618875</v>
      </c>
      <c r="AE20">
        <f>'weather indices calculation'!CD66</f>
        <v>1578.8199999999997</v>
      </c>
      <c r="AF20">
        <f>'weather indices calculation'!CE66</f>
        <v>192.0037395582587</v>
      </c>
      <c r="AG20">
        <f>'weather indices calculation'!V89</f>
        <v>78266.47</v>
      </c>
      <c r="AH20">
        <f>'weather indices calculation'!W89</f>
        <v>-13040.911489491469</v>
      </c>
      <c r="AI20">
        <f>'weather indices calculation'!AP89</f>
        <v>7715.0399999999991</v>
      </c>
      <c r="AJ20">
        <f>'weather indices calculation'!AQ89</f>
        <v>18.362632130007029</v>
      </c>
      <c r="AK20">
        <f>'weather indices calculation'!BJ89</f>
        <v>4916.8449999999993</v>
      </c>
      <c r="AL20">
        <f>'weather indices calculation'!BK89</f>
        <v>580.92226953627221</v>
      </c>
      <c r="AM20">
        <f>'weather indices calculation'!V112</f>
        <v>5424.9599999999991</v>
      </c>
      <c r="AN20">
        <f>'weather indices calculation'!W112</f>
        <v>-1201.1746395889261</v>
      </c>
      <c r="AO20">
        <f>'weather indices calculation'!AP112</f>
        <v>4068.5999999999995</v>
      </c>
      <c r="AP20">
        <f>'weather indices calculation'!AQ112</f>
        <v>-502.50126491957724</v>
      </c>
      <c r="AQ20">
        <f>'weather indices calculation'!V135</f>
        <v>350.21</v>
      </c>
      <c r="AR20">
        <f>'weather indices calculation'!W135</f>
        <v>44.489167779355476</v>
      </c>
    </row>
    <row r="21" spans="1:44">
      <c r="A21" s="4">
        <v>1305.0847457627119</v>
      </c>
      <c r="B21">
        <v>20</v>
      </c>
      <c r="C21">
        <f>'weather indices calculation'!V21</f>
        <v>590.5</v>
      </c>
      <c r="D21">
        <f>'weather indices calculation'!W21</f>
        <v>-27.057052086689808</v>
      </c>
      <c r="E21">
        <f>'weather indices calculation'!AP21</f>
        <v>430.10000000000008</v>
      </c>
      <c r="F21">
        <f>'weather indices calculation'!AQ21</f>
        <v>22.320630998689065</v>
      </c>
      <c r="G21">
        <f>'weather indices calculation'!BJ21</f>
        <v>1373</v>
      </c>
      <c r="H21">
        <f>'weather indices calculation'!BK21</f>
        <v>-5.2575581971830694</v>
      </c>
      <c r="I21">
        <f>'weather indices calculation'!CD21</f>
        <v>746.9</v>
      </c>
      <c r="J21">
        <f>'weather indices calculation'!CE21</f>
        <v>-30.880475402563324</v>
      </c>
      <c r="K21">
        <f>'weather indices calculation'!CX21</f>
        <v>108.10000000000001</v>
      </c>
      <c r="L21">
        <f>'weather indices calculation'!CY21</f>
        <v>0.48143655908386584</v>
      </c>
      <c r="M21">
        <f>'weather indices calculation'!DR21</f>
        <v>30.700000000000003</v>
      </c>
      <c r="N21">
        <f>'weather indices calculation'!DS21</f>
        <v>4.3958624888812752</v>
      </c>
      <c r="O21">
        <f>'weather indices calculation'!V44</f>
        <v>14114.6</v>
      </c>
      <c r="P21">
        <f>'weather indices calculation'!W44</f>
        <v>324.05342356571344</v>
      </c>
      <c r="Q21">
        <f>'weather indices calculation'!AP44</f>
        <v>45021.799999999996</v>
      </c>
      <c r="R21">
        <f>'weather indices calculation'!AQ44</f>
        <v>-2402.644845076115</v>
      </c>
      <c r="S21">
        <f>'weather indices calculation'!BJ44</f>
        <v>26076.349999999995</v>
      </c>
      <c r="T21">
        <f>'weather indices calculation'!BK44</f>
        <v>-850.3400140135692</v>
      </c>
      <c r="U21">
        <f>'weather indices calculation'!CD44</f>
        <v>3565.29</v>
      </c>
      <c r="V21">
        <f>'weather indices calculation'!CE44</f>
        <v>-28.982201946474493</v>
      </c>
      <c r="W21">
        <f>'weather indices calculation'!CX44</f>
        <v>1003.3999999999999</v>
      </c>
      <c r="X21">
        <f>'weather indices calculation'!CY44</f>
        <v>143.95888566420788</v>
      </c>
      <c r="Y21">
        <f>'weather indices calculation'!V67</f>
        <v>33161.050000000003</v>
      </c>
      <c r="Z21">
        <f>'weather indices calculation'!W67</f>
        <v>-499.66439364664325</v>
      </c>
      <c r="AA21">
        <f>'weather indices calculation'!AP67</f>
        <v>19268.149999999998</v>
      </c>
      <c r="AB21">
        <f>'weather indices calculation'!AQ67</f>
        <v>-921.26884192612101</v>
      </c>
      <c r="AC21">
        <f>'weather indices calculation'!BJ67</f>
        <v>2510.3399999999997</v>
      </c>
      <c r="AD21">
        <f>'weather indices calculation'!BK67</f>
        <v>-40.908902690551244</v>
      </c>
      <c r="AE21">
        <f>'weather indices calculation'!CD67</f>
        <v>746.2600000000001</v>
      </c>
      <c r="AF21">
        <f>'weather indices calculation'!CE67</f>
        <v>104.54398667118923</v>
      </c>
      <c r="AG21">
        <f>'weather indices calculation'!V90</f>
        <v>60583.6</v>
      </c>
      <c r="AH21">
        <f>'weather indices calculation'!W90</f>
        <v>-1903.4212310574164</v>
      </c>
      <c r="AI21">
        <f>'weather indices calculation'!AP90</f>
        <v>8087.4499999999989</v>
      </c>
      <c r="AJ21">
        <f>'weather indices calculation'!AQ90</f>
        <v>97.075586797874962</v>
      </c>
      <c r="AK21">
        <f>'weather indices calculation'!BJ90</f>
        <v>2371.0499999999993</v>
      </c>
      <c r="AL21">
        <f>'weather indices calculation'!BK90</f>
        <v>305.05381157229527</v>
      </c>
      <c r="AM21">
        <f>'weather indices calculation'!V113</f>
        <v>3464.5000000000005</v>
      </c>
      <c r="AN21">
        <f>'weather indices calculation'!W113</f>
        <v>-569.01014451904871</v>
      </c>
      <c r="AO21">
        <f>'weather indices calculation'!AP113</f>
        <v>1662.5700000000002</v>
      </c>
      <c r="AP21">
        <f>'weather indices calculation'!AQ113</f>
        <v>-108.54459083255976</v>
      </c>
      <c r="AQ21">
        <f>'weather indices calculation'!V136</f>
        <v>174.22999999999996</v>
      </c>
      <c r="AR21">
        <f>'weather indices calculation'!W136</f>
        <v>20.45483582503995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weather indices calculation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2023-05-02T18:59:39Z</dcterms:created>
  <dcterms:modified xsi:type="dcterms:W3CDTF">2023-07-12T04:38:09Z</dcterms:modified>
</cp:coreProperties>
</file>