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lee/repos/COVID19_SeoulGyeonggi/data/vaccine/"/>
    </mc:Choice>
  </mc:AlternateContent>
  <xr:revisionPtr revIDLastSave="0" documentId="8_{1BA1384A-51B9-8A47-9CCE-4A689ED0A8FA}" xr6:coauthVersionLast="47" xr6:coauthVersionMax="47" xr10:uidLastSave="{00000000-0000-0000-0000-000000000000}"/>
  <bookViews>
    <workbookView xWindow="840" yWindow="5320" windowWidth="27640" windowHeight="15300" xr2:uid="{B92C8CA0-7D78-034F-816D-1D827F26FF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C17" i="1"/>
  <c r="D14" i="1"/>
  <c r="E14" i="1"/>
  <c r="F14" i="1"/>
  <c r="G14" i="1"/>
  <c r="H14" i="1"/>
  <c r="C14" i="1"/>
  <c r="H12" i="1"/>
  <c r="G12" i="1"/>
  <c r="F12" i="1"/>
  <c r="E12" i="1"/>
  <c r="D12" i="1"/>
  <c r="C12" i="1"/>
  <c r="H10" i="1"/>
  <c r="G10" i="1"/>
  <c r="F10" i="1"/>
  <c r="E10" i="1"/>
  <c r="D10" i="1"/>
  <c r="C10" i="1"/>
  <c r="H8" i="1"/>
  <c r="G8" i="1"/>
  <c r="F8" i="1"/>
  <c r="E8" i="1"/>
  <c r="D8" i="1"/>
  <c r="C8" i="1"/>
  <c r="H6" i="1"/>
  <c r="G6" i="1"/>
  <c r="F6" i="1"/>
  <c r="E6" i="1"/>
  <c r="D6" i="1"/>
  <c r="C6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<sst xmlns="http://schemas.openxmlformats.org/spreadsheetml/2006/main" count="41" uniqueCount="22">
  <si>
    <t>age</t>
  </si>
  <si>
    <t xml:space="preserve">18-29 </t>
  </si>
  <si>
    <t xml:space="preserve">30-39 </t>
  </si>
  <si>
    <t>40-49</t>
  </si>
  <si>
    <t>50-59</t>
  </si>
  <si>
    <t>60-64</t>
  </si>
  <si>
    <t>65+</t>
  </si>
  <si>
    <t>vaccinated</t>
  </si>
  <si>
    <t>ratio</t>
  </si>
  <si>
    <t>~21/03/29</t>
  </si>
  <si>
    <t>21/03/28~21/04/03</t>
  </si>
  <si>
    <t>21/04/04~21/04/10</t>
  </si>
  <si>
    <t>21/04/11~21/04/17</t>
  </si>
  <si>
    <t>21/04/18~21/04/24</t>
  </si>
  <si>
    <t>21/04/25~21/05/01</t>
  </si>
  <si>
    <t>21/05/02~21/05/08</t>
  </si>
  <si>
    <t>50-64</t>
  </si>
  <si>
    <t>65-74</t>
  </si>
  <si>
    <t>75+</t>
  </si>
  <si>
    <t>30-49</t>
  </si>
  <si>
    <t>50-74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</si>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</sst>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1" fontId="0" fillId="0" borderId="0" xfId="1" applyFont="1"/>
    <xf numFmtId="41" fontId="0" fillId="0" borderId="0" xfId="1" applyFont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482E-7503-7D4E-8B78-09D9D04F50F5}">
  <dimension ref="A1:H17"/>
  <sheetViews>
    <sheetView tabSelected="1" workbookViewId="0">
      <selection activeCell="I6" sqref="I6"/>
    </sheetView>
  </sheetViews>
  <sheetFormatPr baseColWidth="10" defaultRowHeight="16" x14ac:dyDescent="0.2"/>
  <cols>
    <col min="1" max="1" width="17.6640625" bestFit="1" customWidth="1"/>
  </cols>
  <sheetData>
    <row r="1" spans="1:8" x14ac:dyDescent="0.2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3" t="s">
        <v>9</v>
      </c>
      <c r="B2" t="s">
        <v>7</v>
      </c>
      <c r="C2" s="1">
        <v>142948</v>
      </c>
      <c r="D2" s="1">
        <v>137323</v>
      </c>
      <c r="E2" s="1">
        <v>145582</v>
      </c>
      <c r="F2" s="1">
        <v>191464</v>
      </c>
      <c r="G2" s="1">
        <v>88171</v>
      </c>
      <c r="H2" s="1">
        <v>67774</v>
      </c>
    </row>
    <row r="3" spans="1:8" x14ac:dyDescent="0.2">
      <c r="A3" s="3"/>
      <c r="B3" t="s">
        <v>8</v>
      </c>
      <c r="C3">
        <f>C2/SUM($C$2:$H$2)</f>
        <v>0.18486360379793654</v>
      </c>
      <c r="D3">
        <f>D2/SUM($C$2:$H$2)</f>
        <v>0.17758922590273413</v>
      </c>
      <c r="E3">
        <f>E2/SUM($C$2:$H$2)</f>
        <v>0.18826995248699666</v>
      </c>
      <c r="F3">
        <f>F2/SUM($C$2:$H$2)</f>
        <v>0.24760559810258359</v>
      </c>
      <c r="G3">
        <f>G2/SUM($C$2:$H$2)</f>
        <v>0.11402474193740285</v>
      </c>
      <c r="H3">
        <f>H2/SUM($C$2:$H$2)</f>
        <v>8.7646877772346241E-2</v>
      </c>
    </row>
    <row r="4" spans="1:8" x14ac:dyDescent="0.2">
      <c r="B4" t="s">
        <v>0</v>
      </c>
      <c r="C4" t="s">
        <v>1</v>
      </c>
      <c r="D4" t="s">
        <v>2</v>
      </c>
      <c r="E4" t="s">
        <v>3</v>
      </c>
      <c r="F4" t="s">
        <v>16</v>
      </c>
      <c r="G4" t="s">
        <v>17</v>
      </c>
      <c r="H4" t="s">
        <v>18</v>
      </c>
    </row>
    <row r="5" spans="1:8" x14ac:dyDescent="0.2">
      <c r="A5" s="3" t="s">
        <v>10</v>
      </c>
      <c r="B5" t="s">
        <v>7</v>
      </c>
      <c r="C5" s="1">
        <v>12819</v>
      </c>
      <c r="D5" s="1">
        <v>11188</v>
      </c>
      <c r="E5" s="1">
        <v>10154</v>
      </c>
      <c r="F5" s="1">
        <v>17439</v>
      </c>
      <c r="G5" s="1">
        <v>28731</v>
      </c>
      <c r="H5" s="1">
        <v>106782</v>
      </c>
    </row>
    <row r="6" spans="1:8" x14ac:dyDescent="0.2">
      <c r="A6" s="3"/>
      <c r="B6" t="s">
        <v>8</v>
      </c>
      <c r="C6">
        <f>C5/SUM($C$5:$H$5)</f>
        <v>6.8509403408635428E-2</v>
      </c>
      <c r="D6">
        <f>D5/SUM($C$5:$H$5)</f>
        <v>5.9792745560169523E-2</v>
      </c>
      <c r="E6">
        <f>E5/SUM($C$5:$H$5)</f>
        <v>5.4266673079903585E-2</v>
      </c>
      <c r="F6">
        <f>F5/SUM($C$5:$H$5)</f>
        <v>9.3200365554504491E-2</v>
      </c>
      <c r="G6">
        <f>G5/SUM($C$5:$H$5)</f>
        <v>0.15354892498116113</v>
      </c>
      <c r="H6">
        <f>H5/SUM($C$5:$H$5)</f>
        <v>0.57068188741562587</v>
      </c>
    </row>
    <row r="7" spans="1:8" x14ac:dyDescent="0.2">
      <c r="A7" s="3" t="s">
        <v>11</v>
      </c>
      <c r="B7" t="s">
        <v>7</v>
      </c>
      <c r="C7" s="1">
        <v>14381</v>
      </c>
      <c r="D7" s="1">
        <v>12004</v>
      </c>
      <c r="E7" s="1">
        <v>10641</v>
      </c>
      <c r="F7" s="1">
        <v>16070</v>
      </c>
      <c r="G7" s="1">
        <v>15751</v>
      </c>
      <c r="H7" s="1">
        <v>157253</v>
      </c>
    </row>
    <row r="8" spans="1:8" x14ac:dyDescent="0.2">
      <c r="A8" s="3"/>
      <c r="B8" t="s">
        <v>8</v>
      </c>
      <c r="C8">
        <f>C7/SUM($C$7:$H$7)</f>
        <v>6.3604599734630701E-2</v>
      </c>
      <c r="D8">
        <f>D7/SUM($C$7:$H$7)</f>
        <v>5.3091552410437858E-2</v>
      </c>
      <c r="E8">
        <f>E7/SUM($C$7:$H$7)</f>
        <v>4.7063246351172046E-2</v>
      </c>
      <c r="F8">
        <f>F7/SUM($C$7:$H$7)</f>
        <v>7.1074745687748783E-2</v>
      </c>
      <c r="G8">
        <f>G7/SUM($C$7:$H$7)</f>
        <v>6.9663865546218492E-2</v>
      </c>
      <c r="H8">
        <f>H7/SUM($C$7:$H$7)</f>
        <v>0.69550199026979209</v>
      </c>
    </row>
    <row r="9" spans="1:8" x14ac:dyDescent="0.2">
      <c r="A9" s="3" t="s">
        <v>12</v>
      </c>
      <c r="B9" t="s">
        <v>7</v>
      </c>
      <c r="C9" s="1">
        <v>1306</v>
      </c>
      <c r="D9" s="1">
        <v>13102</v>
      </c>
      <c r="E9" s="1">
        <v>19100</v>
      </c>
      <c r="F9" s="1">
        <v>32330</v>
      </c>
      <c r="G9" s="1">
        <v>13575</v>
      </c>
      <c r="H9" s="1">
        <v>275290</v>
      </c>
    </row>
    <row r="10" spans="1:8" x14ac:dyDescent="0.2">
      <c r="A10" s="3"/>
      <c r="B10" t="s">
        <v>8</v>
      </c>
      <c r="C10">
        <f>C9/SUM($C$9:$H$9)</f>
        <v>3.6819536344491026E-3</v>
      </c>
      <c r="D10">
        <f>D9/SUM($C$9:$H$9)</f>
        <v>3.6937945266885257E-2</v>
      </c>
      <c r="E10">
        <f>E9/SUM($C$9:$H$9)</f>
        <v>5.3847867088803875E-2</v>
      </c>
      <c r="F10">
        <f>F9/SUM($C$9:$H$9)</f>
        <v>9.1146677642985827E-2</v>
      </c>
      <c r="G10">
        <f>G9/SUM($C$9:$H$9)</f>
        <v>3.8271455273848828E-2</v>
      </c>
      <c r="H10">
        <f>H9/SUM($C$9:$H$9)</f>
        <v>0.77611410109302714</v>
      </c>
    </row>
    <row r="11" spans="1:8" x14ac:dyDescent="0.2">
      <c r="A11" s="3" t="s">
        <v>13</v>
      </c>
      <c r="B11" t="s">
        <v>7</v>
      </c>
      <c r="C11" s="1">
        <v>1610</v>
      </c>
      <c r="D11" s="1">
        <v>25689</v>
      </c>
      <c r="E11" s="1">
        <v>49846</v>
      </c>
      <c r="F11" s="1">
        <v>173263</v>
      </c>
      <c r="G11" s="1">
        <v>68018</v>
      </c>
      <c r="H11" s="1">
        <v>472070</v>
      </c>
    </row>
    <row r="12" spans="1:8" x14ac:dyDescent="0.2">
      <c r="A12" s="3"/>
      <c r="B12" t="s">
        <v>8</v>
      </c>
      <c r="C12">
        <f>C11/SUM($C$11:$H$11)</f>
        <v>2.0366959478605837E-3</v>
      </c>
      <c r="D12">
        <f>D11/SUM($C$11:$H$11)</f>
        <v>3.249731813949723E-2</v>
      </c>
      <c r="E12">
        <f>E11/SUM($C$11:$H$11)</f>
        <v>6.3056612557179287E-2</v>
      </c>
      <c r="F12">
        <f>F11/SUM($C$11:$H$11)</f>
        <v>0.21918263976035299</v>
      </c>
      <c r="G12">
        <f>G11/SUM($C$11:$H$11)</f>
        <v>8.6044711168683966E-2</v>
      </c>
      <c r="H12">
        <f>H11/SUM($C$11:$H$11)</f>
        <v>0.59718202242642593</v>
      </c>
    </row>
    <row r="13" spans="1:8" x14ac:dyDescent="0.2">
      <c r="A13" s="3" t="s">
        <v>14</v>
      </c>
      <c r="B13" s="4" t="s">
        <v>7</v>
      </c>
      <c r="C13" s="5">
        <v>2542</v>
      </c>
      <c r="D13" s="5">
        <v>107899</v>
      </c>
      <c r="E13" s="5">
        <v>159107</v>
      </c>
      <c r="F13" s="5">
        <v>216868</v>
      </c>
      <c r="G13" s="5">
        <v>47536</v>
      </c>
      <c r="H13" s="5">
        <v>729989</v>
      </c>
    </row>
    <row r="14" spans="1:8" x14ac:dyDescent="0.2">
      <c r="A14" s="3"/>
      <c r="B14" s="4" t="s">
        <v>8</v>
      </c>
      <c r="C14">
        <f>C13/SUM($C$13:$H$13)</f>
        <v>2.0111698251738018E-3</v>
      </c>
      <c r="D14">
        <f t="shared" ref="D14:H14" si="0">D13/SUM($C$13:$H$13)</f>
        <v>8.5367117610711266E-2</v>
      </c>
      <c r="E14">
        <f t="shared" si="0"/>
        <v>0.12588166694489694</v>
      </c>
      <c r="F14">
        <f t="shared" si="0"/>
        <v>0.17158079372375767</v>
      </c>
      <c r="G14">
        <f t="shared" si="0"/>
        <v>3.7609350436452332E-2</v>
      </c>
      <c r="H14">
        <f t="shared" si="0"/>
        <v>0.57754990145900797</v>
      </c>
    </row>
    <row r="15" spans="1:8" x14ac:dyDescent="0.2">
      <c r="B15" t="s">
        <v>0</v>
      </c>
      <c r="C15" t="s">
        <v>1</v>
      </c>
      <c r="D15" s="2" t="s">
        <v>19</v>
      </c>
      <c r="E15" s="2"/>
      <c r="F15" s="2" t="s">
        <v>20</v>
      </c>
      <c r="G15" s="2"/>
      <c r="H15" t="s">
        <v>18</v>
      </c>
    </row>
    <row r="16" spans="1:8" x14ac:dyDescent="0.2">
      <c r="A16" s="3" t="s">
        <v>15</v>
      </c>
      <c r="B16" s="4" t="s">
        <v>7</v>
      </c>
      <c r="C16" s="5">
        <v>1901</v>
      </c>
      <c r="D16" s="6">
        <v>99829</v>
      </c>
      <c r="E16" s="6"/>
      <c r="F16" s="6">
        <v>96691</v>
      </c>
      <c r="G16" s="6"/>
      <c r="H16" s="5">
        <v>341626</v>
      </c>
    </row>
    <row r="17" spans="1:8" x14ac:dyDescent="0.2">
      <c r="A17" s="3"/>
      <c r="B17" s="4" t="s">
        <v>8</v>
      </c>
      <c r="C17">
        <f>C16/SUM($C$16:$H$16)</f>
        <v>3.5200639944301146E-3</v>
      </c>
      <c r="D17">
        <f t="shared" ref="D17:H17" si="1">D16/SUM($C$16:$H$16)</f>
        <v>0.1848524295107648</v>
      </c>
      <c r="E17">
        <f t="shared" si="1"/>
        <v>0</v>
      </c>
      <c r="F17">
        <f t="shared" si="1"/>
        <v>0.17904182413752878</v>
      </c>
      <c r="G17">
        <f t="shared" si="1"/>
        <v>0</v>
      </c>
      <c r="H17">
        <f t="shared" si="1"/>
        <v>0.6325856823572763</v>
      </c>
    </row>
  </sheetData>
  <mergeCells count="7">
    <mergeCell ref="A2:A3"/>
    <mergeCell ref="A7:A8"/>
    <mergeCell ref="A9:A10"/>
    <mergeCell ref="A11:A12"/>
    <mergeCell ref="A13:A14"/>
    <mergeCell ref="A16:A17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2021-09-03T08:01:51Z</dcterms:created>
  <dcterms:modified xsi:type="dcterms:W3CDTF">2021-09-03T10:32:04Z</dcterms:modified>
</cp:coreProperties>
</file>