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286629CB-6095-2C44-8CFA-AD697C82FF3B}" xr6:coauthVersionLast="47" xr6:coauthVersionMax="47" xr10:uidLastSave="{00000000-0000-0000-0000-000000000000}"/>
  <bookViews>
    <workbookView xWindow="14700" yWindow="740" windowWidth="14700" windowHeight="167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7" i="5"/>
  <c r="D7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<sst xmlns="http://schemas.openxmlformats.org/spreadsheetml/2006/main" count="104" uniqueCount="35">
  <si>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</si>
  <si>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</si>
  <si>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</si>
  <si>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</si>
  <si>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</si>
  <si>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</si>
  <si>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</si>
  <si>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</si>
  <si>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</si>
  <si>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</si>
  <si>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</si>
  <si>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</si>
  <si>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</si>
  <si>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</si>
  <si>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</si>
  <si>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</si>
  <si>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</si>
  <si>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(monomer)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</si>
  <si>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</si>
  <si>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</si>
  <si>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</si>
  <si>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</si>
  <si>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</si>
  <si>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</si>
  <si>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</si>
  <si>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</si>
  <si>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</si>
  <si>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</si>
  <si>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</si>
  <si>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</si>
  <si>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Cunningham et al., 1999 (predimer)</t>
  </si>
  <si>
    <t>Rouet et al., 2005</t>
  </si>
  <si>
    <t>ELISA plate+Saturation</t>
  </si>
  <si>
    <t>In-house data, 2023</t>
  </si>
  <si>
    <t>von Tiedemann &amp; Bilitewski,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</si>
</sst>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0"/>
  <sheetViews>
    <sheetView tabSelected="1" zoomScale="120" zoomScaleNormal="120" workbookViewId="0">
      <selection activeCell="A6" sqref="A6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16" t="s">
        <v>7</v>
      </c>
      <c r="C1" s="4" t="s">
        <v>4</v>
      </c>
      <c r="D1" s="5" t="s">
        <v>5</v>
      </c>
    </row>
    <row r="2" spans="1:4" ht="17" thickTop="1" x14ac:dyDescent="0.2">
      <c r="A2" s="11" t="s">
        <v>27</v>
      </c>
      <c r="B2" s="14" t="s">
        <v>8</v>
      </c>
      <c r="C2" s="2">
        <v>16</v>
      </c>
      <c r="D2" s="6"/>
    </row>
    <row r="3" spans="1:4" x14ac:dyDescent="0.2">
      <c r="A3" s="11" t="s">
        <v>26</v>
      </c>
      <c r="B3" s="14" t="s">
        <v>8</v>
      </c>
      <c r="C3" s="2">
        <v>9</v>
      </c>
      <c r="D3" s="6"/>
    </row>
    <row r="4" spans="1:4" x14ac:dyDescent="0.2">
      <c r="A4" s="10" t="s">
        <v>14</v>
      </c>
      <c r="B4" s="15" t="s">
        <v>9</v>
      </c>
      <c r="C4" s="1">
        <v>1</v>
      </c>
      <c r="D4" s="7">
        <v>0.3</v>
      </c>
    </row>
    <row r="5" spans="1:4" x14ac:dyDescent="0.2">
      <c r="A5" s="10" t="s">
        <v>34</v>
      </c>
      <c r="B5" s="15" t="s">
        <v>9</v>
      </c>
      <c r="C5" s="1">
        <v>7.5</v>
      </c>
      <c r="D5" s="7">
        <f>3/SQRT(10)</f>
        <v>0.94868329805051377</v>
      </c>
    </row>
    <row r="6" spans="1:4" x14ac:dyDescent="0.2">
      <c r="A6" s="11" t="s">
        <v>19</v>
      </c>
      <c r="B6" s="2" t="s">
        <v>9</v>
      </c>
      <c r="C6" s="2">
        <v>9.33</v>
      </c>
      <c r="D6" s="6">
        <v>0.96</v>
      </c>
    </row>
    <row r="7" spans="1:4" x14ac:dyDescent="0.2">
      <c r="A7" s="17" t="s">
        <v>20</v>
      </c>
      <c r="B7" s="18" t="s">
        <v>8</v>
      </c>
      <c r="C7" s="18">
        <v>7</v>
      </c>
      <c r="D7" s="19">
        <v>1</v>
      </c>
    </row>
    <row r="8" spans="1:4" x14ac:dyDescent="0.2">
      <c r="A8" s="17" t="s">
        <v>21</v>
      </c>
      <c r="B8" s="18" t="s">
        <v>8</v>
      </c>
      <c r="C8" s="18">
        <v>114</v>
      </c>
      <c r="D8" s="19"/>
    </row>
    <row r="9" spans="1:4" x14ac:dyDescent="0.2">
      <c r="A9" s="17" t="s">
        <v>22</v>
      </c>
      <c r="B9" s="18" t="s">
        <v>8</v>
      </c>
      <c r="C9" s="18">
        <v>54</v>
      </c>
      <c r="D9" s="19"/>
    </row>
    <row r="10" spans="1:4" ht="17" thickBot="1" x14ac:dyDescent="0.25">
      <c r="A10" s="20" t="s">
        <v>31</v>
      </c>
      <c r="B10" s="21" t="s">
        <v>32</v>
      </c>
      <c r="C10" s="21">
        <v>59.4</v>
      </c>
      <c r="D10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1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25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27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26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30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17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7" t="s">
        <v>14</v>
      </c>
      <c r="B10" s="18" t="s">
        <v>9</v>
      </c>
      <c r="C10" s="18">
        <v>9.8000000000000007</v>
      </c>
      <c r="D10" s="19">
        <v>0.4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7" t="s">
        <v>33</v>
      </c>
      <c r="B11" s="18" t="s">
        <v>9</v>
      </c>
      <c r="C11" s="18">
        <f>AVERAGE(I12:I14)</f>
        <v>580</v>
      </c>
      <c r="D11" s="1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ht="17" thickBot="1" x14ac:dyDescent="0.25">
      <c r="A12" s="20" t="s">
        <v>31</v>
      </c>
      <c r="B12" s="21" t="s">
        <v>32</v>
      </c>
      <c r="C12" s="21">
        <v>292.5</v>
      </c>
      <c r="D12" s="8">
        <v>163.80000000000001</v>
      </c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8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13</v>
      </c>
      <c r="B2" s="2" t="s">
        <v>8</v>
      </c>
      <c r="C2" s="2">
        <v>2.09</v>
      </c>
      <c r="D2" s="6">
        <v>0.82</v>
      </c>
      <c r="F2" t="s">
        <v>24</v>
      </c>
      <c r="G2">
        <v>5.29</v>
      </c>
    </row>
    <row r="3" spans="1:7" x14ac:dyDescent="0.2">
      <c r="A3" s="11" t="s">
        <v>29</v>
      </c>
      <c r="B3" s="2" t="s">
        <v>8</v>
      </c>
      <c r="C3" s="2">
        <v>0.2</v>
      </c>
      <c r="D3" s="6"/>
      <c r="G3">
        <v>7.43</v>
      </c>
    </row>
    <row r="4" spans="1:7" x14ac:dyDescent="0.2">
      <c r="A4" s="10" t="s">
        <v>28</v>
      </c>
      <c r="B4" s="1" t="s">
        <v>8</v>
      </c>
      <c r="C4" s="1">
        <v>0.28000000000000003</v>
      </c>
      <c r="D4" s="7"/>
    </row>
    <row r="5" spans="1:7" x14ac:dyDescent="0.2">
      <c r="A5" s="10" t="s">
        <v>18</v>
      </c>
      <c r="B5" s="1" t="s">
        <v>8</v>
      </c>
      <c r="C5" s="1">
        <v>0.32</v>
      </c>
      <c r="D5" s="7"/>
    </row>
    <row r="6" spans="1:7" x14ac:dyDescent="0.2">
      <c r="A6" s="17" t="s">
        <v>23</v>
      </c>
      <c r="B6" s="18" t="s">
        <v>8</v>
      </c>
      <c r="C6" s="18">
        <v>0.93</v>
      </c>
      <c r="D6" s="19">
        <v>0.71</v>
      </c>
    </row>
    <row r="7" spans="1:7" x14ac:dyDescent="0.2">
      <c r="A7" s="17" t="s">
        <v>33</v>
      </c>
      <c r="B7" s="18" t="s">
        <v>9</v>
      </c>
      <c r="C7" s="18">
        <f>AVERAGE(G2:G3)</f>
        <v>6.3599999999999994</v>
      </c>
      <c r="D7" s="19">
        <f>STDEVA(G2:G3)/SQRT(2)</f>
        <v>1.0700000000000032</v>
      </c>
    </row>
    <row r="8" spans="1:7" ht="17" thickBot="1" x14ac:dyDescent="0.25">
      <c r="A8" s="22" t="s">
        <v>31</v>
      </c>
      <c r="B8" s="23" t="s">
        <v>32</v>
      </c>
      <c r="C8" s="21">
        <v>0.24640000000000001</v>
      </c>
      <c r="D8" s="8">
        <v>0.1351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2023-08-07T23:40:04Z</dcterms:modified>
</cp:coreProperties>
</file>