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BA6BFAE9-C067-AE47-8711-D8D8BBBA95D8}" xr6:coauthVersionLast="47" xr6:coauthVersionMax="47" xr10:uidLastSave="{00000000-0000-0000-0000-000000000000}"/>
  <bookViews>
    <workbookView xWindow="0" yWindow="740" windowWidth="29400" windowHeight="16700" firstSheet="4" activeTab="6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  <sheet name="CBM (kidney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E5" i="8"/>
  <c r="E2" i="8"/>
  <c r="E4" i="6"/>
  <c r="E3" i="7"/>
  <c r="E2" i="7"/>
  <c r="E3" i="6" l="1"/>
  <c r="E2" i="6"/>
</calcChain>
</file>

<file path=xl/sharedStrings.xml><?xml version="1.0" encoding="utf-8"?>
<sst xmlns="http://schemas.openxmlformats.org/spreadsheetml/2006/main" count="74" uniqueCount="38">
  <si>
    <t>Reference</t>
  </si>
  <si>
    <t>Average</t>
  </si>
  <si>
    <t>SE</t>
  </si>
  <si>
    <t>SD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</si>
  <si>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</si>
  <si>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</si>
  <si>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</si>
  <si>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</si>
  <si>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</si>
  <si>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</si>
  <si>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</si>
  <si>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</si>
  <si>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N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</si>
  <si>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</si>
  <si>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</si>
  <si>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</si>
  <si>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</si>
  <si>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</si>
  <si>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</si>
  <si>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Lijnen et al., 2007</t>
  </si>
  <si>
    <t>Van Hul et al., 2012</t>
  </si>
  <si>
    <t>Lijnen et al., 2003</t>
  </si>
  <si>
    <t>Chang et al., 2012</t>
  </si>
  <si>
    <t>Gambaro et al., 1992</t>
  </si>
  <si>
    <t>Yagihashi, 1978 (6 month-old rats)</t>
  </si>
  <si>
    <t>Yagihashi, 1978 (7 month-old rats)</t>
  </si>
  <si>
    <t>Tufto &amp; Rofstad, 1999 (Balb/c nu/nu &amp; D-12 cell)</t>
  </si>
  <si>
    <t>Tufto &amp; Rofstad, 1999 (Balb/c nu/nu &amp; R-18 cell)</t>
  </si>
  <si>
    <t>Tufto &amp; Rofstad, 1999 (Balb/c nu/nu &amp; U-25 cell)</t>
  </si>
  <si>
    <t>Kostourou et al., 2013 (C57BL6/129 &amp; B16F0 cell)</t>
  </si>
  <si>
    <t>Kostourou et al., 2013 (C57BL6/129 &amp; CMT19T cell)</t>
  </si>
  <si>
    <t>Jones et al., 2013 (C57BL6 &amp; LLC cell)</t>
  </si>
  <si>
    <t>Goel et al., 2013 (Nude &amp; 4T1 primary tumor)</t>
  </si>
  <si>
    <t>Goel et al., 2013 (C57BL6/J &amp; E0771 tumor)</t>
  </si>
  <si>
    <t>Mesquita et al., 2012 (C3H &amp; fibrosarcoma)</t>
  </si>
  <si>
    <t>Mesquita et al., 2012 (Nude &amp; fibrosarcoma)</t>
  </si>
  <si>
    <t>Fernandez-Rodriguez et al., 2016 (C57BL6 &amp; B16F1)</t>
  </si>
  <si>
    <t>Fox et al.,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</si>
</sst>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8" totalsRowShown="0">
  <autoFilter ref="A1:C8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10" totalsRowShown="0">
  <autoFilter ref="A1:C10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4" totalsRowShown="0">
  <autoFilter ref="A1:E4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009760-B3AA-0840-930F-D2CDF2C281B5}" name="Table58" displayName="Table58" ref="A1:E7" totalsRowShown="0">
  <autoFilter ref="A1:E7" xr:uid="{75009760-B3AA-0840-930F-D2CDF2C281B5}"/>
  <tableColumns count="5">
    <tableColumn id="1" xr3:uid="{F663CDD2-D3B9-904E-B285-49DAC8870978}" name="Reference"/>
    <tableColumn id="2" xr3:uid="{96EE9805-BA6F-4441-8B97-1F18D839E4E5}" name="Average"/>
    <tableColumn id="3" xr3:uid="{1F3FB073-7DBD-FF4C-B602-EEA5E6607750}" name="SD"/>
    <tableColumn id="4" xr3:uid="{F5A9B8A8-2E67-A64F-A24E-5EAB6675757E}" name="N"/>
    <tableColumn id="5" xr3:uid="{88A4B682-E733-934A-8C16-16DEC42C6D52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A12" sqref="A12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10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8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21</v>
      </c>
      <c r="D5">
        <v>47</v>
      </c>
      <c r="E5">
        <v>2.6</v>
      </c>
    </row>
    <row r="6" spans="1:5" x14ac:dyDescent="0.2">
      <c r="A6" t="s">
        <v>11</v>
      </c>
      <c r="D6">
        <v>76</v>
      </c>
      <c r="E6">
        <v>3.9</v>
      </c>
    </row>
    <row r="7" spans="1:5" x14ac:dyDescent="0.2">
      <c r="A7" t="s">
        <v>20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19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8"/>
  <sheetViews>
    <sheetView workbookViewId="0">
      <selection activeCell="A3" sqref="A3"/>
    </sheetView>
  </sheetViews>
  <sheetFormatPr baseColWidth="10" defaultRowHeight="16" x14ac:dyDescent="0.2"/>
  <cols>
    <col min="1" max="1" width="45.1640625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34</v>
      </c>
      <c r="B2">
        <v>53</v>
      </c>
      <c r="C2">
        <v>9.5</v>
      </c>
    </row>
    <row r="3" spans="1:3" x14ac:dyDescent="0.2">
      <c r="A3" t="s">
        <v>35</v>
      </c>
      <c r="B3">
        <v>130</v>
      </c>
      <c r="C3">
        <v>14.76</v>
      </c>
    </row>
    <row r="4" spans="1:3" x14ac:dyDescent="0.2">
      <c r="A4" t="s">
        <v>32</v>
      </c>
      <c r="B4">
        <v>84.95</v>
      </c>
      <c r="C4">
        <v>3.75</v>
      </c>
    </row>
    <row r="5" spans="1:3" x14ac:dyDescent="0.2">
      <c r="A5" t="s">
        <v>33</v>
      </c>
      <c r="B5">
        <v>86.59</v>
      </c>
      <c r="C5">
        <v>1.26</v>
      </c>
    </row>
    <row r="6" spans="1:3" x14ac:dyDescent="0.2">
      <c r="A6" t="s">
        <v>26</v>
      </c>
      <c r="B6">
        <v>134.80000000000001</v>
      </c>
      <c r="C6">
        <v>8.32</v>
      </c>
    </row>
    <row r="7" spans="1:3" x14ac:dyDescent="0.2">
      <c r="A7" t="s">
        <v>27</v>
      </c>
      <c r="B7">
        <v>93.3</v>
      </c>
      <c r="C7">
        <v>4.2300000000000004</v>
      </c>
    </row>
    <row r="8" spans="1:3" x14ac:dyDescent="0.2">
      <c r="A8" t="s">
        <v>28</v>
      </c>
      <c r="B8">
        <v>113.1</v>
      </c>
      <c r="C8">
        <v>5.51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workbookViewId="0">
      <selection activeCell="A6" sqref="A6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370</v>
      </c>
      <c r="C2">
        <v>37</v>
      </c>
      <c r="D2">
        <v>290</v>
      </c>
      <c r="E2">
        <v>23</v>
      </c>
    </row>
    <row r="3" spans="1:5" x14ac:dyDescent="0.2">
      <c r="A3" t="s">
        <v>10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8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21</v>
      </c>
      <c r="D5">
        <v>120</v>
      </c>
      <c r="E5">
        <v>6.2</v>
      </c>
    </row>
    <row r="6" spans="1:5" x14ac:dyDescent="0.2">
      <c r="A6" t="s">
        <v>11</v>
      </c>
      <c r="D6">
        <v>210</v>
      </c>
      <c r="E6">
        <v>17</v>
      </c>
    </row>
    <row r="7" spans="1:5" x14ac:dyDescent="0.2">
      <c r="A7" t="s">
        <v>20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19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10"/>
  <sheetViews>
    <sheetView workbookViewId="0">
      <selection activeCell="A5" sqref="A5"/>
    </sheetView>
  </sheetViews>
  <sheetFormatPr baseColWidth="10" defaultRowHeight="16" x14ac:dyDescent="0.2"/>
  <cols>
    <col min="1" max="1" width="55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26</v>
      </c>
      <c r="B2">
        <v>19.45</v>
      </c>
      <c r="C2">
        <v>2.1</v>
      </c>
    </row>
    <row r="3" spans="1:3" x14ac:dyDescent="0.2">
      <c r="A3" t="s">
        <v>27</v>
      </c>
      <c r="B3">
        <v>19.13</v>
      </c>
      <c r="C3">
        <v>1.8</v>
      </c>
    </row>
    <row r="4" spans="1:3" x14ac:dyDescent="0.2">
      <c r="A4" t="s">
        <v>28</v>
      </c>
      <c r="B4">
        <v>17.64</v>
      </c>
      <c r="C4">
        <v>2.4</v>
      </c>
    </row>
    <row r="5" spans="1:3" x14ac:dyDescent="0.2">
      <c r="A5" t="s">
        <v>36</v>
      </c>
      <c r="B5">
        <v>70.62</v>
      </c>
      <c r="C5">
        <v>9.74</v>
      </c>
    </row>
    <row r="6" spans="1:3" x14ac:dyDescent="0.2">
      <c r="A6" t="s">
        <v>29</v>
      </c>
      <c r="B6">
        <v>31.87</v>
      </c>
      <c r="C6">
        <v>5.8</v>
      </c>
    </row>
    <row r="7" spans="1:3" x14ac:dyDescent="0.2">
      <c r="A7" t="s">
        <v>30</v>
      </c>
      <c r="B7">
        <v>29.65</v>
      </c>
      <c r="C7">
        <v>2.81</v>
      </c>
    </row>
    <row r="8" spans="1:3" x14ac:dyDescent="0.2">
      <c r="A8" t="s">
        <v>31</v>
      </c>
      <c r="B8">
        <v>147.74</v>
      </c>
      <c r="C8">
        <v>17.899999999999999</v>
      </c>
    </row>
    <row r="9" spans="1:3" x14ac:dyDescent="0.2">
      <c r="A9" t="s">
        <v>32</v>
      </c>
      <c r="B9">
        <v>292.45</v>
      </c>
      <c r="C9">
        <v>28.64</v>
      </c>
    </row>
    <row r="10" spans="1:3" x14ac:dyDescent="0.2">
      <c r="A10" t="s">
        <v>33</v>
      </c>
      <c r="B10">
        <v>211.93</v>
      </c>
      <c r="C10">
        <v>25.6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4"/>
  <sheetViews>
    <sheetView workbookViewId="0">
      <selection sqref="A1:E4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13</v>
      </c>
      <c r="B2">
        <v>59</v>
      </c>
      <c r="C2">
        <v>13</v>
      </c>
      <c r="D2">
        <v>4</v>
      </c>
      <c r="E2">
        <f>C2/SQRT(D2)</f>
        <v>6.5</v>
      </c>
    </row>
    <row r="3" spans="1:5" x14ac:dyDescent="0.2">
      <c r="A3" t="s">
        <v>14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15</v>
      </c>
      <c r="B4">
        <v>89</v>
      </c>
      <c r="E4">
        <f>B4*2.2/100</f>
        <v>1.9580000000000002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E6" sqref="E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16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14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17</v>
      </c>
      <c r="B4">
        <v>61.87</v>
      </c>
      <c r="D4">
        <v>6</v>
      </c>
      <c r="E4">
        <v>1.33</v>
      </c>
    </row>
    <row r="5" spans="1:5" x14ac:dyDescent="0.2">
      <c r="A5" t="s">
        <v>18</v>
      </c>
      <c r="B5">
        <v>55.67</v>
      </c>
      <c r="D5">
        <v>6</v>
      </c>
      <c r="E5">
        <v>1.04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8496-EB20-CE45-9016-2212A07E7085}">
  <dimension ref="A1:E7"/>
  <sheetViews>
    <sheetView tabSelected="1" workbookViewId="0">
      <selection activeCell="A8" sqref="A8"/>
    </sheetView>
  </sheetViews>
  <sheetFormatPr baseColWidth="10" defaultRowHeight="16" x14ac:dyDescent="0.2"/>
  <cols>
    <col min="1" max="1" width="24.832031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14</v>
      </c>
      <c r="B2">
        <v>178.16</v>
      </c>
      <c r="C2">
        <v>35.61</v>
      </c>
      <c r="D2">
        <v>19</v>
      </c>
      <c r="E2">
        <f>C2/SQRT(D2)</f>
        <v>8.1694942831307031</v>
      </c>
    </row>
    <row r="3" spans="1:5" x14ac:dyDescent="0.2">
      <c r="A3" t="s">
        <v>22</v>
      </c>
      <c r="B3">
        <v>224.2</v>
      </c>
      <c r="D3">
        <v>4</v>
      </c>
      <c r="E3">
        <v>27.7</v>
      </c>
    </row>
    <row r="4" spans="1:5" x14ac:dyDescent="0.2">
      <c r="A4" t="s">
        <v>23</v>
      </c>
      <c r="B4">
        <v>235.57</v>
      </c>
      <c r="E4">
        <v>1.05</v>
      </c>
    </row>
    <row r="5" spans="1:5" x14ac:dyDescent="0.2">
      <c r="A5" t="s">
        <v>24</v>
      </c>
      <c r="B5">
        <v>160.5</v>
      </c>
      <c r="C5">
        <v>3.8</v>
      </c>
      <c r="D5">
        <v>4</v>
      </c>
      <c r="E5">
        <f>C5/SQRT(D5)</f>
        <v>1.9</v>
      </c>
    </row>
    <row r="6" spans="1:5" x14ac:dyDescent="0.2">
      <c r="A6" t="s">
        <v>25</v>
      </c>
      <c r="B6">
        <v>184.6</v>
      </c>
      <c r="C6">
        <v>6.5</v>
      </c>
      <c r="D6">
        <v>4</v>
      </c>
      <c r="E6">
        <f>C6/SQRT(D6)</f>
        <v>3.25</v>
      </c>
    </row>
    <row r="7" spans="1:5" x14ac:dyDescent="0.2">
      <c r="A7" t="s">
        <v>37</v>
      </c>
      <c r="B7">
        <v>305</v>
      </c>
      <c r="E7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  <vt:lpstr>CBM (kidney)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2023-08-04T17:42:33Z</dcterms:modified>
</cp:coreProperties>
</file>