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C8DF4566-32B5-1446-B736-47A14E4EE079}" xr6:coauthVersionLast="47" xr6:coauthVersionMax="47" xr10:uidLastSave="{00000000-0000-0000-0000-000000000000}"/>
  <bookViews>
    <workbookView xWindow="0" yWindow="500" windowWidth="22400" windowHeight="2276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C8" i="5"/>
  <c r="D8" i="5"/>
  <c r="D3" i="4"/>
  <c r="C3" i="4"/>
  <c r="D2" i="4"/>
  <c r="C2" i="4"/>
  <c r="C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9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10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<sst xmlns="http://schemas.openxmlformats.org/spreadsheetml/2006/main" count="122" uniqueCount="41">
  <si>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</si>
  <si>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</si>
  <si>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</si>
  <si>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</si>
  <si>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</si>
  <si>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</si>
  <si>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</si>
  <si>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</si>
  <si>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</si>
  <si>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</si>
  <si>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</si>
  <si>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</si>
  <si>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</si>
  <si>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Mamer et al., 2020</t>
  </si>
  <si>
    <t>Huang et al., 1998 (VEGF-A165)</t>
  </si>
  <si>
    <t>Huang et al., 1998 (VEGF-A164)</t>
  </si>
  <si>
    <t>Soker et al., 1998</t>
  </si>
  <si>
    <t>Papadopoulos et al., 2012</t>
  </si>
  <si>
    <t>Jin et al., 2007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</si>
  <si>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</si>
  <si>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</si>
  <si>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</si>
  <si>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</si>
  <si>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</si>
  <si>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</si>
  <si>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</si>
  <si>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</si>
  <si>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</si>
  <si>
    <t>Rouet et al., 2005</t>
  </si>
  <si>
    <t>In-house data, 2023</t>
  </si>
  <si>
    <t>Lu et al., 2023</t>
  </si>
  <si>
    <t>Herve et al., 2008</t>
  </si>
  <si>
    <t>von Tiedemann &amp; Bilitewski, 2002 (SPR)</t>
  </si>
  <si>
    <t>von Tiedemann &amp; Bilitewski, 2002 (Radioligand)</t>
  </si>
  <si>
    <t>Soker et al., 1996</t>
  </si>
  <si>
    <t>Whitaker et al., 2001 (COS-1 cell)</t>
  </si>
  <si>
    <t>Whitaker et al., 2001 (Balb/c cell)</t>
  </si>
  <si>
    <t>Cunningham et al., 1999 (full-length predimer)</t>
  </si>
  <si>
    <t>Cunningham et al., 1999 (full-length monomer)</t>
  </si>
  <si>
    <t>Cunningham et al., 1999 (short-length predimer)</t>
  </si>
  <si>
    <t>Tessler et al., 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</si>
</sst>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/>
    <xf numFmtId="0" fontId="3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1"/>
  <sheetViews>
    <sheetView zoomScale="120" zoomScaleNormal="120" workbookViewId="0">
      <selection activeCell="D5" sqref="D5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9" t="s">
        <v>0</v>
      </c>
      <c r="B1" s="4" t="s">
        <v>7</v>
      </c>
      <c r="C1" s="4" t="s">
        <v>4</v>
      </c>
      <c r="D1" s="5" t="s">
        <v>5</v>
      </c>
    </row>
    <row r="2" spans="1:4" ht="17" thickTop="1" x14ac:dyDescent="0.2">
      <c r="A2" s="11" t="s">
        <v>25</v>
      </c>
      <c r="B2" s="2" t="s">
        <v>8</v>
      </c>
      <c r="C2" s="2">
        <v>16</v>
      </c>
      <c r="D2" s="6"/>
    </row>
    <row r="3" spans="1:4" x14ac:dyDescent="0.2">
      <c r="A3" s="10" t="s">
        <v>24</v>
      </c>
      <c r="B3" s="1" t="s">
        <v>8</v>
      </c>
      <c r="C3" s="1">
        <v>9</v>
      </c>
      <c r="D3" s="7"/>
    </row>
    <row r="4" spans="1:4" x14ac:dyDescent="0.2">
      <c r="A4" s="10" t="s">
        <v>13</v>
      </c>
      <c r="B4" s="1" t="s">
        <v>9</v>
      </c>
      <c r="C4" s="1">
        <v>1</v>
      </c>
      <c r="D4" s="7">
        <v>0.3</v>
      </c>
    </row>
    <row r="5" spans="1:4" x14ac:dyDescent="0.2">
      <c r="A5" s="10" t="s">
        <v>32</v>
      </c>
      <c r="B5" s="1" t="s">
        <v>9</v>
      </c>
      <c r="C5" s="1">
        <v>7.5</v>
      </c>
      <c r="D5" s="7">
        <v>0.95</v>
      </c>
    </row>
    <row r="6" spans="1:4" x14ac:dyDescent="0.2">
      <c r="A6" s="10" t="s">
        <v>33</v>
      </c>
      <c r="B6" s="1" t="s">
        <v>8</v>
      </c>
      <c r="C6" s="1">
        <v>74</v>
      </c>
      <c r="D6" s="7"/>
    </row>
    <row r="7" spans="1:4" x14ac:dyDescent="0.2">
      <c r="A7" s="10" t="s">
        <v>17</v>
      </c>
      <c r="B7" s="1" t="s">
        <v>9</v>
      </c>
      <c r="C7" s="1">
        <v>9.33</v>
      </c>
      <c r="D7" s="7">
        <v>0.96</v>
      </c>
    </row>
    <row r="8" spans="1:4" x14ac:dyDescent="0.2">
      <c r="A8" s="10" t="s">
        <v>18</v>
      </c>
      <c r="B8" s="1" t="s">
        <v>8</v>
      </c>
      <c r="C8" s="1">
        <v>7</v>
      </c>
      <c r="D8" s="7">
        <v>1</v>
      </c>
    </row>
    <row r="9" spans="1:4" x14ac:dyDescent="0.2">
      <c r="A9" s="10" t="s">
        <v>19</v>
      </c>
      <c r="B9" s="1" t="s">
        <v>8</v>
      </c>
      <c r="C9" s="1">
        <v>114</v>
      </c>
      <c r="D9" s="7"/>
    </row>
    <row r="10" spans="1:4" x14ac:dyDescent="0.2">
      <c r="A10" s="10" t="s">
        <v>20</v>
      </c>
      <c r="B10" s="1" t="s">
        <v>8</v>
      </c>
      <c r="C10" s="1">
        <v>54</v>
      </c>
      <c r="D10" s="7"/>
    </row>
    <row r="11" spans="1:4" ht="17" thickBot="1" x14ac:dyDescent="0.25">
      <c r="A11" s="14" t="s">
        <v>28</v>
      </c>
      <c r="B11" s="15" t="s">
        <v>8</v>
      </c>
      <c r="C11" s="15">
        <v>59.4</v>
      </c>
      <c r="D11" s="8">
        <v>19.600000000000001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8"/>
  <sheetViews>
    <sheetView zoomScale="120" zoomScaleNormal="120" workbookViewId="0">
      <selection activeCell="C14" sqref="C14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1" t="s">
        <v>14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0" t="s">
        <v>15</v>
      </c>
      <c r="B3" s="1" t="s">
        <v>9</v>
      </c>
      <c r="C3" s="1">
        <f>AVERAGE(I4:I5)</f>
        <v>235</v>
      </c>
      <c r="D3" s="7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0" t="s">
        <v>23</v>
      </c>
      <c r="B4" s="1" t="s">
        <v>8</v>
      </c>
      <c r="C4" s="1">
        <v>75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0" t="s">
        <v>25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0" t="s">
        <v>24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0" t="s">
        <v>35</v>
      </c>
      <c r="B7" s="1" t="s">
        <v>8</v>
      </c>
      <c r="C7" s="1">
        <v>339</v>
      </c>
      <c r="D7" s="7">
        <v>120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0" t="s">
        <v>36</v>
      </c>
      <c r="B8" s="1" t="s">
        <v>8</v>
      </c>
      <c r="C8" s="1">
        <v>291</v>
      </c>
      <c r="D8" s="7">
        <v>54.4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0" t="s">
        <v>37</v>
      </c>
      <c r="B9" s="1" t="s">
        <v>9</v>
      </c>
      <c r="C9" s="1">
        <v>37.1</v>
      </c>
      <c r="D9" s="7">
        <v>4.9000000000000004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0" t="s">
        <v>38</v>
      </c>
      <c r="B10" s="1" t="s">
        <v>9</v>
      </c>
      <c r="C10" s="1">
        <v>51.7</v>
      </c>
      <c r="D10" s="7">
        <v>5.8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10" t="s">
        <v>39</v>
      </c>
      <c r="B11" s="1" t="s">
        <v>9</v>
      </c>
      <c r="C11" s="1">
        <v>14.5</v>
      </c>
      <c r="D11" s="7">
        <v>1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A12" s="10" t="s">
        <v>13</v>
      </c>
      <c r="B12" s="1" t="s">
        <v>9</v>
      </c>
      <c r="C12" s="1">
        <v>9.8000000000000007</v>
      </c>
      <c r="D12" s="7">
        <v>0.4</v>
      </c>
      <c r="G12" t="s">
        <v>12</v>
      </c>
      <c r="H12" t="s">
        <v>9</v>
      </c>
      <c r="I12">
        <v>770</v>
      </c>
    </row>
    <row r="13" spans="1:10" x14ac:dyDescent="0.2">
      <c r="A13" s="10" t="s">
        <v>29</v>
      </c>
      <c r="B13" s="1" t="s">
        <v>9</v>
      </c>
      <c r="C13" s="1">
        <f>AVERAGE(I12:I13)</f>
        <v>520</v>
      </c>
      <c r="D13" s="7">
        <f>STDEVA(I12:I13)/SQRT(2)</f>
        <v>250</v>
      </c>
      <c r="G13" t="s">
        <v>12</v>
      </c>
      <c r="H13" t="s">
        <v>9</v>
      </c>
      <c r="I13">
        <v>270</v>
      </c>
    </row>
    <row r="14" spans="1:10" x14ac:dyDescent="0.2">
      <c r="A14" s="10" t="s">
        <v>28</v>
      </c>
      <c r="B14" s="1" t="s">
        <v>8</v>
      </c>
      <c r="C14" s="1">
        <v>292.5</v>
      </c>
      <c r="D14" s="7">
        <v>163.80000000000001</v>
      </c>
    </row>
    <row r="15" spans="1:10" x14ac:dyDescent="0.2">
      <c r="A15" s="18" t="s">
        <v>30</v>
      </c>
      <c r="B15" s="19" t="s">
        <v>9</v>
      </c>
      <c r="C15" s="19">
        <v>115</v>
      </c>
      <c r="D15" s="20">
        <v>73.400000000000006</v>
      </c>
    </row>
    <row r="16" spans="1:10" x14ac:dyDescent="0.2">
      <c r="A16" s="18" t="s">
        <v>17</v>
      </c>
      <c r="B16" s="19" t="s">
        <v>9</v>
      </c>
      <c r="C16" s="19">
        <v>88.8</v>
      </c>
      <c r="D16" s="20">
        <v>6.87</v>
      </c>
    </row>
    <row r="17" spans="1:4" x14ac:dyDescent="0.2">
      <c r="A17" s="10" t="s">
        <v>34</v>
      </c>
      <c r="B17" s="1" t="s">
        <v>8</v>
      </c>
      <c r="C17" s="1">
        <v>7.5</v>
      </c>
      <c r="D17" s="7"/>
    </row>
    <row r="18" spans="1:4" ht="17" thickBot="1" x14ac:dyDescent="0.25">
      <c r="A18" s="21" t="s">
        <v>40</v>
      </c>
      <c r="B18" s="22" t="s">
        <v>8</v>
      </c>
      <c r="C18" s="22">
        <v>19</v>
      </c>
      <c r="D18" s="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11"/>
  <sheetViews>
    <sheetView tabSelected="1" zoomScale="120" zoomScaleNormal="120" workbookViewId="0">
      <selection activeCell="C11" sqref="C11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2" t="s">
        <v>7</v>
      </c>
      <c r="C1" s="12" t="s">
        <v>4</v>
      </c>
      <c r="D1" s="13" t="s">
        <v>5</v>
      </c>
    </row>
    <row r="2" spans="1:7" ht="17" thickTop="1" x14ac:dyDescent="0.2">
      <c r="A2" s="11" t="s">
        <v>35</v>
      </c>
      <c r="B2" s="2" t="s">
        <v>8</v>
      </c>
      <c r="C2" s="2">
        <v>2.09</v>
      </c>
      <c r="D2" s="6">
        <v>0.82</v>
      </c>
      <c r="F2" t="s">
        <v>22</v>
      </c>
      <c r="G2">
        <v>5.29</v>
      </c>
    </row>
    <row r="3" spans="1:7" x14ac:dyDescent="0.2">
      <c r="A3" s="11" t="s">
        <v>36</v>
      </c>
      <c r="B3" s="2" t="s">
        <v>8</v>
      </c>
      <c r="C3" s="2">
        <v>0.41699999999999998</v>
      </c>
      <c r="D3" s="6">
        <v>0.125</v>
      </c>
      <c r="G3">
        <v>7.43</v>
      </c>
    </row>
    <row r="4" spans="1:7" x14ac:dyDescent="0.2">
      <c r="A4" s="10" t="s">
        <v>27</v>
      </c>
      <c r="B4" s="1" t="s">
        <v>8</v>
      </c>
      <c r="C4" s="1">
        <v>0.2</v>
      </c>
      <c r="D4" s="7"/>
    </row>
    <row r="5" spans="1:7" x14ac:dyDescent="0.2">
      <c r="A5" s="10" t="s">
        <v>26</v>
      </c>
      <c r="B5" s="1" t="s">
        <v>8</v>
      </c>
      <c r="C5" s="1">
        <v>0.28000000000000003</v>
      </c>
      <c r="D5" s="7"/>
    </row>
    <row r="6" spans="1:7" x14ac:dyDescent="0.2">
      <c r="A6" s="10" t="s">
        <v>16</v>
      </c>
      <c r="B6" s="1" t="s">
        <v>8</v>
      </c>
      <c r="C6" s="1">
        <v>0.32</v>
      </c>
      <c r="D6" s="7"/>
    </row>
    <row r="7" spans="1:7" x14ac:dyDescent="0.2">
      <c r="A7" s="10" t="s">
        <v>21</v>
      </c>
      <c r="B7" s="1" t="s">
        <v>8</v>
      </c>
      <c r="C7" s="1">
        <v>0.93</v>
      </c>
      <c r="D7" s="7">
        <v>0.71</v>
      </c>
    </row>
    <row r="8" spans="1:7" x14ac:dyDescent="0.2">
      <c r="A8" s="10" t="s">
        <v>29</v>
      </c>
      <c r="B8" s="1" t="s">
        <v>9</v>
      </c>
      <c r="C8" s="1">
        <f>AVERAGE(G2:G3)</f>
        <v>6.3599999999999994</v>
      </c>
      <c r="D8" s="7">
        <f>STDEVA(G2:G3)/SQRT(2)</f>
        <v>1.0700000000000032</v>
      </c>
    </row>
    <row r="9" spans="1:7" x14ac:dyDescent="0.2">
      <c r="A9" s="17" t="s">
        <v>28</v>
      </c>
      <c r="B9" s="16" t="s">
        <v>8</v>
      </c>
      <c r="C9" s="1">
        <v>0.24640000000000001</v>
      </c>
      <c r="D9" s="7">
        <v>0.1351</v>
      </c>
    </row>
    <row r="10" spans="1:7" x14ac:dyDescent="0.2">
      <c r="A10" s="10" t="s">
        <v>31</v>
      </c>
      <c r="B10" s="1" t="s">
        <v>9</v>
      </c>
      <c r="C10" s="1">
        <v>1.694</v>
      </c>
      <c r="D10" s="7">
        <v>1.8340000000000001</v>
      </c>
    </row>
    <row r="11" spans="1:7" ht="17" thickBot="1" x14ac:dyDescent="0.25">
      <c r="A11" s="14" t="s">
        <v>30</v>
      </c>
      <c r="B11" s="15" t="s">
        <v>9</v>
      </c>
      <c r="C11" s="15">
        <v>0.14499999999999999</v>
      </c>
      <c r="D11" s="8">
        <v>5.8900000000000001E-2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2024-09-30T20:49:06Z</dcterms:modified>
</cp:coreProperties>
</file>