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DBD2859D-459F-704A-BD8C-8E411FE3FF0F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E10" i="2"/>
  <c r="E2" i="2" l="1"/>
  <c r="I9" i="2"/>
  <c r="E9" i="2"/>
  <c r="E5" i="2"/>
  <c r="E6" i="2"/>
  <c r="E4" i="2"/>
  <c r="E3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<sst xmlns="http://schemas.openxmlformats.org/spreadsheetml/2006/main" count="46" uniqueCount="34">
  <si>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</si>
  <si>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</si>
  <si>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</si>
  <si>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</si>
  <si>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</si>
  <si>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</si>
  <si>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</si>
  <si>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</si>
  <si>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</si>
  <si>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</si>
  <si>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</si>
  <si>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</si>
  <si>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</si>
  <si>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</si>
  <si>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</si>
  <si>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</si>
  <si>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</si>
  <si>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</si>
  <si>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</si>
  <si>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</si>
  <si>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</si>
  <si>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</si>
  <si>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</si>
  <si>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Ceafalan et al., 2019</t>
  </si>
  <si>
    <t>Creutzfeldt et al., 1970</t>
  </si>
  <si>
    <t>Lash et al., 1989 (11 wk.)</t>
  </si>
  <si>
    <t>Lash et al., 1989 (18 wk.)</t>
  </si>
  <si>
    <t>Danis &amp; Yang, 1993</t>
  </si>
  <si>
    <t>Lean N</t>
  </si>
  <si>
    <t>Obese N</t>
  </si>
  <si>
    <t>Carlson et al., 2003 (retina)</t>
  </si>
  <si>
    <t>Carlson et al., 2003 (muscle)</t>
  </si>
  <si>
    <t>Cuthbertson &amp; Mandel, 1986</t>
  </si>
  <si>
    <t>Dosso,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</si>
</sst>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2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2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2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2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2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2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10"/>
  <sheetViews>
    <sheetView tabSelected="1" zoomScale="120" zoomScaleNormal="120" workbookViewId="0">
      <selection activeCell="G11" sqref="G11"/>
    </sheetView>
  </sheetViews>
  <sheetFormatPr baseColWidth="10" defaultRowHeight="16" x14ac:dyDescent="0.2"/>
  <cols>
    <col min="1" max="1" width="24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28</v>
      </c>
      <c r="E1" s="13" t="s">
        <v>3</v>
      </c>
      <c r="F1" s="13" t="s">
        <v>4</v>
      </c>
      <c r="G1" s="17" t="s">
        <v>12</v>
      </c>
      <c r="H1" s="20" t="s">
        <v>29</v>
      </c>
      <c r="I1" s="21" t="s">
        <v>5</v>
      </c>
    </row>
    <row r="2" spans="1:9" ht="17" thickTop="1" x14ac:dyDescent="0.2">
      <c r="A2" s="12" t="s">
        <v>32</v>
      </c>
      <c r="B2" s="2">
        <v>59</v>
      </c>
      <c r="C2" s="2">
        <v>13</v>
      </c>
      <c r="D2" s="2">
        <v>4</v>
      </c>
      <c r="E2" s="2">
        <f>C2/SQRT(D2)</f>
        <v>6.5</v>
      </c>
      <c r="F2" s="2"/>
      <c r="G2" s="18"/>
      <c r="H2" s="2"/>
      <c r="I2" s="6"/>
    </row>
    <row r="3" spans="1:9" x14ac:dyDescent="0.2">
      <c r="A3" s="11" t="s">
        <v>23</v>
      </c>
      <c r="B3" s="1">
        <v>56.78</v>
      </c>
      <c r="C3" s="1">
        <v>12.5</v>
      </c>
      <c r="D3" s="2">
        <v>100</v>
      </c>
      <c r="E3" s="2">
        <f>C3/SQRT(D3)</f>
        <v>1.25</v>
      </c>
      <c r="F3" s="2"/>
      <c r="G3" s="18"/>
      <c r="H3" s="1"/>
      <c r="I3" s="7"/>
    </row>
    <row r="4" spans="1:9" x14ac:dyDescent="0.2">
      <c r="A4" s="11" t="s">
        <v>24</v>
      </c>
      <c r="B4" s="1">
        <v>73</v>
      </c>
      <c r="C4" s="1">
        <v>16</v>
      </c>
      <c r="D4" s="2">
        <v>8</v>
      </c>
      <c r="E4" s="2">
        <f>C4/SQRT(D4)</f>
        <v>5.6568542494923797</v>
      </c>
      <c r="F4" s="2"/>
      <c r="G4" s="18"/>
      <c r="H4" s="1"/>
      <c r="I4" s="7"/>
    </row>
    <row r="5" spans="1:9" x14ac:dyDescent="0.2">
      <c r="A5" s="11" t="s">
        <v>30</v>
      </c>
      <c r="B5" s="1">
        <v>92.87</v>
      </c>
      <c r="C5" s="1">
        <v>18.899999999999999</v>
      </c>
      <c r="D5" s="2">
        <v>8</v>
      </c>
      <c r="E5" s="2">
        <f t="shared" ref="E5:E6" si="0">C5/SQRT(D5)</f>
        <v>6.6821590822128734</v>
      </c>
      <c r="F5" s="2"/>
      <c r="G5" s="18"/>
      <c r="H5" s="1"/>
      <c r="I5" s="7"/>
    </row>
    <row r="6" spans="1:9" x14ac:dyDescent="0.2">
      <c r="A6" s="11" t="s">
        <v>31</v>
      </c>
      <c r="B6" s="1">
        <v>76.75</v>
      </c>
      <c r="C6" s="1">
        <v>14.17</v>
      </c>
      <c r="D6" s="2">
        <v>10</v>
      </c>
      <c r="E6" s="2">
        <f t="shared" si="0"/>
        <v>4.4809474444585931</v>
      </c>
      <c r="F6" s="2"/>
      <c r="G6" s="18"/>
      <c r="H6" s="1"/>
      <c r="I6" s="7"/>
    </row>
    <row r="7" spans="1:9" x14ac:dyDescent="0.2">
      <c r="A7" s="11" t="s">
        <v>25</v>
      </c>
      <c r="B7" s="1">
        <v>61.87</v>
      </c>
      <c r="C7" s="1"/>
      <c r="D7" s="1">
        <v>6</v>
      </c>
      <c r="E7" s="2">
        <v>1.33</v>
      </c>
      <c r="F7" s="1">
        <v>68.13</v>
      </c>
      <c r="G7" s="19"/>
      <c r="H7" s="1">
        <v>6</v>
      </c>
      <c r="I7" s="7">
        <v>1.66</v>
      </c>
    </row>
    <row r="8" spans="1:9" x14ac:dyDescent="0.2">
      <c r="A8" s="11" t="s">
        <v>26</v>
      </c>
      <c r="B8" s="1">
        <v>55.67</v>
      </c>
      <c r="C8" s="1"/>
      <c r="D8" s="1">
        <v>6</v>
      </c>
      <c r="E8" s="2">
        <v>1.04</v>
      </c>
      <c r="F8" s="1">
        <v>57.82</v>
      </c>
      <c r="G8" s="19"/>
      <c r="H8" s="1">
        <v>7</v>
      </c>
      <c r="I8" s="7">
        <v>1.24</v>
      </c>
    </row>
    <row r="9" spans="1:9" x14ac:dyDescent="0.2">
      <c r="A9" s="23" t="s">
        <v>27</v>
      </c>
      <c r="B9" s="24">
        <v>89</v>
      </c>
      <c r="C9" s="24"/>
      <c r="D9" s="24"/>
      <c r="E9" s="24">
        <f>B9*2.2/100</f>
        <v>1.9580000000000002</v>
      </c>
      <c r="F9" s="24">
        <v>113.4</v>
      </c>
      <c r="G9" s="25"/>
      <c r="H9" s="24"/>
      <c r="I9" s="26">
        <f>B9*2/100</f>
        <v>1.78</v>
      </c>
    </row>
    <row r="10" spans="1:9" ht="17" thickBot="1" x14ac:dyDescent="0.25">
      <c r="A10" s="27" t="s">
        <v>33</v>
      </c>
      <c r="B10" s="28">
        <v>93.6</v>
      </c>
      <c r="C10" s="8">
        <v>6.12</v>
      </c>
      <c r="D10" s="28">
        <v>5</v>
      </c>
      <c r="E10" s="8">
        <f>C10/SQRT(D10)</f>
        <v>2.7369472044597427</v>
      </c>
      <c r="F10" s="28">
        <v>104.6</v>
      </c>
      <c r="G10" s="28">
        <v>4.58</v>
      </c>
      <c r="H10" s="8">
        <v>4</v>
      </c>
      <c r="I10" s="9">
        <f>G10/SQRT(H10)</f>
        <v>2.29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2023-10-20T17:20:15Z</dcterms:modified>
</cp:coreProperties>
</file>